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3.xml" ContentType="application/vnd.openxmlformats-officedocument.spreadsheetml.table+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tables/table19.xml" ContentType="application/vnd.openxmlformats-officedocument.spreadsheetml.table+xml"/>
  <Override PartName="/xl/drawings/drawing31.xml" ContentType="application/vnd.openxmlformats-officedocument.drawing+xml"/>
  <Override PartName="/xl/tables/table20.xml" ContentType="application/vnd.openxmlformats-officedocument.spreadsheetml.table+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W:\MAC (Formerly MAR) Real Property\FRPP\2022 Data\FY22 public and summary data\"/>
    </mc:Choice>
  </mc:AlternateContent>
  <xr:revisionPtr revIDLastSave="0" documentId="8_{A21B80A1-6891-4EAC-A609-C53D780B2EBB}" xr6:coauthVersionLast="47" xr6:coauthVersionMax="47" xr10:uidLastSave="{00000000-0000-0000-0000-000000000000}"/>
  <bookViews>
    <workbookView xWindow="-110" yWindow="-110" windowWidth="19420" windowHeight="10420" firstSheet="18" activeTab="19" xr2:uid="{00000000-000D-0000-FFFF-FFFF00000000}"/>
  </bookViews>
  <sheets>
    <sheet name="Title Page" sheetId="1" r:id="rId1"/>
    <sheet name="Introduction" sheetId="2" r:id="rId2"/>
    <sheet name="CFO vs Non-CFO" sheetId="39" r:id="rId3"/>
    <sheet name="Index" sheetId="3" r:id="rId4"/>
    <sheet name="1.Key Stats" sheetId="4" r:id="rId5"/>
    <sheet name="2.CostSF" sheetId="5" r:id="rId6"/>
    <sheet name="3.Bldg Use" sheetId="6" r:id="rId7"/>
    <sheet name="4.BldgUseTrend" sheetId="7" r:id="rId8"/>
    <sheet name="5.OfficeTrendbyAgency" sheetId="8" r:id="rId9"/>
    <sheet name="6.WarehouseTrendbyAgency" sheetId="9" r:id="rId10"/>
    <sheet name="7.Bldgs" sheetId="10" r:id="rId11"/>
    <sheet name="8.Utilization" sheetId="11" r:id="rId12"/>
    <sheet name="9.SFbyState" sheetId="12" r:id="rId13"/>
    <sheet name="10.StructuresbyAgency" sheetId="13" r:id="rId14"/>
    <sheet name="11.StructuresbyUse" sheetId="14" r:id="rId15"/>
    <sheet name="12.LandbyAgency" sheetId="15" r:id="rId16"/>
    <sheet name="13.LandbyState" sheetId="16" r:id="rId17"/>
    <sheet name="14.Agency Disposition" sheetId="17" r:id="rId18"/>
    <sheet name="15.DispositionUseBldg" sheetId="18" r:id="rId19"/>
    <sheet name="16.DispositionMethodBldg" sheetId="19" r:id="rId20"/>
    <sheet name="17.DispositionStruct" sheetId="20" r:id="rId21"/>
    <sheet name="18.DispositionLand" sheetId="21" r:id="rId22"/>
    <sheet name="19.Historic Designation" sheetId="22" r:id="rId23"/>
    <sheet name="20.HistoricbyState" sheetId="23" r:id="rId24"/>
    <sheet name="21.HistoricbyAgency" sheetId="24" r:id="rId25"/>
    <sheet name="22.Sustainability" sheetId="25" r:id="rId26"/>
    <sheet name="23.Status" sheetId="26" r:id="rId27"/>
    <sheet name="24.Repair Needs Buildings" sheetId="27" r:id="rId28"/>
    <sheet name="25.Repair Needs Structures" sheetId="28" r:id="rId29"/>
    <sheet name="26.Replacement Value Buildings" sheetId="29" r:id="rId30"/>
    <sheet name="27.Replacement Value Structures" sheetId="30" r:id="rId31"/>
    <sheet name="28.Key Stats Non CFO" sheetId="31" r:id="rId32"/>
    <sheet name="29.CostSF Non CFO" sheetId="32" r:id="rId33"/>
    <sheet name="30.Bldg Use Non CFO" sheetId="33" r:id="rId34"/>
    <sheet name="31.Key Stats All" sheetId="34" r:id="rId35"/>
    <sheet name="32. Condition Index vs age" sheetId="35" r:id="rId36"/>
    <sheet name="32A. Condition index Ratings " sheetId="38" r:id="rId37"/>
    <sheet name="33. Lease Expirations Buildings" sheetId="36" r:id="rId38"/>
    <sheet name="ESRI_MAPINFO_SHEET" sheetId="37" r:id="rId39"/>
  </sheets>
  <definedNames>
    <definedName name="ColRangeStyle1" localSheetId="25">#REF!</definedName>
    <definedName name="ColRangeStyle1">'12.LandbyAgency'!$B$19:$B$30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41" roundtripDataSignature="AMtx7mg4SK0iIgz5KkyLodHaFsqr3g0yhA=="/>
    </ext>
  </extLst>
</workbook>
</file>

<file path=xl/calcChain.xml><?xml version="1.0" encoding="utf-8"?>
<calcChain xmlns="http://schemas.openxmlformats.org/spreadsheetml/2006/main">
  <c r="D20" i="21" l="1"/>
  <c r="E20" i="21"/>
  <c r="F20" i="21"/>
  <c r="C20" i="21"/>
  <c r="D14" i="21"/>
  <c r="E14" i="21"/>
  <c r="F14" i="21"/>
  <c r="C14" i="21"/>
  <c r="D25" i="20"/>
  <c r="E25" i="20"/>
  <c r="C25" i="20"/>
  <c r="E18" i="20"/>
  <c r="D18" i="20"/>
  <c r="C18" i="20"/>
  <c r="D19" i="19"/>
  <c r="E19" i="19"/>
  <c r="F19" i="19"/>
  <c r="C19" i="19"/>
  <c r="D36" i="18"/>
  <c r="E36" i="18"/>
  <c r="F36" i="18"/>
  <c r="C36" i="18"/>
  <c r="D28" i="18"/>
  <c r="E28" i="18"/>
  <c r="F28" i="18"/>
  <c r="C28" i="18"/>
  <c r="D26" i="17"/>
  <c r="E26" i="17"/>
  <c r="F26" i="17"/>
  <c r="C26" i="17"/>
  <c r="C19" i="17"/>
  <c r="D19" i="17"/>
  <c r="D27" i="17" s="1"/>
  <c r="E19" i="17"/>
  <c r="F19" i="17"/>
  <c r="F27" i="17" s="1"/>
  <c r="F7" i="38"/>
  <c r="F8" i="38"/>
  <c r="F9" i="38"/>
  <c r="F10" i="38"/>
  <c r="F11" i="38"/>
  <c r="F12" i="38"/>
  <c r="F13" i="38"/>
  <c r="F14" i="38"/>
  <c r="F15" i="38"/>
  <c r="F16" i="38"/>
  <c r="F17" i="38"/>
  <c r="F18" i="38"/>
  <c r="F19" i="38"/>
  <c r="F20" i="38"/>
  <c r="F21" i="38"/>
  <c r="F22" i="38"/>
  <c r="F23" i="38"/>
  <c r="F24" i="38"/>
  <c r="F25" i="38"/>
  <c r="F26" i="38"/>
  <c r="F6" i="38"/>
  <c r="E27" i="17" l="1"/>
  <c r="C27" i="17"/>
  <c r="C26" i="38"/>
  <c r="D26" i="38"/>
  <c r="E26" i="38"/>
  <c r="B26" i="38"/>
  <c r="B23" i="30"/>
  <c r="C23" i="30"/>
  <c r="D23" i="30"/>
  <c r="E23" i="30"/>
  <c r="B24" i="29"/>
  <c r="C24" i="29"/>
  <c r="D24" i="29"/>
  <c r="E24" i="29"/>
  <c r="B23" i="28"/>
  <c r="C23" i="28"/>
  <c r="D23" i="28"/>
  <c r="E23" i="28"/>
  <c r="B24" i="27"/>
  <c r="C24" i="27"/>
  <c r="D24" i="27"/>
  <c r="E24" i="27"/>
  <c r="B24" i="25"/>
  <c r="B25" i="24"/>
  <c r="C25" i="24"/>
  <c r="D25" i="24"/>
  <c r="E25" i="24"/>
  <c r="F25" i="24"/>
  <c r="G25" i="24"/>
  <c r="B24" i="15"/>
  <c r="C24" i="15"/>
  <c r="D24" i="15"/>
  <c r="E24" i="15"/>
  <c r="F24" i="15"/>
  <c r="G24" i="15"/>
  <c r="H24" i="15"/>
  <c r="I24" i="15"/>
  <c r="G26" i="14"/>
  <c r="H23" i="13"/>
  <c r="I23" i="13"/>
  <c r="G23" i="13"/>
  <c r="B23" i="13"/>
  <c r="C23" i="13"/>
  <c r="D23" i="13"/>
  <c r="E23" i="13"/>
  <c r="F23" i="13"/>
  <c r="C56" i="12"/>
  <c r="D56" i="12"/>
  <c r="E56" i="12"/>
  <c r="C11" i="11"/>
  <c r="D11" i="11"/>
  <c r="B11" i="11"/>
  <c r="B25" i="10"/>
  <c r="C25" i="10"/>
  <c r="D25" i="10"/>
  <c r="E25" i="10" s="1"/>
  <c r="F25" i="10"/>
  <c r="G25" i="10"/>
  <c r="H25" i="10"/>
  <c r="I25" i="10" s="1"/>
  <c r="J25" i="10"/>
  <c r="K25" i="10"/>
  <c r="L25" i="10"/>
  <c r="M25" i="10" s="1"/>
  <c r="N25" i="10"/>
  <c r="O25" i="10"/>
  <c r="P25" i="10"/>
  <c r="Q25" i="10"/>
  <c r="C24" i="9"/>
  <c r="D24" i="9"/>
  <c r="D30" i="7"/>
  <c r="C30" i="7"/>
  <c r="B30" i="7"/>
  <c r="B57" i="23"/>
  <c r="E37" i="18"/>
  <c r="B56" i="16"/>
  <c r="D26" i="14"/>
  <c r="E5" i="8"/>
  <c r="I22" i="33"/>
  <c r="H22" i="33"/>
  <c r="F22" i="33"/>
  <c r="E22" i="33"/>
  <c r="C22" i="33"/>
  <c r="B22" i="33"/>
  <c r="D57" i="23"/>
  <c r="C57" i="23"/>
  <c r="C21" i="21"/>
  <c r="E26" i="20"/>
  <c r="F25" i="19"/>
  <c r="E56" i="16"/>
  <c r="D56" i="16"/>
  <c r="C56" i="16"/>
  <c r="I60" i="15"/>
  <c r="H60" i="15"/>
  <c r="G60" i="15"/>
  <c r="F60" i="15"/>
  <c r="E60" i="15"/>
  <c r="D60" i="15"/>
  <c r="C60" i="15"/>
  <c r="B60" i="15"/>
  <c r="I59" i="15"/>
  <c r="H59" i="15"/>
  <c r="G59" i="15"/>
  <c r="F59" i="15"/>
  <c r="E59" i="15"/>
  <c r="D59" i="15"/>
  <c r="C59" i="15"/>
  <c r="B59" i="15"/>
  <c r="F26" i="14"/>
  <c r="E26" i="14"/>
  <c r="C26" i="14"/>
  <c r="B26" i="14"/>
  <c r="B56" i="12"/>
  <c r="E24" i="9"/>
  <c r="B24" i="9"/>
  <c r="E23" i="9"/>
  <c r="E22" i="9"/>
  <c r="E21" i="9"/>
  <c r="E20" i="9"/>
  <c r="E19" i="9"/>
  <c r="E18" i="9"/>
  <c r="E17" i="9"/>
  <c r="E16" i="9"/>
  <c r="E15" i="9"/>
  <c r="E14" i="9"/>
  <c r="E13" i="9"/>
  <c r="E12" i="9"/>
  <c r="E11" i="9"/>
  <c r="E10" i="9"/>
  <c r="E9" i="9"/>
  <c r="E8" i="9"/>
  <c r="E7" i="9"/>
  <c r="E6" i="9"/>
  <c r="E5" i="9"/>
  <c r="D26" i="8"/>
  <c r="C26" i="8"/>
  <c r="B26" i="8"/>
  <c r="E25" i="8"/>
  <c r="E24" i="8"/>
  <c r="E23" i="8"/>
  <c r="E22" i="8"/>
  <c r="E21" i="8"/>
  <c r="E20" i="8"/>
  <c r="E19" i="8"/>
  <c r="E18" i="8"/>
  <c r="E17" i="8"/>
  <c r="E16" i="8"/>
  <c r="E15" i="8"/>
  <c r="E14" i="8"/>
  <c r="E13" i="8"/>
  <c r="E12" i="8"/>
  <c r="E11" i="8"/>
  <c r="E10" i="8"/>
  <c r="E9" i="8"/>
  <c r="E8" i="8"/>
  <c r="E7" i="8"/>
  <c r="E6" i="8"/>
  <c r="G30" i="7"/>
  <c r="F30" i="7"/>
  <c r="E30" i="7"/>
  <c r="H30" i="6"/>
  <c r="J30" i="6" s="1"/>
  <c r="F30" i="6"/>
  <c r="E30" i="6"/>
  <c r="C30" i="6"/>
  <c r="B30" i="6"/>
  <c r="C37" i="18" l="1"/>
  <c r="D37" i="18"/>
  <c r="G22" i="33"/>
  <c r="E26" i="8"/>
  <c r="D30" i="6"/>
  <c r="D22" i="33"/>
  <c r="J22" i="33"/>
  <c r="D21" i="21"/>
  <c r="E21" i="21"/>
  <c r="F21" i="21"/>
  <c r="D26" i="20"/>
  <c r="C26" i="20"/>
  <c r="C25" i="19"/>
  <c r="D25" i="19"/>
  <c r="E25" i="19"/>
  <c r="F37" i="18"/>
  <c r="G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ElizabethSFahey</author>
  </authors>
  <commentList>
    <comment ref="A5" authorId="0" shapeId="0" xr:uid="{9A61E68A-2F0D-4CC5-9462-073CA1849711}">
      <text>
        <r>
          <rPr>
            <b/>
            <sz val="9"/>
            <color indexed="81"/>
            <rFont val="Tahoma"/>
            <family val="2"/>
          </rPr>
          <t xml:space="preserve">Dept of Defense:
</t>
        </r>
        <r>
          <rPr>
            <sz val="9"/>
            <color indexed="81"/>
            <rFont val="Tahoma"/>
            <family val="2"/>
          </rPr>
          <t xml:space="preserve">Air Force
Army
Navy
Corps of Engineers
DoD WHS
</t>
        </r>
      </text>
    </comment>
  </commentList>
</comments>
</file>

<file path=xl/sharedStrings.xml><?xml version="1.0" encoding="utf-8"?>
<sst xmlns="http://schemas.openxmlformats.org/spreadsheetml/2006/main" count="1333" uniqueCount="567">
  <si>
    <t>United States and United States Territories</t>
  </si>
  <si>
    <t>Index of 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</si>
  <si>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</si>
  <si>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</si>
  <si>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</si>
  <si>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</si>
  <si>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</si>
  <si>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</si>
  <si>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</si>
  <si>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</si>
  <si>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</si>
  <si>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</si>
  <si>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</si>
  <si>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</si>
  <si>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</si>
  <si>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</si>
  <si>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</si>
  <si>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</si>
  <si>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</si>
  <si>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</si>
  <si>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</si>
  <si>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</si>
  <si>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</si>
  <si>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</si>
  <si>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</si>
  <si>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</si>
  <si>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</si>
  <si>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</si>
  <si>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</si>
  <si>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</si>
  <si>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</si>
  <si>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</si>
  <si>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</si>
  <si>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</si>
  <si>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</si>
  <si>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r>
      <rPr>
        <sz val="10"/>
        <color rgb="FF000000"/>
        <rFont val="Calibri"/>
      </rPr>
      <t xml:space="preserve">† This data is provided in accordance with OMB Memorandum M-13-13, </t>
    </r>
    <r>
      <rPr>
        <i/>
        <sz val="10"/>
        <color rgb="FF000000"/>
        <rFont val="Calibri"/>
      </rPr>
      <t>Open Data Policy-Managing Information as an Asset</t>
    </r>
    <r>
      <rPr>
        <sz val="10"/>
        <color rgb="FF000000"/>
        <rFont val="Calibri"/>
      </rPr>
      <t xml:space="preserve"> (May 9, 2013).</t>
    </r>
  </si>
  <si>
    <t>** The data is provided for Chief Financial Officer (CFO) Act Agencies, unless labeled as "Non-CFO Act Agencies."  CFO Act of 1990, 31 U.S.C. § 901 (b)(1) can be accessed at:
http://www.gpo.gov/fdsys/pkg/USCODE-2011-title31/pdf/USCODE-2011-title31-subtitleI-chap9-sec901.pdf.</t>
  </si>
  <si>
    <t>Note the definitions provided in this document are derived from the FRPP Data Dictionary which can be found at www.gsa.gov/datadictionary.</t>
  </si>
  <si>
    <t>Blank cells represent instances where agencies did not report data.</t>
  </si>
  <si>
    <t>FY 2020 Civilian Agencies**</t>
  </si>
  <si>
    <t>Owned</t>
  </si>
  <si>
    <t>Leased</t>
  </si>
  <si>
    <t>Otherwise Managed***</t>
  </si>
  <si>
    <t>Total</t>
  </si>
  <si>
    <t>Buildings</t>
  </si>
  <si>
    <t>Total Number</t>
  </si>
  <si>
    <t>Total Square Feet</t>
  </si>
  <si>
    <t>Total Annual Costs</t>
  </si>
  <si>
    <t>Structures</t>
  </si>
  <si>
    <t>Land****</t>
  </si>
  <si>
    <t>Total Acres</t>
  </si>
  <si>
    <t>Annual Costs*****</t>
  </si>
  <si>
    <t>Total Annual Costs (Buildings, Structures, Land)</t>
  </si>
  <si>
    <t>FY 2021 Dept of Defense</t>
  </si>
  <si>
    <t>FY 2021 Civilian and Dept of Defense</t>
  </si>
  <si>
    <t>† All real property data from the Chief Financial Officers (CFO) Act agencies required to submit data to the FRPP.</t>
  </si>
  <si>
    <t xml:space="preserve">* This report focuses on FRPP data for assets in the U.S. and U.S. territories. </t>
  </si>
  <si>
    <t>*** Otherwise Managed includes state government owned, foreign government owned, museum trust, and withdrawn land.</t>
  </si>
  <si>
    <t>**** Does not include public domain land.</t>
  </si>
  <si>
    <t>***** 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</si>
  <si>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Fiscal Year</t>
  </si>
  <si>
    <t>Owned Annual O&amp;M Costs</t>
  </si>
  <si>
    <t>Owned Square Feet</t>
  </si>
  <si>
    <t>Owned Annual O&amp;M Costs/ Square Feet</t>
  </si>
  <si>
    <t>Leased Annual Costs</t>
  </si>
  <si>
    <t>Leased Square Feet</t>
  </si>
  <si>
    <t>Leased Annual Costs/ Square Feet*</t>
  </si>
  <si>
    <t>Otherwise Managed Annual Costs**</t>
  </si>
  <si>
    <t>Otherwise Managed Square Feet**</t>
  </si>
  <si>
    <t>Otherwise Managed Annual Costs/ Square Feet**</t>
  </si>
  <si>
    <t>FY 2021</t>
  </si>
  <si>
    <t>FY 2020</t>
  </si>
  <si>
    <t>† All real property data from the CFO Act agencies required to submit data to the FRPP.</t>
  </si>
  <si>
    <t>* Includes operations and maintenance costs and rent.</t>
  </si>
  <si>
    <t>** Otherwise Managed includes state government owned, foreign government owned, and museum trust.</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</si>
  <si>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</si>
  <si>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 xml:space="preserve">		</t>
  </si>
  <si>
    <t>Buildings Real Property Use*</t>
  </si>
  <si>
    <t>Owned Annual O&amp;M Cost</t>
  </si>
  <si>
    <t>Owned Annual O&amp;M Costs / Square Feet</t>
  </si>
  <si>
    <t>Leased Annual Costs**</t>
  </si>
  <si>
    <t>Leased Annual Costs/ Square Feet**</t>
  </si>
  <si>
    <t>Otherwise Managed Square Feet***</t>
  </si>
  <si>
    <t>Otherwise Managed Annual O&amp;M Costs***</t>
  </si>
  <si>
    <t>Otherwise Managed Annual O&amp;M Costs/ Square Feet***</t>
  </si>
  <si>
    <t>Office</t>
  </si>
  <si>
    <t>Hospital</t>
  </si>
  <si>
    <t>Laboratories</t>
  </si>
  <si>
    <t>Warehouses</t>
  </si>
  <si>
    <t>Industrial</t>
  </si>
  <si>
    <t>Service</t>
  </si>
  <si>
    <t>Other Institutional Uses</t>
  </si>
  <si>
    <t>Courthouse</t>
  </si>
  <si>
    <t>Prisons and Detention Centers</t>
  </si>
  <si>
    <t>All Other****</t>
  </si>
  <si>
    <t>Family Housing</t>
  </si>
  <si>
    <t>School</t>
  </si>
  <si>
    <t>Dormitories/Barracks</t>
  </si>
  <si>
    <t>Outpatient Healthcare Facility</t>
  </si>
  <si>
    <t>Navigation and Traffic Aids</t>
  </si>
  <si>
    <t>Land Port of Entry</t>
  </si>
  <si>
    <t>Data Centers</t>
  </si>
  <si>
    <t>Border/Inspection Station</t>
  </si>
  <si>
    <t>Communications Systems</t>
  </si>
  <si>
    <t>Comfort Station/Restrooms</t>
  </si>
  <si>
    <t>Public Facing Facility</t>
  </si>
  <si>
    <t>Museum</t>
  </si>
  <si>
    <t>Aviation Security Related</t>
  </si>
  <si>
    <t>Facility Security</t>
  </si>
  <si>
    <t>Child Care Center</t>
  </si>
  <si>
    <t>Post Office</t>
  </si>
  <si>
    <t>* For detailed definitions of real property use categories of buildings, see FRPP data dictionary, www.gsa.gov/datadictionary.</t>
  </si>
  <si>
    <t>** Includes operations and maintenance costs and rent.</t>
  </si>
  <si>
    <t>*** Otherwise Managed includes state government owned, foreign government owned, and museum trust.</t>
  </si>
  <si>
    <t>**** The All Other category is defined as "buildings that cannot be classified elsewhere."</t>
  </si>
  <si>
    <t>Real Property Use</t>
  </si>
  <si>
    <t>FY 2020 SF****</t>
  </si>
  <si>
    <t>FY 2020 AOC***</t>
  </si>
  <si>
    <t>All Other*****</t>
  </si>
  <si>
    <t>* Includes Federal Government owned, foreign government owned, museum trust, state government owned, and leased assets.</t>
  </si>
  <si>
    <t>** For detailed definitions of real property use categories of buildings, see FRPP data dictionary, www.gsa.gov/datadictionary.</t>
  </si>
  <si>
    <t>*** AC refers to annual  costs. Annual Costs for owned assets is the total of Operating and Maintenance costs; for leased assets, it is the total of Operating costs, Maintenance costs and Rent, in order to capture the full cost of the asset.</t>
  </si>
  <si>
    <t>***** The All Other category is defined as "buildings that cannot be classified elsewhere."</t>
  </si>
  <si>
    <t>Office Square Feet</t>
  </si>
  <si>
    <t>Department or Agency</t>
  </si>
  <si>
    <t>FY 2020 SF</t>
  </si>
  <si>
    <t>FY 2021 SF</t>
  </si>
  <si>
    <t>Air Force Department**</t>
  </si>
  <si>
    <t>Army Department**</t>
  </si>
  <si>
    <t>Corps of Engineers**</t>
  </si>
  <si>
    <t>Defense/WHS**</t>
  </si>
  <si>
    <t>Department of Agriculture</t>
  </si>
  <si>
    <t>Department of Commerce</t>
  </si>
  <si>
    <t>Department of Energy</t>
  </si>
  <si>
    <t>Department of Health and Human Services</t>
  </si>
  <si>
    <t>Department of Homeland Security</t>
  </si>
  <si>
    <t>Department of Justice</t>
  </si>
  <si>
    <t>Department of Labor</t>
  </si>
  <si>
    <t>Department of State</t>
  </si>
  <si>
    <t>Department of the Interior</t>
  </si>
  <si>
    <t>Department of the Treasury</t>
  </si>
  <si>
    <t>Department of Transportation</t>
  </si>
  <si>
    <t>Department of Veterans Affairs</t>
  </si>
  <si>
    <t>Environmental Protection Agency</t>
  </si>
  <si>
    <t>General Services Administration</t>
  </si>
  <si>
    <t>National Aeronautics And Space Administration</t>
  </si>
  <si>
    <t>Navy Department**</t>
  </si>
  <si>
    <t>United States Agency for International Development</t>
  </si>
  <si>
    <t>* Includes Federal Government owned, foreign government owned, museum trust, state government owned and leased assets.</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</si>
  <si>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</si>
  <si>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Warehouse Square Feet</t>
  </si>
  <si>
    <t>Department or Agency*</t>
  </si>
  <si>
    <t>Number of Owned Buildings</t>
  </si>
  <si>
    <t>Owned Annual Costs**</t>
  </si>
  <si>
    <t>Owned Annual Costs/ Square Feet</t>
  </si>
  <si>
    <t>Number of Leased Buildings</t>
  </si>
  <si>
    <t>Leased Annual Costs/ Square Foot**</t>
  </si>
  <si>
    <t>Number of Otherwise Managed Buildings</t>
  </si>
  <si>
    <t>Otherwise Managed Annual Cost***</t>
  </si>
  <si>
    <t>Otherwise Managed Annual Costs/ Square Foot***</t>
  </si>
  <si>
    <t>Total Number of Buildings</t>
  </si>
  <si>
    <t>Total Annual Operating Costs/ Square Foot</t>
  </si>
  <si>
    <t>**Annual Costs for owned assets is the total of Operating and Maintenance costs; for leased assets, it is the total of Operating costs, Maintenance costs and Rent, in order to capture the full cost of the asset.</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</si>
  <si>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</si>
  <si>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Number of Buildings</t>
  </si>
  <si>
    <t>Buildings Real Property Use</t>
  </si>
  <si>
    <t>Underutilized</t>
  </si>
  <si>
    <t>Unutilized</t>
  </si>
  <si>
    <t>Utilized</t>
  </si>
  <si>
    <t>Grand Total</t>
  </si>
  <si>
    <t>State Name</t>
  </si>
  <si>
    <t>Owned SF</t>
  </si>
  <si>
    <t>Leased SF</t>
  </si>
  <si>
    <t>Otherwise Managed SF*</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</si>
  <si>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</si>
  <si>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</si>
  <si>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</si>
  <si>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</si>
  <si>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</si>
  <si>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</si>
  <si>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</si>
  <si>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</si>
  <si>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</si>
  <si>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</si>
  <si>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</si>
  <si>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</si>
  <si>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</si>
  <si>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</si>
  <si>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</si>
  <si>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</si>
  <si>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</si>
  <si>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</si>
  <si>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</si>
  <si>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</si>
  <si>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</si>
  <si>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</si>
  <si>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</si>
  <si>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</si>
  <si>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</si>
  <si>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</si>
  <si>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</si>
  <si>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</si>
  <si>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</si>
  <si>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</si>
  <si>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</si>
  <si>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</si>
  <si>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</si>
  <si>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</si>
  <si>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</si>
  <si>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</si>
  <si>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</si>
  <si>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</si>
  <si>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</si>
  <si>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</si>
  <si>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</si>
  <si>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</si>
  <si>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</si>
  <si>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</si>
  <si>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</si>
  <si>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</si>
  <si>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</si>
  <si>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</si>
  <si>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</si>
  <si>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</si>
  <si>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</si>
  <si>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</si>
  <si>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Otherwise Managed includes state government owned and museum trust.</t>
  </si>
  <si>
    <t>** U.S Territories are Puerto Rico, US Virgin Islands, Guam, American Samoa, and the Northern Mariana Islands</t>
  </si>
  <si>
    <t>Number of Owned Structures</t>
  </si>
  <si>
    <t>Owned Annual Costs</t>
  </si>
  <si>
    <t>Number of Leased Structures</t>
  </si>
  <si>
    <t>Lease Annual Costs*</t>
  </si>
  <si>
    <t>Number of Otherwise Managed Structures**</t>
  </si>
  <si>
    <t>Total Number of Structures</t>
  </si>
  <si>
    <t>Note: Annual Cost data captured for owned and leased facilities does not align, making comparisons across categories ineffective. Owned AC only includes operations and maintenance costs, whereas leased AC also includes rent to capture the full cost of the asset.</t>
  </si>
  <si>
    <t>Owned Annual  Costs</t>
  </si>
  <si>
    <t>Airfield Pavements</t>
  </si>
  <si>
    <t>Flood Control and Navigation</t>
  </si>
  <si>
    <t>Harbors and Ports</t>
  </si>
  <si>
    <t>Industrial (other than buildings)</t>
  </si>
  <si>
    <t>Miscellaneous Military Facilities</t>
  </si>
  <si>
    <t>Monuments and Memorials</t>
  </si>
  <si>
    <t>Navigation and Traffic Aids (other than buildings)</t>
  </si>
  <si>
    <t>Parking Structures</t>
  </si>
  <si>
    <t>Power Development and Distribution</t>
  </si>
  <si>
    <t>Railroads</t>
  </si>
  <si>
    <t>Reclamation and Irrigation</t>
  </si>
  <si>
    <t>Recreational (other than buildings)</t>
  </si>
  <si>
    <t>Renewable Energy System</t>
  </si>
  <si>
    <t>Research and Development (other than Laboratories)</t>
  </si>
  <si>
    <t>Roads and Bridges</t>
  </si>
  <si>
    <t>Service (other than buildings)</t>
  </si>
  <si>
    <t>Space Exploration Structures</t>
  </si>
  <si>
    <t>Storage (other than buildings)</t>
  </si>
  <si>
    <t>Utility Systems</t>
  </si>
  <si>
    <t>Weapons Ranges</t>
  </si>
  <si>
    <t>*Annual Costs for owned assets is the total of Operating and Maintenance costs; for leased assets, it is the total of Operating costs, Maintenance costs and Rent, in order to capture the full cost of the asset.</t>
  </si>
  <si>
    <t>*** The All Other category is defined as "structures that cannot be classified elsewhere."</t>
  </si>
  <si>
    <t>Owned Acres</t>
  </si>
  <si>
    <t>Leased Acres</t>
  </si>
  <si>
    <t>Lease Annual  Costs*</t>
  </si>
  <si>
    <t>Number of Otherwise Managed Acres**</t>
  </si>
  <si>
    <t>Total Number of Acres</t>
  </si>
  <si>
    <t>** Otherwise Managed includes state government owned, foreign government owned, museum trust, and withdrawn land.  This does not include public domain land.</t>
  </si>
  <si>
    <t>civ</t>
  </si>
  <si>
    <t>dd</t>
  </si>
  <si>
    <t>Otherwise Managed Acres*</t>
  </si>
  <si>
    <t>* Otherwise Managed includes state government owned, museum trust, and withdrawn land.  This does not include public domain land.</t>
  </si>
  <si>
    <t>Legal Interest</t>
  </si>
  <si>
    <t>Number of Disposed Building Assets</t>
  </si>
  <si>
    <t>Number of Disposed Land Assets**</t>
  </si>
  <si>
    <t>Number of Disposed Structure Assets</t>
  </si>
  <si>
    <t>Total Number of Disposed Assets</t>
  </si>
  <si>
    <t>Owned Subtotal</t>
  </si>
  <si>
    <t>Otherwise Managed Subtotal</t>
  </si>
  <si>
    <t>** Does not include public domain land.</t>
  </si>
  <si>
    <t>Real property use</t>
  </si>
  <si>
    <t>Square Feet</t>
  </si>
  <si>
    <t>Actual Sales Price</t>
  </si>
  <si>
    <t>Annual Costs</t>
  </si>
  <si>
    <t>Otherwise Managed**</t>
  </si>
  <si>
    <t>* The All Other category is defined as buildings that cannot be classified elsewhere.</t>
  </si>
  <si>
    <t>Disposition Method</t>
  </si>
  <si>
    <t>Abandonment</t>
  </si>
  <si>
    <t>Demolition</t>
  </si>
  <si>
    <t>Exchange</t>
  </si>
  <si>
    <t>Federal Transfer</t>
  </si>
  <si>
    <t>Loss due to Deterioration</t>
  </si>
  <si>
    <t>Loss due to Disaster</t>
  </si>
  <si>
    <t>Negotiated Sale</t>
  </si>
  <si>
    <t>Other</t>
  </si>
  <si>
    <t>Public Benefit Conveyance</t>
  </si>
  <si>
    <t>Public Sale</t>
  </si>
  <si>
    <t>Sale</t>
  </si>
  <si>
    <t>Otherwise Managed*</t>
  </si>
  <si>
    <t>Number of Structures</t>
  </si>
  <si>
    <t>Annual  Costs</t>
  </si>
  <si>
    <t>Number of Land Parcels</t>
  </si>
  <si>
    <t>Acres</t>
  </si>
  <si>
    <t>Return to Host Nation/Tribe</t>
  </si>
  <si>
    <t xml:space="preserve">Number of Assets </t>
  </si>
  <si>
    <t>Historical Status**</t>
  </si>
  <si>
    <t>Building</t>
  </si>
  <si>
    <t>Land</t>
  </si>
  <si>
    <t>Structure</t>
  </si>
  <si>
    <t>Evaluated, Not Historic</t>
  </si>
  <si>
    <t>National Historic Landmark (NHL)</t>
  </si>
  <si>
    <t>National Register Eligible (NRE)</t>
  </si>
  <si>
    <t>National Register Listed (NRL)</t>
  </si>
  <si>
    <t>Non-contributing element of NHL/NRL district</t>
  </si>
  <si>
    <t>Not Evaluated</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</si>
  <si>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</si>
  <si>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Number of Assets**</t>
  </si>
  <si>
    <t>State</t>
  </si>
  <si>
    <t>Total NHL and NRL Assets</t>
  </si>
  <si>
    <t xml:space="preserve">Total </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</si>
  <si>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</si>
  <si>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U.S Territories are Puerto Rico, US Virgin Islands, Guam, American Samoa, and the Northern Mariana Islands</t>
  </si>
  <si>
    <t>Number of Assets</t>
  </si>
  <si>
    <t>Non-contributing element of NHL/NRL dist</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</si>
  <si>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</si>
  <si>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Sustainability is reported for all buildings 10,000 SF or greater; reporting is optional for buildings between 5,000 and 10,000 SF.</t>
  </si>
  <si>
    <t>Status</t>
  </si>
  <si>
    <t>Current Mission Need</t>
  </si>
  <si>
    <t>Cannot Currently be Disposed</t>
  </si>
  <si>
    <t>Determination to Dispose</t>
  </si>
  <si>
    <t>Future Mission Need</t>
  </si>
  <si>
    <t>Report of Excess Accepted</t>
  </si>
  <si>
    <t>Report of Excess Submitted</t>
  </si>
  <si>
    <t>Surplus</t>
  </si>
  <si>
    <t>Owned Buildings Repair Needs</t>
  </si>
  <si>
    <t>Number of Otherwise Managed Buildings**</t>
  </si>
  <si>
    <t>Otherwise Managed Buildings Repair Needs**</t>
  </si>
  <si>
    <t>* Repair Needs are only a required data element for owned and otherwise managed assets.</t>
  </si>
  <si>
    <t>Number of Owned Buildings*</t>
  </si>
  <si>
    <t>Total Structures Repair Needs**</t>
  </si>
  <si>
    <t>Otherwise Managed Structures Repair Needs**</t>
  </si>
  <si>
    <t>Owned Buildings Replacement Value</t>
  </si>
  <si>
    <t>Otherwise Managed Buildings Replacement Value**</t>
  </si>
  <si>
    <t>* Replacement Value is a required data element only for owned and otherwise managed assets.</t>
  </si>
  <si>
    <t>Total Structures Replacement Value*</t>
  </si>
  <si>
    <t>Otherwise Managed Structures Replacement Value**</t>
  </si>
  <si>
    <t>Land**</t>
  </si>
  <si>
    <t>Total Annual  Costs</t>
  </si>
  <si>
    <t>Annual Costs***</t>
  </si>
  <si>
    <t>***Annual Costs for owned assets is the total of Operating and Maintenance costs; for leased assets, it is the total of Operating costs, Maintenance costs and Rent, in order to capture the full cost of the asset.</t>
  </si>
  <si>
    <t>Owned Annual Costs/ Square Foot</t>
  </si>
  <si>
    <t>Leased Annual Costs/ Square Foot*</t>
  </si>
  <si>
    <t>Otherwise Managed Annual Costs/ Square Foot**</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</si>
  <si>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</si>
  <si>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Owned Square Feet**</t>
  </si>
  <si>
    <t>Owned&amp;Otherwise Managed Annual Cost</t>
  </si>
  <si>
    <t>Owned Annual Operating Costs/ Square Foot**</t>
  </si>
  <si>
    <t>Otherwise Managed Annual Costs***</t>
  </si>
  <si>
    <t xml:space="preserve">Table 31: FY 2021 - Key Statistics for CFO and Non-CFO Act Agencies, U.S. and U.S. Territories </t>
  </si>
  <si>
    <t>AOC***</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</si>
  <si>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</si>
  <si>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&lt;1901</t>
  </si>
  <si>
    <t>1901-1910</t>
  </si>
  <si>
    <t>1911-1920</t>
  </si>
  <si>
    <t>1921-1930</t>
  </si>
  <si>
    <t>1931-1940</t>
  </si>
  <si>
    <t>1941-1950</t>
  </si>
  <si>
    <t>1951-1960</t>
  </si>
  <si>
    <t>1961-1970</t>
  </si>
  <si>
    <t>1971-1980</t>
  </si>
  <si>
    <t>1981-1990</t>
  </si>
  <si>
    <t>1991-2000</t>
  </si>
  <si>
    <t>2001-2010</t>
  </si>
  <si>
    <t>2011-2020</t>
  </si>
  <si>
    <t>2021-2030</t>
  </si>
  <si>
    <t>Count</t>
  </si>
  <si>
    <t>Avg. CI</t>
  </si>
  <si>
    <t>Hold Over Lease</t>
  </si>
  <si>
    <t>Lease expiring within 1 year</t>
  </si>
  <si>
    <t>Lease expiring within 3 years</t>
  </si>
  <si>
    <t>Lease expiring within 5 years</t>
  </si>
  <si>
    <t>Longer term leases</t>
  </si>
  <si>
    <t>2021</t>
  </si>
  <si>
    <t>2020</t>
  </si>
  <si>
    <t>FY 2021 Civilian Agencies**</t>
  </si>
  <si>
    <t>FY 2022 Civilian Agencies</t>
  </si>
  <si>
    <t>FY 2022 Civilian and Dept of Defense</t>
  </si>
  <si>
    <t>FY 2022 Dept of Defense</t>
  </si>
  <si>
    <t>FY 2022</t>
  </si>
  <si>
    <t>Table 2: FY 2020 - FY 2022 U.S. and U.S. Territories - Cost per Square Feet of Buildings†</t>
  </si>
  <si>
    <t>Table 1: FY 2020 - FY 2022 U.S. and U.S. Territories - Key Statistics†*</t>
  </si>
  <si>
    <t xml:space="preserve"> Table 3: FY 2022 U.S. and U.S. Territories - Buildings Real Property Use by Square Footage and Costs†</t>
  </si>
  <si>
    <t>FY 2022 SF****</t>
  </si>
  <si>
    <t>FY 2022 AOC***</t>
  </si>
  <si>
    <t>Table 4: FY 2020 - FY 2022 U.S. and U.S. Territories - Buildings Real Property Use Trend by Square Footage (SF) and Annual  Costs (AC)†*20</t>
  </si>
  <si>
    <t>FY 2022 SF</t>
  </si>
  <si>
    <t>Table 9: FY 2022 U.S. and U.S. Territories - Total Buildings Square Footage (SF) by State†</t>
  </si>
  <si>
    <t>Table 8: FY 2022 U.S. and U.S. Territories - Utilization of Buildings†</t>
  </si>
  <si>
    <t>Table 7: FY 2022 U.S. and U.S. Territories Buildings Square Footage (SF) and Costs by Agency†</t>
  </si>
  <si>
    <t>Table 6: FY 2020 - FY 2022 U.S. and U.S. Territories - Warehouse Square Footage Trend by Agency†*</t>
  </si>
  <si>
    <t>Table 5: FY 2020 - FY 2022 U.S. and U.S. Territories - Office Square Footage Trend by Agency†*</t>
  </si>
  <si>
    <t>Table 10: FY 2022 U.S. and U.S. Territories - Number of Structures and Costs by Agency†</t>
  </si>
  <si>
    <t>Table 11: FY 2022 U.S. and U.S. Territories - Structures Real Property Use by Number and Costs†</t>
  </si>
  <si>
    <t>Table 12: FY 2022 U.S. and U.S. Territories - Land Acreage and Costs by Agency†</t>
  </si>
  <si>
    <t>Table 13: FY 2022 U.S. and U.S. Territories - Total Land Acreage by State†</t>
  </si>
  <si>
    <t>Table 14: FY 2022 U.S. and U.S. Territories - Number of Dispositions by Agency†</t>
  </si>
  <si>
    <t>Table 15: FY 2022 U.S. and U.S. Territores - Buildings Dispositions by Property Use†</t>
  </si>
  <si>
    <t>Table 16: FY 2022 U.S. and U.S. Territories - Buildings Dispositions by Method†</t>
  </si>
  <si>
    <t>Negotiated Sales to Public Agencies</t>
  </si>
  <si>
    <t>Public Parks and Public Recreational Area</t>
  </si>
  <si>
    <t>Table 17: FY 2022 U.S. and U.S. Territories - Structures Dispositions by Method†</t>
  </si>
  <si>
    <t>Reversion to Prior Owner</t>
  </si>
  <si>
    <t>Table 18: FY 2022 U.S. and U.S. Territories - Land Dispositions by Method†*</t>
  </si>
  <si>
    <t>Table 19: FY 2022 U.S. and U.S. Territories - Historic Designation by Number of Assets†</t>
  </si>
  <si>
    <t>Table 20: FY 2022 U.S. and U.S. Territories - National Historic Landmark and National Register Listed by State†</t>
  </si>
  <si>
    <t>Table 21: FY 2022 U.S. and U.S. Territories -  Historic Designation by Agency†</t>
  </si>
  <si>
    <t>Table 22: FY 2022 U.S. and U.S. Territories - Number of Sustainable Buildings by Agency†*</t>
  </si>
  <si>
    <t>FY2022</t>
  </si>
  <si>
    <t>FY 20201</t>
  </si>
  <si>
    <t>Table 23: FY 2020 - 2022 U.S. and U.S. Territories - Asset Status by Number of Assets†</t>
  </si>
  <si>
    <t>Table 24: FY 2022 U.S. and U.S. Territories - Buildings Repair Needs by Agency†*</t>
  </si>
  <si>
    <t>Table 25: FY 2022 U.S. and U.S. Territories - Structures Repair Needs by Agency†*</t>
  </si>
  <si>
    <t>Table 26: FY 2022 U.S. and U.S. Territories - Buildings Replacement Value by Agency†*</t>
  </si>
  <si>
    <t>Table 27: FY 2022 U.S. and U.S. Territories - Structures Replacement Value by Agency†*</t>
  </si>
  <si>
    <t>Table 28: FY 2022 - Key Statistics for Non-CFO Act Agencies, U.S. and U.S. Territories</t>
  </si>
  <si>
    <t>Table 29: FY 2022 - Cost per Square Feet of Buildings for Non-CFO Act Agencies</t>
  </si>
  <si>
    <t>Table 30: FY 2022 U.S. and U.S. Territories - Buildings Real Property Use by Square Footage and Costs for Non-CFO Act Agencies</t>
  </si>
  <si>
    <t>Table 32: FY 2020 - FY 2022 Condition Index by Age for Buildings and Structures, U.S. and U.S. Territories</t>
  </si>
  <si>
    <t>2022</t>
  </si>
  <si>
    <t>Table 33: FY 2020 - FY 2022 Building Lease Expirations, U.S. and U.S. Territories</t>
  </si>
  <si>
    <t>* Department of Defense (DoD) data is not included in FY 2018.  Comparisons to FY 2020 and FY 2020 data are not recommended for this reason. DoD includes Army, Air Force, Corps of Engineers, Defense /WHS, and Navy.</t>
  </si>
  <si>
    <t>FY 2022 Federal Real Property Profile (FRPP) Summary Data Set†*</t>
  </si>
  <si>
    <t xml:space="preserve"> FY 2020 - FY 2022 - Key Statistics*</t>
  </si>
  <si>
    <t xml:space="preserve"> FY 2020 - FY 2022 - Cost per Square Feet of Buildings*</t>
  </si>
  <si>
    <t xml:space="preserve"> FY 2022 - Buildings Real Property Use by Square Footage and Costs</t>
  </si>
  <si>
    <t xml:space="preserve"> FY 2020 - FY 2022 - Buildings Real Property Use Trend by Square Footage and Costs*</t>
  </si>
  <si>
    <t xml:space="preserve"> FY 2020 - FY 2022 - Office Square Footage Trend by Agency*</t>
  </si>
  <si>
    <t xml:space="preserve"> FY 2020 - FY 2022 - Warehouse Square Footage Trend by Agency*</t>
  </si>
  <si>
    <t xml:space="preserve"> FY 2022 - Buildings Square Footage and Costs by Agency</t>
  </si>
  <si>
    <t xml:space="preserve"> FY 2022 - Utilization of Buildings</t>
  </si>
  <si>
    <t xml:space="preserve"> FY 2022 - Total Buildings Square Footage by State</t>
  </si>
  <si>
    <t xml:space="preserve"> FY 2022 - Number of Structures and Costs by Agency</t>
  </si>
  <si>
    <t xml:space="preserve"> FY 2022 - Structures Real Property Use by Number and Costs</t>
  </si>
  <si>
    <t xml:space="preserve"> FY 2022 - Land Acreage and Costs by Agency</t>
  </si>
  <si>
    <t xml:space="preserve"> FY 2022 - Total Land Acreage by State</t>
  </si>
  <si>
    <t xml:space="preserve"> FY 2022 - Number of Dispositions by Agency</t>
  </si>
  <si>
    <t xml:space="preserve"> FY 2022 - Buildings Dispositions by Property Use</t>
  </si>
  <si>
    <t xml:space="preserve"> FY 2022 - Buildings Dispositions by Method</t>
  </si>
  <si>
    <t xml:space="preserve"> FY 2022 - Structures Dispositions by Method</t>
  </si>
  <si>
    <t xml:space="preserve"> FY 2022 - Land Dispositions by Method</t>
  </si>
  <si>
    <t xml:space="preserve"> FY 2022 - Historic Designation by Number of Assets</t>
  </si>
  <si>
    <t xml:space="preserve"> FY 2022 - National Historic Landmark and National Register Listed by State</t>
  </si>
  <si>
    <t xml:space="preserve"> FY 2022 - Historic Designation by Agency</t>
  </si>
  <si>
    <t xml:space="preserve"> FY 2022 - Number of Sustainable Buildings by Agency</t>
  </si>
  <si>
    <t xml:space="preserve"> FY 2022 - Asset Status by Number of Assets</t>
  </si>
  <si>
    <t xml:space="preserve"> FY 2022 - Buildings Repair Needs by Agency</t>
  </si>
  <si>
    <t xml:space="preserve"> FY 2022 - Structures Repair Needs by Agency</t>
  </si>
  <si>
    <t xml:space="preserve"> FY 2022 - Buildings Replacement Value by Agency</t>
  </si>
  <si>
    <t xml:space="preserve"> FY 2022 - Structures Replacement Value by Agency</t>
  </si>
  <si>
    <t xml:space="preserve"> FY 2022 - Key Statistics for Non-CFO Act Agencies</t>
  </si>
  <si>
    <t xml:space="preserve"> FY 2022 - Cost per Square Feet of Buildings for Non-CFO Act Agencies</t>
  </si>
  <si>
    <t xml:space="preserve"> FY 2022 - Buildings Real Property Use by Square Footage and Costs for Non-CFO Act Agencies</t>
  </si>
  <si>
    <t xml:space="preserve"> FY 2022 - Key Statistics for CFO and Non-CFO Act Agencies</t>
  </si>
  <si>
    <t xml:space="preserve"> FY 2020 - FY 2022 - Condition Index by Age for Buildings and Structures*</t>
  </si>
  <si>
    <t xml:space="preserve"> FY 2020 - FY 2022 - Building Lease Expirations*</t>
  </si>
  <si>
    <t>Air Force Department</t>
  </si>
  <si>
    <t>Army Department</t>
  </si>
  <si>
    <t>Corps of Engineers</t>
  </si>
  <si>
    <t>Defense/WHS</t>
  </si>
  <si>
    <t>Navy Department</t>
  </si>
  <si>
    <t>&gt;=95</t>
  </si>
  <si>
    <t>90-95</t>
  </si>
  <si>
    <t>70-90</t>
  </si>
  <si>
    <t>&lt;70</t>
  </si>
  <si>
    <t>FY 2022 Federal Real Property Profile (FRPP) Summary Data Set</t>
  </si>
  <si>
    <t>FY 2020 Dept of Defense</t>
  </si>
  <si>
    <t>FY 2020 Civilian and Dept of Defense</t>
  </si>
  <si>
    <t>Table 32A: FY 2022 U.S. and U.S. Territories -  Condition Index Ratings* by Agency†</t>
  </si>
  <si>
    <t>Excellent</t>
  </si>
  <si>
    <t>Good</t>
  </si>
  <si>
    <t xml:space="preserve">Fair </t>
  </si>
  <si>
    <t xml:space="preserve">Poor </t>
  </si>
  <si>
    <t>TOTAL</t>
  </si>
  <si>
    <t>FY 2021 SF****</t>
  </si>
  <si>
    <t>FY 2021 AOC***</t>
  </si>
  <si>
    <t>** DoD's data was not included in FY 2021.  Comparisons to FY 2022 or FY 2020 data are not recommended for this reason.</t>
  </si>
  <si>
    <t>*** DoD's data is not included in FY 2021.  Comparisons to FY 2022 and 2020 data are not recommended for this reason.</t>
  </si>
  <si>
    <t>**** DoD's data is not included in FY 2021.  Comparisons to FY 2022 and 2020 data are not recommended for this reason.</t>
  </si>
  <si>
    <t>* DoD's data is not included in FY 2021.  Comparisons to FY 2022 or FY 2020 data are not recommended for this reason.</t>
  </si>
  <si>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 ogpdata@gsa.gov.</t>
  </si>
  <si>
    <r>
      <t xml:space="preserve">The following agencies exclusively acquire and occupy real estate through GSA: </t>
    </r>
    <r>
      <rPr>
        <b/>
        <sz val="11"/>
        <color rgb="FF000000"/>
        <rFont val="Arial"/>
        <family val="2"/>
        <scheme val="major"/>
      </rPr>
      <t>Department of Education, Department of Housing and Urban Development,</t>
    </r>
    <r>
      <rPr>
        <sz val="11"/>
        <color rgb="FF000000"/>
        <rFont val="Arial"/>
        <family val="2"/>
        <scheme val="major"/>
      </rPr>
      <t xml:space="preserve"> </t>
    </r>
    <r>
      <rPr>
        <b/>
        <sz val="11"/>
        <color rgb="FF000000"/>
        <rFont val="Arial"/>
        <family val="2"/>
        <scheme val="major"/>
      </rPr>
      <t>National Science Foundation (NSF), Nuclear Regulatory Commission, Office of Personnel Management, Small Business Administration, and Social Security Administration</t>
    </r>
    <r>
      <rPr>
        <sz val="11"/>
        <color rgb="FF000000"/>
        <rFont val="Arial"/>
        <family val="2"/>
        <scheme val="major"/>
      </rPr>
      <t>. Consequently, these agencies do not report any real property assets to the FRPP system; these assets are reported by GSA. (The FRPP data that NSF had reported was space that was controlled by organizations awarded grants by NSF.  This space was not controlled by NSF, nor occupied by NSF employees.  In 2016, there was a mutual agreement between NSF, GSA, and OMB that NSF would no longer report data to the FRPP.)</t>
    </r>
  </si>
  <si>
    <t xml:space="preserve">This Summary Data Set contains data for agencies subject to the CFO Act, and non-CFO Act agencies. The Federal Asset Sales and Transfer Act of 2016 (FASTA) and the Federal Property Management Reform Act of 2016 (FPMRA) both require that all Executive branch agencies report to the FRPP. </t>
  </si>
  <si>
    <r>
      <rPr>
        <b/>
        <sz val="11"/>
        <color rgb="FF000000"/>
        <rFont val="Arial"/>
        <family val="2"/>
      </rPr>
      <t>Department of Defense (DoD) data is not included in FY 2021.</t>
    </r>
    <r>
      <rPr>
        <sz val="11"/>
        <color rgb="FF000000"/>
        <rFont val="Arial"/>
      </rPr>
      <t xml:space="preserve"> Comparisons to FY 2020 and FY 2022 data are not recommended for this reason. DoD includes Army, Air Force, Corps of Engineers, Defense/WHS, and Navy.</t>
    </r>
  </si>
  <si>
    <t>CFO Act agencies (reporting to FRPP):</t>
  </si>
  <si>
    <t>Non-CFO Act agencies:</t>
  </si>
  <si>
    <t>Agriculture</t>
  </si>
  <si>
    <t>Appalachian Regional Commission</t>
  </si>
  <si>
    <t>Commerce</t>
  </si>
  <si>
    <t>US Agency for Global Media</t>
  </si>
  <si>
    <t>Defense</t>
  </si>
  <si>
    <t>Chemical Safety And Hazard Investigation Board</t>
  </si>
  <si>
    <t>Energy</t>
  </si>
  <si>
    <t>Commodity Futures Trading Commission</t>
  </si>
  <si>
    <t>Corporation For National And Community Service</t>
  </si>
  <si>
    <t>DC Court Services &amp; Offender Supervision Agency</t>
  </si>
  <si>
    <t>Health and Human Services</t>
  </si>
  <si>
    <t>Delta Regional Authority</t>
  </si>
  <si>
    <t>Homeland Security</t>
  </si>
  <si>
    <t>Export-Import Bank Of The United States</t>
  </si>
  <si>
    <t>Interior</t>
  </si>
  <si>
    <t>Farm Credit Administration</t>
  </si>
  <si>
    <t>Justice</t>
  </si>
  <si>
    <t>Federal Communications Commission</t>
  </si>
  <si>
    <t>Labor</t>
  </si>
  <si>
    <t>Federal Housing Finance Agency</t>
  </si>
  <si>
    <t>Federal Retirement Thrift Investment Board</t>
  </si>
  <si>
    <t>Inter-American Foundation</t>
  </si>
  <si>
    <t>US Agency for International Development</t>
  </si>
  <si>
    <t>James Madison Memorial Fellowship Foundation</t>
  </si>
  <si>
    <t>Treasury</t>
  </si>
  <si>
    <t>John F. Kennedy Center For the Performing Arts</t>
  </si>
  <si>
    <t>Transportation</t>
  </si>
  <si>
    <t>Merit Systems Protection Board</t>
  </si>
  <si>
    <t>Veterans Affairs</t>
  </si>
  <si>
    <t>Millennium Challenge Corporation</t>
  </si>
  <si>
    <t>Morris K. Udall Scholarship And Excellence In National Environmental Policy Foundation</t>
  </si>
  <si>
    <t>CFO Act agencies (not reporting to FRPP):</t>
  </si>
  <si>
    <t>National Gallery of Art</t>
  </si>
  <si>
    <t>National Transportation Safety Board</t>
  </si>
  <si>
    <t>Education</t>
  </si>
  <si>
    <t>Office Of Navajo And Hopi Indian Relocation</t>
  </si>
  <si>
    <t>Housing and Urban Development</t>
  </si>
  <si>
    <t>Overseas Private Investment</t>
  </si>
  <si>
    <t>National Science Foundation</t>
  </si>
  <si>
    <t>Peace Corps</t>
  </si>
  <si>
    <t>Nuclear Regulatory Commission</t>
  </si>
  <si>
    <t>Pension Benefit Guaranty Corporation</t>
  </si>
  <si>
    <t>Office of Personnel Management</t>
  </si>
  <si>
    <t>Pretrial Services For D.C.</t>
  </si>
  <si>
    <t>Small Business Administration</t>
  </si>
  <si>
    <t>Presidio Trust</t>
  </si>
  <si>
    <t>Social Security Administration</t>
  </si>
  <si>
    <t>Public Defender Service D.C.</t>
  </si>
  <si>
    <t>Securities And Exchange Commission</t>
  </si>
  <si>
    <t>Smithsonian</t>
  </si>
  <si>
    <t>Tennessee Valley Authority</t>
  </si>
  <si>
    <t>United States Holocaust Memorial Museum</t>
  </si>
  <si>
    <t>Vietnam Education Foundation</t>
  </si>
  <si>
    <t>Non-CFO Act agencies (not reporting to FRPP):</t>
  </si>
  <si>
    <t>Barry Goldwater Scholarship And Excellence In Education Foundation</t>
  </si>
  <si>
    <t>Table 32A</t>
  </si>
  <si>
    <t>FY 2022 - Condition Index Ratings by Agency</t>
  </si>
  <si>
    <r>
      <t xml:space="preserve">** Department of Defense (DoD) data is </t>
    </r>
    <r>
      <rPr>
        <b/>
        <sz val="11"/>
        <color rgb="FF000000"/>
        <rFont val="Calibri"/>
        <family val="2"/>
      </rPr>
      <t>not included in FY 2021</t>
    </r>
    <r>
      <rPr>
        <sz val="11"/>
        <color rgb="FF000000"/>
        <rFont val="Calibri"/>
        <family val="2"/>
      </rPr>
      <t>.  Comparisons to FY 2022 and FY2020 data are not recommended for this reason.</t>
    </r>
  </si>
  <si>
    <t>U.S. Territories**</t>
  </si>
  <si>
    <t>*** Otherwise Managed includes state government owned, foreign government owned, tribally owned, museum trust, and withdrawn land.</t>
  </si>
  <si>
    <t>* Otherwise Managed includes state government owned, foreign government owned, tribally owned, museum trust, and withdrawn land.</t>
  </si>
  <si>
    <t>** Otherwise Managed includes state government owned, foreign government owned, tribally owned, museum trust, and withdrawn land.</t>
  </si>
  <si>
    <t>* Otherwise Managed includes state government owned, foreign government owned, tribally owned, museum trust, and withdrawn land.  This does not include public domain land.</t>
  </si>
  <si>
    <t>U.S. Territories***</t>
  </si>
  <si>
    <t>** Otherwise Managed includes state government owned, foreign government owned, tribally owned, and museum trust.</t>
  </si>
  <si>
    <t>*** Otherwise Managed includes state government owned, foreign government owned, tribally owned, and museum trust.</t>
  </si>
  <si>
    <r>
      <t xml:space="preserve">* </t>
    </r>
    <r>
      <rPr>
        <b/>
        <sz val="11"/>
        <color rgb="FF000000"/>
        <rFont val="Calibri"/>
        <family val="2"/>
      </rPr>
      <t>DoD's data is not included in FY 2021</t>
    </r>
    <r>
      <rPr>
        <sz val="11"/>
        <color rgb="FF000000"/>
        <rFont val="Calibri"/>
      </rPr>
      <t>.  Comparisons to FY 2022 or FY 2020 data are not recommended for this reason.</t>
    </r>
  </si>
  <si>
    <t xml:space="preserve">† All real property data from agencies required to submit data to the FRPP. </t>
  </si>
  <si>
    <t>* Condition Index is calculated for all owned buildings and structures.</t>
  </si>
  <si>
    <t>% Change FY 2021 - FY 2022</t>
  </si>
  <si>
    <t>Air Force Department*</t>
  </si>
  <si>
    <t>Army Department*</t>
  </si>
  <si>
    <t>Defense/WHS*</t>
  </si>
  <si>
    <t>Navy Department*</t>
  </si>
  <si>
    <t>All Other**</t>
  </si>
  <si>
    <t>Homeless Assitance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</si>
</sst>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5" formatCode="&quot;$&quot;#,##0_);\(&quot;$&quot;#,##0\)"/>
    <numFmt numFmtId="7" formatCode="&quot;$&quot;#,##0.00_);\(&quot;$&quot;#,##0.00\)"/>
    <numFmt numFmtId="44" formatCode="_(&quot;$&quot;* #,##0.00_);_(&quot;$&quot;* \(#,##0.00\);_(&quot;$&quot;* &quot;-&quot;??_);_(@_)"/>
    <numFmt numFmtId="43" formatCode="_(* #,##0.00_);_(* \(#,##0.00\);_(* &quot;-&quot;??_);_(@_)"/>
    <numFmt numFmtId="164" formatCode="[$-409]mmmm\ d\,\ yyyy"/>
    <numFmt numFmtId="165" formatCode="&quot;$&quot;#,##0"/>
    <numFmt numFmtId="166" formatCode="_(* #,##0_);_(* \(#,##0\);_(* &quot;-&quot;??_);_(@_)"/>
    <numFmt numFmtId="167" formatCode="_(&quot;$&quot;* #,##0_);_(&quot;$&quot;* \(#,##0\);_(&quot;$&quot;* &quot;-&quot;??_);_(@_)"/>
    <numFmt numFmtId="168" formatCode="&quot;$&quot;#,##0.00"/>
    <numFmt numFmtId="169" formatCode="0.0%"/>
    <numFmt numFmtId="170" formatCode="0.000"/>
    <numFmt numFmtId="171" formatCode="\$#,##0_);\(\$#,##0\)"/>
  </numFmts>
  <fonts count="58">
    <font>
      <sz val="11"/>
      <color rgb="FF000000"/>
      <name val="Arial"/>
      <scheme val="minor"/>
    </font>
    <font>
      <sz val="11"/>
      <color theme="1"/>
      <name val="Arial"/>
      <family val="2"/>
      <scheme val="minor"/>
    </font>
    <font>
      <sz val="28"/>
      <color rgb="FF000000"/>
      <name val="Arial"/>
    </font>
    <font>
      <sz val="11"/>
      <name val="Arial"/>
    </font>
    <font>
      <sz val="11"/>
      <color rgb="FF000000"/>
      <name val="Arial"/>
    </font>
    <font>
      <sz val="24"/>
      <color rgb="FF000000"/>
      <name val="Arial"/>
    </font>
    <font>
      <sz val="22"/>
      <color rgb="FFFFFFFF"/>
      <name val="Arial"/>
    </font>
    <font>
      <sz val="22"/>
      <color rgb="FF000000"/>
      <name val="Arial"/>
    </font>
    <font>
      <b/>
      <sz val="28"/>
      <color rgb="FF000000"/>
      <name val="Arial"/>
    </font>
    <font>
      <b/>
      <sz val="14"/>
      <color rgb="FF000000"/>
      <name val="Calibri"/>
    </font>
    <font>
      <sz val="10"/>
      <color rgb="FF000000"/>
      <name val="Arial"/>
    </font>
    <font>
      <sz val="10"/>
      <color rgb="FF000000"/>
      <name val="Calibri"/>
    </font>
    <font>
      <b/>
      <sz val="12"/>
      <color rgb="FF000000"/>
      <name val="Calibri"/>
    </font>
    <font>
      <sz val="12"/>
      <color rgb="FF000000"/>
      <name val="Calibri"/>
    </font>
    <font>
      <sz val="14"/>
      <color rgb="FF000000"/>
      <name val="Calibri"/>
    </font>
    <font>
      <b/>
      <sz val="14"/>
      <color rgb="FFC00000"/>
      <name val="Calibri"/>
    </font>
    <font>
      <b/>
      <sz val="11"/>
      <color rgb="FF000000"/>
      <name val="Arial"/>
    </font>
    <font>
      <sz val="11"/>
      <color rgb="FF000000"/>
      <name val="Calibri"/>
    </font>
    <font>
      <b/>
      <sz val="11"/>
      <color rgb="FF000000"/>
      <name val="Calibri"/>
    </font>
    <font>
      <sz val="11"/>
      <color rgb="FFC00000"/>
      <name val="Calibri"/>
    </font>
    <font>
      <sz val="10"/>
      <color rgb="FFC00000"/>
      <name val="Calibri"/>
    </font>
    <font>
      <b/>
      <sz val="10"/>
      <color rgb="FF000000"/>
      <name val="Arial"/>
    </font>
    <font>
      <b/>
      <sz val="11"/>
      <color rgb="FFC00000"/>
      <name val="Calibri"/>
    </font>
    <font>
      <sz val="11"/>
      <color rgb="FFC00000"/>
      <name val="Arial"/>
    </font>
    <font>
      <sz val="10"/>
      <color rgb="FFC00000"/>
      <name val="Arial"/>
    </font>
    <font>
      <b/>
      <sz val="10"/>
      <color rgb="FFC00000"/>
      <name val="Arial"/>
    </font>
    <font>
      <sz val="11"/>
      <color theme="1"/>
      <name val="Calibri"/>
    </font>
    <font>
      <sz val="11"/>
      <color theme="1"/>
      <name val="Arial"/>
    </font>
    <font>
      <sz val="11"/>
      <color rgb="FFFF0000"/>
      <name val="Calibri"/>
    </font>
    <font>
      <b/>
      <sz val="12"/>
      <color rgb="FF000000"/>
      <name val="Arial"/>
    </font>
    <font>
      <b/>
      <sz val="11"/>
      <color rgb="FFC00000"/>
      <name val="Arial"/>
    </font>
    <font>
      <b/>
      <sz val="10"/>
      <color rgb="FF000000"/>
      <name val="Calibri"/>
    </font>
    <font>
      <b/>
      <sz val="11"/>
      <color rgb="FFFF0000"/>
      <name val="Calibri"/>
    </font>
    <font>
      <sz val="14"/>
      <color rgb="FFC00000"/>
      <name val="Calibri"/>
    </font>
    <font>
      <sz val="11"/>
      <color rgb="FF1F497D"/>
      <name val="Calibri"/>
    </font>
    <font>
      <sz val="10"/>
      <color rgb="FF000000"/>
      <name val="Arimo"/>
    </font>
    <font>
      <i/>
      <sz val="10"/>
      <color rgb="FF000000"/>
      <name val="Calibri"/>
    </font>
    <font>
      <b/>
      <sz val="11"/>
      <color rgb="FF000000"/>
      <name val="Calibri"/>
      <family val="2"/>
    </font>
    <font>
      <sz val="11"/>
      <color rgb="FF000000"/>
      <name val="Calibri"/>
      <family val="2"/>
    </font>
    <font>
      <b/>
      <sz val="14"/>
      <color rgb="FF000000"/>
      <name val="Calibri"/>
      <family val="2"/>
    </font>
    <font>
      <sz val="11"/>
      <color rgb="FF000000"/>
      <name val="Arial"/>
      <family val="2"/>
    </font>
    <font>
      <b/>
      <sz val="11"/>
      <color rgb="FF000000"/>
      <name val="Arial"/>
      <family val="2"/>
    </font>
    <font>
      <sz val="24"/>
      <color rgb="FFFFFFFF"/>
      <name val="Calibri"/>
      <family val="2"/>
    </font>
    <font>
      <sz val="12"/>
      <color rgb="FF000000"/>
      <name val="Calibri"/>
      <family val="2"/>
    </font>
    <font>
      <b/>
      <sz val="11"/>
      <color theme="1"/>
      <name val="Calibri"/>
      <family val="2"/>
    </font>
    <font>
      <b/>
      <sz val="10"/>
      <color rgb="FF000000"/>
      <name val="Calibri"/>
      <family val="2"/>
    </font>
    <font>
      <sz val="11"/>
      <color theme="1"/>
      <name val="Arial"/>
      <family val="2"/>
    </font>
    <font>
      <sz val="11"/>
      <color rgb="FF000000"/>
      <name val="Arial"/>
      <family val="2"/>
      <scheme val="major"/>
    </font>
    <font>
      <b/>
      <sz val="11"/>
      <color rgb="FF000000"/>
      <name val="Arial"/>
      <family val="2"/>
      <scheme val="major"/>
    </font>
    <font>
      <sz val="11"/>
      <color rgb="FF000000"/>
      <name val="Arial"/>
      <family val="2"/>
      <scheme val="minor"/>
    </font>
    <font>
      <b/>
      <sz val="11"/>
      <color rgb="FF000000"/>
      <name val="Arial"/>
      <family val="2"/>
      <scheme val="minor"/>
    </font>
    <font>
      <sz val="9"/>
      <color indexed="81"/>
      <name val="Tahoma"/>
      <family val="2"/>
    </font>
    <font>
      <b/>
      <sz val="9"/>
      <color indexed="81"/>
      <name val="Tahoma"/>
      <family val="2"/>
    </font>
    <font>
      <sz val="11"/>
      <color theme="1"/>
      <name val="Calibri"/>
      <family val="2"/>
    </font>
    <font>
      <sz val="11"/>
      <name val="Calibri"/>
      <family val="2"/>
    </font>
    <font>
      <sz val="11"/>
      <color rgb="FF000000"/>
      <name val="Arial"/>
      <scheme val="minor"/>
    </font>
    <font>
      <sz val="10"/>
      <color rgb="FF000000"/>
      <name val="Calibri"/>
      <family val="2"/>
    </font>
    <font>
      <b/>
      <sz val="12"/>
      <color rgb="FF000000"/>
      <name val="Calibri"/>
      <family val="2"/>
    </font>
  </fonts>
  <fills count="11">
    <fill>
      <patternFill patternType="none"/>
    </fill>
    <fill>
      <patternFill patternType="gray125"/>
    </fill>
    <fill>
      <patternFill patternType="solid">
        <fgColor rgb="FFFFFFFF"/>
        <bgColor rgb="FFFFFFFF"/>
      </patternFill>
    </fill>
    <fill>
      <patternFill patternType="solid">
        <fgColor rgb="FF366092"/>
        <bgColor rgb="FF366092"/>
      </patternFill>
    </fill>
    <fill>
      <patternFill patternType="solid">
        <fgColor rgb="FFDBE5F1"/>
        <bgColor rgb="FFDBE5F1"/>
      </patternFill>
    </fill>
    <fill>
      <patternFill patternType="solid">
        <fgColor rgb="FFA4C2F4"/>
        <bgColor rgb="FFA4C2F4"/>
      </patternFill>
    </fill>
    <fill>
      <patternFill patternType="solid">
        <fgColor rgb="FFB6D7A8"/>
        <bgColor rgb="FFB6D7A8"/>
      </patternFill>
    </fill>
    <fill>
      <patternFill patternType="solid">
        <fgColor theme="0"/>
        <bgColor theme="0"/>
      </patternFill>
    </fill>
    <fill>
      <patternFill patternType="solid">
        <fgColor theme="2"/>
        <bgColor indexed="64"/>
      </patternFill>
    </fill>
    <fill>
      <patternFill patternType="solid">
        <fgColor theme="0"/>
        <bgColor indexed="64"/>
      </patternFill>
    </fill>
    <fill>
      <patternFill patternType="solid">
        <fgColor theme="0"/>
        <bgColor rgb="FFDBE5F1"/>
      </patternFill>
    </fill>
  </fills>
  <borders count="15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top style="medium">
        <color rgb="FF000000"/>
      </top>
      <bottom/>
      <diagonal/>
    </border>
    <border>
      <left style="medium">
        <color rgb="FF000000"/>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4F81BD"/>
      </bottom>
      <diagonal/>
    </border>
    <border>
      <left style="medium">
        <color rgb="FF000000"/>
      </left>
      <right style="medium">
        <color rgb="FF000000"/>
      </right>
      <top style="thin">
        <color rgb="FF4F81BD"/>
      </top>
      <bottom style="thin">
        <color rgb="FF4F81BD"/>
      </bottom>
      <diagonal/>
    </border>
    <border>
      <left style="medium">
        <color rgb="FF000000"/>
      </left>
      <right style="medium">
        <color rgb="FF000000"/>
      </right>
      <top style="thin">
        <color rgb="FF4F81BD"/>
      </top>
      <bottom style="medium">
        <color rgb="FF000000"/>
      </bottom>
      <diagonal/>
    </border>
    <border>
      <left/>
      <right/>
      <top style="thin">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4F81BD"/>
      </right>
      <top/>
      <bottom style="medium">
        <color rgb="FF000000"/>
      </bottom>
      <diagonal/>
    </border>
    <border>
      <left style="thin">
        <color rgb="FF4F81BD"/>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4F81BD"/>
      </left>
      <right style="thin">
        <color rgb="FF000000"/>
      </right>
      <top style="thin">
        <color rgb="FF000000"/>
      </top>
      <bottom style="thin">
        <color rgb="FF000000"/>
      </bottom>
      <diagonal/>
    </border>
    <border>
      <left style="medium">
        <color rgb="FF000000"/>
      </left>
      <right style="thin">
        <color rgb="FF4F81BD"/>
      </right>
      <top style="medium">
        <color rgb="FF000000"/>
      </top>
      <bottom style="thin">
        <color rgb="FF000000"/>
      </bottom>
      <diagonal/>
    </border>
    <border>
      <left style="medium">
        <color rgb="FF000000"/>
      </left>
      <right style="thin">
        <color rgb="FF4F81BD"/>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indexed="64"/>
      </bottom>
      <diagonal/>
    </border>
    <border diagonalUp="1" diagonalDown="1">
      <left/>
      <right/>
      <top/>
      <bottom/>
      <diagonal style="thin">
        <color rgb="FF000000"/>
      </diagonal>
    </border>
    <border diagonalUp="1" diagonalDown="1">
      <left/>
      <right/>
      <top/>
      <bottom style="medium">
        <color rgb="FF000000"/>
      </bottom>
      <diagonal style="thin">
        <color rgb="FF000000"/>
      </diagonal>
    </border>
    <border diagonalUp="1" diagonalDown="1">
      <left/>
      <right/>
      <top style="medium">
        <color rgb="FF000000"/>
      </top>
      <bottom/>
      <diagonal style="thin">
        <color rgb="FF000000"/>
      </diagonal>
    </border>
    <border diagonalUp="1" diagonalDown="1">
      <left/>
      <right style="thin">
        <color rgb="FF000000"/>
      </right>
      <top style="medium">
        <color rgb="FF000000"/>
      </top>
      <bottom style="medium">
        <color indexed="64"/>
      </bottom>
      <diagonal style="thin">
        <color rgb="FF000000"/>
      </diagonal>
    </border>
    <border diagonalUp="1" diagonalDown="1">
      <left style="thin">
        <color rgb="FF000000"/>
      </left>
      <right style="thin">
        <color rgb="FF000000"/>
      </right>
      <top style="medium">
        <color rgb="FF000000"/>
      </top>
      <bottom style="medium">
        <color indexed="64"/>
      </bottom>
      <diagonal style="thin">
        <color rgb="FF000000"/>
      </diagonal>
    </border>
    <border>
      <left style="medium">
        <color rgb="FF000000"/>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diagonalUp="1" diagonalDown="1">
      <left/>
      <right style="medium">
        <color rgb="FF000000"/>
      </right>
      <top/>
      <bottom/>
      <diagonal style="thin">
        <color rgb="FF000000"/>
      </diagonal>
    </border>
    <border diagonalUp="1" diagonalDown="1">
      <left/>
      <right style="medium">
        <color rgb="FF000000"/>
      </right>
      <top/>
      <bottom style="medium">
        <color rgb="FF000000"/>
      </bottom>
      <diagonal style="thin">
        <color rgb="FF000000"/>
      </diagonal>
    </border>
    <border diagonalUp="1" diagonalDown="1">
      <left/>
      <right style="medium">
        <color rgb="FF000000"/>
      </right>
      <top style="medium">
        <color rgb="FF000000"/>
      </top>
      <bottom/>
      <diagonal style="thin">
        <color rgb="FF000000"/>
      </diagonal>
    </border>
    <border diagonalUp="1" diagonalDown="1">
      <left style="thin">
        <color rgb="FF000000"/>
      </left>
      <right style="medium">
        <color rgb="FF000000"/>
      </right>
      <top style="medium">
        <color rgb="FF000000"/>
      </top>
      <bottom style="medium">
        <color indexed="64"/>
      </bottom>
      <diagonal style="thin">
        <color rgb="FF000000"/>
      </diagonal>
    </border>
    <border diagonalUp="1" diagonalDown="1">
      <left style="medium">
        <color rgb="FF000000"/>
      </left>
      <right/>
      <top/>
      <bottom style="medium">
        <color indexed="64"/>
      </bottom>
      <diagonal style="thin">
        <color rgb="FF000000"/>
      </diagonal>
    </border>
    <border diagonalUp="1" diagonalDown="1">
      <left/>
      <right/>
      <top/>
      <bottom style="medium">
        <color indexed="64"/>
      </bottom>
      <diagonal style="thin">
        <color rgb="FF000000"/>
      </diagonal>
    </border>
    <border diagonalUp="1" diagonalDown="1">
      <left/>
      <right style="medium">
        <color rgb="FF000000"/>
      </right>
      <top/>
      <bottom style="medium">
        <color indexed="64"/>
      </bottom>
      <diagonal style="thin">
        <color rgb="FF000000"/>
      </diagonal>
    </border>
    <border>
      <left style="thin">
        <color theme="4"/>
      </left>
      <right style="thin">
        <color theme="4"/>
      </right>
      <top style="thin">
        <color theme="4"/>
      </top>
      <bottom style="medium">
        <color rgb="FF000000"/>
      </bottom>
      <diagonal/>
    </border>
    <border>
      <left style="thin">
        <color theme="4"/>
      </left>
      <right style="medium">
        <color auto="1"/>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thin">
        <color rgb="FF000000"/>
      </top>
      <bottom/>
      <diagonal/>
    </border>
    <border>
      <left style="thin">
        <color rgb="FF4F81BD"/>
      </left>
      <right style="thin">
        <color rgb="FF000000"/>
      </right>
      <top style="thin">
        <color rgb="FF000000"/>
      </top>
      <bottom/>
      <diagonal/>
    </border>
    <border>
      <left/>
      <right style="thin">
        <color rgb="FF4F81BD"/>
      </right>
      <top style="medium">
        <color indexed="64"/>
      </top>
      <bottom style="medium">
        <color indexed="64"/>
      </bottom>
      <diagonal/>
    </border>
    <border>
      <left style="medium">
        <color rgb="FF000000"/>
      </left>
      <right style="thin">
        <color rgb="FF4F81BD"/>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indexed="64"/>
      </bottom>
      <diagonal/>
    </border>
    <border>
      <left style="medium">
        <color rgb="FF000000"/>
      </left>
      <right/>
      <top/>
      <bottom style="medium">
        <color indexed="64"/>
      </bottom>
      <diagonal/>
    </border>
    <border>
      <left style="medium">
        <color indexed="64"/>
      </left>
      <right/>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55" fillId="0" borderId="0" applyFont="0" applyFill="0" applyBorder="0" applyAlignment="0" applyProtection="0"/>
  </cellStyleXfs>
  <cellXfs count="776">
    <xf numFmtId="0" fontId="0" fillId="0" borderId="0" xfId="0"/>
    <xf numFmtId="0" fontId="4" fillId="0" borderId="0" xfId="0" applyFont="1"/>
    <xf numFmtId="0" fontId="2" fillId="3" borderId="7" xfId="0" applyFont="1" applyFill="1" applyBorder="1"/>
    <xf numFmtId="0" fontId="2" fillId="3" borderId="8" xfId="0" applyFont="1" applyFill="1" applyBorder="1"/>
    <xf numFmtId="0" fontId="2" fillId="3" borderId="9" xfId="0" applyFont="1" applyFill="1" applyBorder="1"/>
    <xf numFmtId="0" fontId="5"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7" fillId="0" borderId="0" xfId="0" applyFont="1"/>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2" fillId="0" borderId="0" xfId="0" applyFont="1" applyAlignment="1">
      <alignment horizontal="center"/>
    </xf>
    <xf numFmtId="0" fontId="13" fillId="0" borderId="0" xfId="0" applyFont="1"/>
    <xf numFmtId="0" fontId="11" fillId="0" borderId="0" xfId="0" applyFont="1" applyAlignment="1">
      <alignment wrapText="1"/>
    </xf>
    <xf numFmtId="0" fontId="10" fillId="0" borderId="0" xfId="0" applyFont="1" applyAlignment="1">
      <alignment wrapText="1"/>
    </xf>
    <xf numFmtId="0" fontId="9" fillId="0" borderId="0" xfId="0" applyFont="1" applyAlignment="1">
      <alignment vertical="center"/>
    </xf>
    <xf numFmtId="0" fontId="14" fillId="0" borderId="0" xfId="0" applyFont="1"/>
    <xf numFmtId="0" fontId="15" fillId="0" borderId="0" xfId="0" applyFont="1"/>
    <xf numFmtId="0" fontId="16" fillId="0" borderId="0" xfId="0" applyFont="1" applyAlignment="1">
      <alignment vertical="center"/>
    </xf>
    <xf numFmtId="3" fontId="16" fillId="0" borderId="0" xfId="0" applyNumberFormat="1" applyFont="1" applyAlignment="1">
      <alignment vertical="center"/>
    </xf>
    <xf numFmtId="165" fontId="16" fillId="0" borderId="0" xfId="0" applyNumberFormat="1" applyFont="1" applyAlignment="1">
      <alignment vertical="center"/>
    </xf>
    <xf numFmtId="3" fontId="4" fillId="0" borderId="0" xfId="0" applyNumberFormat="1" applyFont="1"/>
    <xf numFmtId="165" fontId="4" fillId="0" borderId="0" xfId="0" applyNumberFormat="1" applyFont="1"/>
    <xf numFmtId="0" fontId="17" fillId="0" borderId="0" xfId="0" applyFont="1"/>
    <xf numFmtId="0" fontId="18" fillId="0" borderId="21" xfId="0" applyFont="1" applyBorder="1" applyAlignment="1">
      <alignment vertical="center"/>
    </xf>
    <xf numFmtId="0" fontId="17" fillId="0" borderId="0" xfId="0" applyFont="1" applyAlignment="1">
      <alignment horizontal="center"/>
    </xf>
    <xf numFmtId="0" fontId="18" fillId="0" borderId="26" xfId="0" applyFont="1" applyBorder="1" applyAlignment="1">
      <alignment horizontal="center"/>
    </xf>
    <xf numFmtId="166" fontId="18" fillId="0" borderId="27" xfId="0" applyNumberFormat="1"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wrapText="1"/>
    </xf>
    <xf numFmtId="0" fontId="18" fillId="0" borderId="24" xfId="0" applyFont="1" applyBorder="1" applyAlignment="1">
      <alignment horizontal="center"/>
    </xf>
    <xf numFmtId="166" fontId="18" fillId="0" borderId="29" xfId="0" applyNumberFormat="1" applyFont="1" applyBorder="1" applyAlignment="1">
      <alignment horizontal="center"/>
    </xf>
    <xf numFmtId="0" fontId="18" fillId="0" borderId="27" xfId="0" applyFont="1" applyBorder="1" applyAlignment="1">
      <alignment horizontal="center" wrapText="1"/>
    </xf>
    <xf numFmtId="0" fontId="18" fillId="0" borderId="14" xfId="0" applyFont="1" applyBorder="1" applyAlignment="1">
      <alignment horizontal="center"/>
    </xf>
    <xf numFmtId="166" fontId="18"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7" fillId="0" borderId="13" xfId="0" applyFont="1" applyBorder="1" applyAlignment="1">
      <alignment vertical="center"/>
    </xf>
    <xf numFmtId="3" fontId="17" fillId="0" borderId="13" xfId="0" applyNumberFormat="1" applyFont="1" applyBorder="1"/>
    <xf numFmtId="3" fontId="17" fillId="0" borderId="0" xfId="0" applyNumberFormat="1" applyFont="1"/>
    <xf numFmtId="3" fontId="17" fillId="0" borderId="30" xfId="0" applyNumberFormat="1" applyFont="1" applyBorder="1"/>
    <xf numFmtId="0" fontId="17" fillId="4" borderId="7" xfId="0" applyFont="1" applyFill="1" applyBorder="1" applyAlignment="1">
      <alignment vertical="center"/>
    </xf>
    <xf numFmtId="3" fontId="17" fillId="4" borderId="7" xfId="0" applyNumberFormat="1" applyFont="1" applyFill="1" applyBorder="1"/>
    <xf numFmtId="3" fontId="17" fillId="4" borderId="8" xfId="0" applyNumberFormat="1" applyFont="1" applyFill="1" applyBorder="1"/>
    <xf numFmtId="3" fontId="17" fillId="4" borderId="9" xfId="0" applyNumberFormat="1" applyFont="1" applyFill="1" applyBorder="1"/>
    <xf numFmtId="166" fontId="17" fillId="0" borderId="0" xfId="0" applyNumberFormat="1" applyFont="1"/>
    <xf numFmtId="0" fontId="17" fillId="0" borderId="33" xfId="0" applyFont="1" applyBorder="1" applyAlignment="1">
      <alignment vertical="center" wrapText="1"/>
    </xf>
    <xf numFmtId="165" fontId="17" fillId="0" borderId="33" xfId="0" applyNumberFormat="1" applyFont="1" applyBorder="1"/>
    <xf numFmtId="165" fontId="17" fillId="0" borderId="34" xfId="0" applyNumberFormat="1" applyFont="1" applyBorder="1"/>
    <xf numFmtId="165" fontId="17" fillId="0" borderId="35" xfId="0" applyNumberFormat="1" applyFont="1" applyBorder="1"/>
    <xf numFmtId="165" fontId="17" fillId="0" borderId="0" xfId="0" applyNumberFormat="1" applyFont="1"/>
    <xf numFmtId="0" fontId="17" fillId="4" borderId="37" xfId="0" applyFont="1" applyFill="1" applyBorder="1" applyAlignment="1">
      <alignment vertical="center"/>
    </xf>
    <xf numFmtId="3" fontId="17" fillId="4" borderId="38" xfId="0" applyNumberFormat="1" applyFont="1" applyFill="1" applyBorder="1"/>
    <xf numFmtId="3" fontId="17" fillId="4" borderId="39" xfId="0" applyNumberFormat="1" applyFont="1" applyFill="1" applyBorder="1"/>
    <xf numFmtId="3" fontId="17" fillId="4" borderId="40" xfId="0" applyNumberFormat="1" applyFont="1" applyFill="1" applyBorder="1"/>
    <xf numFmtId="0" fontId="17" fillId="0" borderId="32" xfId="0" applyFont="1" applyBorder="1" applyAlignment="1">
      <alignment horizontal="left" vertical="center" wrapText="1"/>
    </xf>
    <xf numFmtId="0" fontId="17" fillId="4" borderId="38" xfId="0" applyFont="1" applyFill="1" applyBorder="1" applyAlignment="1">
      <alignment vertical="center"/>
    </xf>
    <xf numFmtId="0" fontId="17" fillId="0" borderId="33" xfId="0" applyFont="1" applyBorder="1" applyAlignment="1">
      <alignment horizontal="left" vertical="center" wrapText="1"/>
    </xf>
    <xf numFmtId="165" fontId="18" fillId="0" borderId="22" xfId="0" applyNumberFormat="1" applyFont="1" applyBorder="1" applyAlignment="1">
      <alignment horizontal="center" vertical="center" wrapText="1"/>
    </xf>
    <xf numFmtId="165" fontId="17" fillId="4" borderId="26" xfId="0" applyNumberFormat="1" applyFont="1" applyFill="1" applyBorder="1" applyAlignment="1">
      <alignment vertical="center" wrapText="1"/>
    </xf>
    <xf numFmtId="165" fontId="17" fillId="4" borderId="41" xfId="0" applyNumberFormat="1" applyFont="1" applyFill="1" applyBorder="1"/>
    <xf numFmtId="165" fontId="17" fillId="4" borderId="42" xfId="0" applyNumberFormat="1" applyFont="1" applyFill="1" applyBorder="1"/>
    <xf numFmtId="165" fontId="17" fillId="4" borderId="43" xfId="0" applyNumberFormat="1" applyFont="1" applyFill="1" applyBorder="1"/>
    <xf numFmtId="166" fontId="18" fillId="0" borderId="44" xfId="0" applyNumberFormat="1" applyFont="1" applyBorder="1" applyAlignment="1">
      <alignment horizontal="center"/>
    </xf>
    <xf numFmtId="0" fontId="18" fillId="0" borderId="45" xfId="0" applyFont="1" applyBorder="1" applyAlignment="1">
      <alignment horizontal="center"/>
    </xf>
    <xf numFmtId="0" fontId="18" fillId="0" borderId="45" xfId="0" applyFont="1" applyBorder="1" applyAlignment="1">
      <alignment horizontal="center" wrapText="1"/>
    </xf>
    <xf numFmtId="166" fontId="18" fillId="0" borderId="45" xfId="0" applyNumberFormat="1" applyFont="1" applyBorder="1" applyAlignment="1">
      <alignment horizontal="center"/>
    </xf>
    <xf numFmtId="0" fontId="17" fillId="0" borderId="21" xfId="0" applyFont="1" applyBorder="1" applyAlignment="1">
      <alignment vertical="center"/>
    </xf>
    <xf numFmtId="3" fontId="17" fillId="0" borderId="46" xfId="0" applyNumberFormat="1" applyFont="1" applyBorder="1"/>
    <xf numFmtId="0" fontId="17" fillId="4" borderId="47" xfId="0" applyFont="1" applyFill="1" applyBorder="1" applyAlignment="1">
      <alignment vertical="center"/>
    </xf>
    <xf numFmtId="0" fontId="17" fillId="0" borderId="32" xfId="0" applyFont="1" applyBorder="1" applyAlignment="1">
      <alignment vertical="center" wrapText="1"/>
    </xf>
    <xf numFmtId="0" fontId="17" fillId="0" borderId="0" xfId="0" applyFont="1" applyAlignment="1">
      <alignment vertical="top" wrapText="1"/>
    </xf>
    <xf numFmtId="165" fontId="17" fillId="0" borderId="14" xfId="0" applyNumberFormat="1" applyFont="1" applyBorder="1"/>
    <xf numFmtId="165" fontId="17" fillId="4" borderId="19" xfId="0" applyNumberFormat="1" applyFont="1" applyFill="1" applyBorder="1"/>
    <xf numFmtId="165" fontId="17" fillId="4" borderId="48" xfId="0" applyNumberFormat="1" applyFont="1" applyFill="1" applyBorder="1"/>
    <xf numFmtId="166" fontId="18" fillId="0" borderId="49" xfId="0" applyNumberFormat="1" applyFont="1" applyBorder="1" applyAlignment="1">
      <alignment horizontal="center"/>
    </xf>
    <xf numFmtId="0" fontId="18" fillId="0" borderId="50" xfId="0" applyFont="1" applyBorder="1" applyAlignment="1">
      <alignment horizontal="center"/>
    </xf>
    <xf numFmtId="0" fontId="18" fillId="0" borderId="50" xfId="0" applyFont="1" applyBorder="1" applyAlignment="1">
      <alignment horizontal="center" wrapText="1"/>
    </xf>
    <xf numFmtId="0" fontId="18" fillId="0" borderId="30" xfId="0" applyFont="1" applyBorder="1" applyAlignment="1">
      <alignment horizontal="center"/>
    </xf>
    <xf numFmtId="3" fontId="17" fillId="0" borderId="36" xfId="0" applyNumberFormat="1" applyFont="1" applyBorder="1"/>
    <xf numFmtId="3" fontId="17" fillId="4" borderId="51" xfId="0" applyNumberFormat="1" applyFont="1" applyFill="1" applyBorder="1"/>
    <xf numFmtId="165" fontId="17" fillId="0" borderId="52" xfId="0" applyNumberFormat="1" applyFont="1" applyBorder="1"/>
    <xf numFmtId="165" fontId="17" fillId="0" borderId="53" xfId="0" applyNumberFormat="1" applyFont="1" applyBorder="1"/>
    <xf numFmtId="165" fontId="17" fillId="0" borderId="13" xfId="0" applyNumberFormat="1" applyFont="1" applyBorder="1"/>
    <xf numFmtId="165" fontId="17" fillId="4" borderId="41" xfId="0" applyNumberFormat="1" applyFont="1" applyFill="1" applyBorder="1" applyAlignment="1">
      <alignment vertical="center" wrapText="1"/>
    </xf>
    <xf numFmtId="165" fontId="17" fillId="4" borderId="54" xfId="0" applyNumberFormat="1" applyFont="1" applyFill="1" applyBorder="1"/>
    <xf numFmtId="165" fontId="17" fillId="4" borderId="28" xfId="0" applyNumberFormat="1" applyFont="1" applyFill="1" applyBorder="1"/>
    <xf numFmtId="165" fontId="17" fillId="4" borderId="55" xfId="0" applyNumberFormat="1" applyFont="1" applyFill="1" applyBorder="1"/>
    <xf numFmtId="167" fontId="17" fillId="0" borderId="0" xfId="0" applyNumberFormat="1" applyFont="1"/>
    <xf numFmtId="0" fontId="19" fillId="0" borderId="0" xfId="0" applyFont="1"/>
    <xf numFmtId="167" fontId="19" fillId="0" borderId="0" xfId="0" applyNumberFormat="1" applyFont="1"/>
    <xf numFmtId="166" fontId="18" fillId="0" borderId="0" xfId="0" applyNumberFormat="1" applyFont="1"/>
    <xf numFmtId="165" fontId="10" fillId="0" borderId="0" xfId="0" applyNumberFormat="1" applyFont="1"/>
    <xf numFmtId="165" fontId="18" fillId="0" borderId="0" xfId="0" applyNumberFormat="1" applyFont="1" applyAlignment="1">
      <alignment vertical="center"/>
    </xf>
    <xf numFmtId="0" fontId="17" fillId="0" borderId="0" xfId="0" applyFont="1" applyAlignment="1">
      <alignment horizontal="left" wrapText="1"/>
    </xf>
    <xf numFmtId="0" fontId="9" fillId="0" borderId="0" xfId="0" applyFont="1"/>
    <xf numFmtId="0" fontId="20" fillId="0" borderId="0" xfId="0" applyFont="1"/>
    <xf numFmtId="0" fontId="21" fillId="0" borderId="0" xfId="0" applyFont="1"/>
    <xf numFmtId="0" fontId="18" fillId="0" borderId="22" xfId="0" applyFont="1" applyBorder="1" applyAlignment="1">
      <alignment horizontal="center"/>
    </xf>
    <xf numFmtId="49" fontId="18" fillId="0" borderId="54" xfId="0" applyNumberFormat="1" applyFont="1" applyBorder="1" applyAlignment="1">
      <alignment horizontal="center" wrapText="1"/>
    </xf>
    <xf numFmtId="166" fontId="18" fillId="0" borderId="28" xfId="0" applyNumberFormat="1" applyFont="1" applyBorder="1" applyAlignment="1">
      <alignment horizontal="center" wrapText="1"/>
    </xf>
    <xf numFmtId="168" fontId="18" fillId="0" borderId="55" xfId="0" applyNumberFormat="1" applyFont="1" applyBorder="1" applyAlignment="1">
      <alignment horizontal="center" wrapText="1"/>
    </xf>
    <xf numFmtId="49" fontId="18" fillId="0" borderId="56" xfId="0" applyNumberFormat="1" applyFont="1" applyBorder="1" applyAlignment="1">
      <alignment horizontal="center" wrapText="1"/>
    </xf>
    <xf numFmtId="49" fontId="18" fillId="0" borderId="28" xfId="0" applyNumberFormat="1" applyFont="1" applyBorder="1" applyAlignment="1">
      <alignment horizontal="center" wrapText="1"/>
    </xf>
    <xf numFmtId="49" fontId="18" fillId="0" borderId="55" xfId="0" applyNumberFormat="1" applyFont="1" applyBorder="1" applyAlignment="1">
      <alignment horizontal="center" wrapText="1"/>
    </xf>
    <xf numFmtId="165" fontId="22" fillId="0" borderId="0" xfId="0" applyNumberFormat="1" applyFont="1" applyAlignment="1">
      <alignment vertical="center"/>
    </xf>
    <xf numFmtId="0" fontId="17" fillId="0" borderId="0" xfId="0" applyFont="1" applyAlignment="1">
      <alignment horizontal="left" vertical="top" wrapText="1"/>
    </xf>
    <xf numFmtId="9" fontId="4" fillId="0" borderId="0" xfId="0" applyNumberFormat="1" applyFont="1"/>
    <xf numFmtId="0" fontId="23" fillId="0" borderId="0" xfId="0" applyFont="1"/>
    <xf numFmtId="0" fontId="24" fillId="0" borderId="0" xfId="0" applyFont="1"/>
    <xf numFmtId="49" fontId="21" fillId="0" borderId="0" xfId="0" applyNumberFormat="1" applyFont="1" applyAlignment="1">
      <alignment wrapText="1"/>
    </xf>
    <xf numFmtId="166" fontId="21" fillId="0" borderId="0" xfId="0" applyNumberFormat="1" applyFont="1" applyAlignment="1">
      <alignment horizontal="right" wrapText="1"/>
    </xf>
    <xf numFmtId="167" fontId="21" fillId="0" borderId="0" xfId="0" applyNumberFormat="1" applyFont="1" applyAlignment="1">
      <alignment horizontal="right" wrapText="1"/>
    </xf>
    <xf numFmtId="166" fontId="25" fillId="0" borderId="0" xfId="0" applyNumberFormat="1" applyFont="1" applyAlignment="1">
      <alignment horizontal="right" wrapText="1"/>
    </xf>
    <xf numFmtId="167" fontId="25" fillId="0" borderId="0" xfId="0" applyNumberFormat="1" applyFont="1" applyAlignment="1">
      <alignment horizontal="right" wrapText="1"/>
    </xf>
    <xf numFmtId="49" fontId="18" fillId="0" borderId="22" xfId="0" applyNumberFormat="1" applyFont="1" applyBorder="1" applyAlignment="1">
      <alignment horizontal="center" wrapText="1"/>
    </xf>
    <xf numFmtId="166" fontId="18" fillId="0" borderId="54" xfId="0" applyNumberFormat="1" applyFont="1" applyBorder="1" applyAlignment="1">
      <alignment horizontal="center" wrapText="1"/>
    </xf>
    <xf numFmtId="167" fontId="18" fillId="0" borderId="28" xfId="0" applyNumberFormat="1" applyFont="1" applyBorder="1" applyAlignment="1">
      <alignment horizontal="center" wrapText="1"/>
    </xf>
    <xf numFmtId="166" fontId="18" fillId="0" borderId="56" xfId="0" applyNumberFormat="1" applyFont="1" applyBorder="1" applyAlignment="1">
      <alignment horizontal="center" wrapText="1"/>
    </xf>
    <xf numFmtId="0" fontId="26" fillId="4" borderId="37" xfId="0" applyFont="1" applyFill="1" applyBorder="1"/>
    <xf numFmtId="166" fontId="26" fillId="4" borderId="39" xfId="0" applyNumberFormat="1" applyFont="1" applyFill="1" applyBorder="1" applyAlignment="1">
      <alignment horizontal="right"/>
    </xf>
    <xf numFmtId="165" fontId="26" fillId="4" borderId="39" xfId="0" applyNumberFormat="1" applyFont="1" applyFill="1" applyBorder="1" applyAlignment="1">
      <alignment horizontal="right"/>
    </xf>
    <xf numFmtId="168" fontId="26" fillId="4" borderId="40" xfId="0" applyNumberFormat="1" applyFont="1" applyFill="1" applyBorder="1" applyAlignment="1">
      <alignment horizontal="right"/>
    </xf>
    <xf numFmtId="0" fontId="26" fillId="7" borderId="47" xfId="0" applyFont="1" applyFill="1" applyBorder="1"/>
    <xf numFmtId="166" fontId="26" fillId="7" borderId="8" xfId="0" applyNumberFormat="1" applyFont="1" applyFill="1" applyBorder="1" applyAlignment="1">
      <alignment horizontal="right"/>
    </xf>
    <xf numFmtId="165" fontId="26" fillId="7" borderId="8" xfId="0" applyNumberFormat="1" applyFont="1" applyFill="1" applyBorder="1" applyAlignment="1">
      <alignment horizontal="right"/>
    </xf>
    <xf numFmtId="168" fontId="26" fillId="7" borderId="9" xfId="0" applyNumberFormat="1" applyFont="1" applyFill="1" applyBorder="1" applyAlignment="1">
      <alignment horizontal="right"/>
    </xf>
    <xf numFmtId="9" fontId="17" fillId="0" borderId="0" xfId="0" applyNumberFormat="1" applyFont="1"/>
    <xf numFmtId="0" fontId="26" fillId="4" borderId="47" xfId="0" applyFont="1" applyFill="1" applyBorder="1"/>
    <xf numFmtId="166" fontId="26" fillId="4" borderId="8" xfId="0" applyNumberFormat="1" applyFont="1" applyFill="1" applyBorder="1" applyAlignment="1">
      <alignment horizontal="right"/>
    </xf>
    <xf numFmtId="165" fontId="26" fillId="4" borderId="8" xfId="0" applyNumberFormat="1" applyFont="1" applyFill="1" applyBorder="1" applyAlignment="1">
      <alignment horizontal="right"/>
    </xf>
    <xf numFmtId="168" fontId="26" fillId="4" borderId="9" xfId="0" applyNumberFormat="1" applyFont="1" applyFill="1" applyBorder="1" applyAlignment="1">
      <alignment horizontal="right"/>
    </xf>
    <xf numFmtId="166" fontId="26" fillId="7" borderId="8" xfId="0" applyNumberFormat="1" applyFont="1" applyFill="1" applyBorder="1"/>
    <xf numFmtId="166" fontId="27" fillId="7" borderId="8" xfId="0" applyNumberFormat="1" applyFont="1" applyFill="1" applyBorder="1"/>
    <xf numFmtId="165" fontId="27" fillId="7" borderId="8" xfId="0" applyNumberFormat="1" applyFont="1" applyFill="1" applyBorder="1"/>
    <xf numFmtId="166" fontId="27" fillId="4" borderId="8" xfId="0" applyNumberFormat="1" applyFont="1" applyFill="1" applyBorder="1"/>
    <xf numFmtId="165" fontId="27" fillId="4" borderId="8" xfId="0" applyNumberFormat="1" applyFont="1" applyFill="1" applyBorder="1"/>
    <xf numFmtId="166" fontId="26" fillId="4" borderId="8" xfId="0" applyNumberFormat="1" applyFont="1" applyFill="1" applyBorder="1"/>
    <xf numFmtId="168" fontId="27" fillId="4" borderId="9" xfId="0" applyNumberFormat="1" applyFont="1" applyFill="1" applyBorder="1"/>
    <xf numFmtId="168" fontId="27" fillId="7" borderId="9" xfId="0" applyNumberFormat="1" applyFont="1" applyFill="1" applyBorder="1"/>
    <xf numFmtId="0" fontId="18" fillId="2" borderId="41" xfId="0" applyFont="1" applyFill="1" applyBorder="1" applyAlignment="1">
      <alignment horizontal="left"/>
    </xf>
    <xf numFmtId="166" fontId="18" fillId="2" borderId="41" xfId="0" applyNumberFormat="1" applyFont="1" applyFill="1" applyBorder="1"/>
    <xf numFmtId="168" fontId="18" fillId="2" borderId="43" xfId="0" applyNumberFormat="1" applyFont="1" applyFill="1" applyBorder="1"/>
    <xf numFmtId="166" fontId="18" fillId="2" borderId="42" xfId="0" applyNumberFormat="1" applyFont="1" applyFill="1" applyBorder="1"/>
    <xf numFmtId="165" fontId="18" fillId="2" borderId="42" xfId="0" applyNumberFormat="1" applyFont="1" applyFill="1" applyBorder="1"/>
    <xf numFmtId="0" fontId="18" fillId="0" borderId="0" xfId="0" applyFont="1"/>
    <xf numFmtId="49" fontId="18" fillId="0" borderId="0" xfId="0" applyNumberFormat="1" applyFont="1" applyAlignment="1">
      <alignment wrapText="1"/>
    </xf>
    <xf numFmtId="37" fontId="28" fillId="0" borderId="0" xfId="0" applyNumberFormat="1" applyFont="1"/>
    <xf numFmtId="9" fontId="28" fillId="0" borderId="0" xfId="0" applyNumberFormat="1" applyFont="1"/>
    <xf numFmtId="7" fontId="28" fillId="0" borderId="0" xfId="0" applyNumberFormat="1" applyFont="1"/>
    <xf numFmtId="167" fontId="11" fillId="0" borderId="0" xfId="0" applyNumberFormat="1" applyFont="1"/>
    <xf numFmtId="167" fontId="20" fillId="0" borderId="0" xfId="0" applyNumberFormat="1" applyFont="1"/>
    <xf numFmtId="167" fontId="10" fillId="0" borderId="0" xfId="0" applyNumberFormat="1" applyFont="1"/>
    <xf numFmtId="167" fontId="24" fillId="0" borderId="0" xfId="0" applyNumberFormat="1" applyFont="1"/>
    <xf numFmtId="0" fontId="29" fillId="0" borderId="34" xfId="0" applyFont="1" applyBorder="1"/>
    <xf numFmtId="0" fontId="4" fillId="0" borderId="34" xfId="0" applyFont="1" applyBorder="1"/>
    <xf numFmtId="0" fontId="17" fillId="0" borderId="21" xfId="0" applyFont="1" applyBorder="1" applyAlignment="1">
      <alignment horizontal="left"/>
    </xf>
    <xf numFmtId="166" fontId="17" fillId="4" borderId="57" xfId="0" applyNumberFormat="1" applyFont="1" applyFill="1" applyBorder="1" applyAlignment="1">
      <alignment horizontal="left"/>
    </xf>
    <xf numFmtId="165" fontId="17" fillId="4" borderId="57" xfId="0" applyNumberFormat="1" applyFont="1" applyFill="1" applyBorder="1" applyAlignment="1">
      <alignment horizontal="right"/>
    </xf>
    <xf numFmtId="166" fontId="17" fillId="0" borderId="21" xfId="0" applyNumberFormat="1" applyFont="1" applyBorder="1" applyAlignment="1">
      <alignment horizontal="left"/>
    </xf>
    <xf numFmtId="165" fontId="17" fillId="0" borderId="21" xfId="0" applyNumberFormat="1" applyFont="1" applyBorder="1" applyAlignment="1">
      <alignment horizontal="right"/>
    </xf>
    <xf numFmtId="0" fontId="17" fillId="0" borderId="31" xfId="0" applyFont="1" applyBorder="1" applyAlignment="1">
      <alignment horizontal="left"/>
    </xf>
    <xf numFmtId="166" fontId="17" fillId="0" borderId="58" xfId="0" applyNumberFormat="1" applyFont="1" applyBorder="1" applyAlignment="1">
      <alignment horizontal="left"/>
    </xf>
    <xf numFmtId="165" fontId="17" fillId="0" borderId="58" xfId="0" applyNumberFormat="1" applyFont="1" applyBorder="1" applyAlignment="1">
      <alignment horizontal="right"/>
    </xf>
    <xf numFmtId="166" fontId="17" fillId="0" borderId="31" xfId="0" applyNumberFormat="1" applyFont="1" applyBorder="1" applyAlignment="1">
      <alignment horizontal="left"/>
    </xf>
    <xf numFmtId="165" fontId="17" fillId="0" borderId="31" xfId="0" applyNumberFormat="1" applyFont="1" applyBorder="1" applyAlignment="1">
      <alignment horizontal="right"/>
    </xf>
    <xf numFmtId="166" fontId="17" fillId="4" borderId="58" xfId="0" applyNumberFormat="1" applyFont="1" applyFill="1" applyBorder="1" applyAlignment="1">
      <alignment horizontal="left"/>
    </xf>
    <xf numFmtId="165" fontId="17" fillId="4" borderId="58" xfId="0" applyNumberFormat="1" applyFont="1" applyFill="1" applyBorder="1" applyAlignment="1">
      <alignment horizontal="right"/>
    </xf>
    <xf numFmtId="0" fontId="17" fillId="0" borderId="32" xfId="0" applyFont="1" applyBorder="1" applyAlignment="1">
      <alignment horizontal="left"/>
    </xf>
    <xf numFmtId="166" fontId="17" fillId="4" borderId="59" xfId="0" applyNumberFormat="1" applyFont="1" applyFill="1" applyBorder="1" applyAlignment="1">
      <alignment horizontal="left"/>
    </xf>
    <xf numFmtId="165" fontId="17" fillId="4" borderId="59" xfId="0" applyNumberFormat="1" applyFont="1" applyFill="1" applyBorder="1" applyAlignment="1">
      <alignment horizontal="right"/>
    </xf>
    <xf numFmtId="166" fontId="17" fillId="0" borderId="32" xfId="0" applyNumberFormat="1" applyFont="1" applyBorder="1" applyAlignment="1">
      <alignment horizontal="left"/>
    </xf>
    <xf numFmtId="165" fontId="17" fillId="0" borderId="32" xfId="0" applyNumberFormat="1" applyFont="1" applyBorder="1" applyAlignment="1">
      <alignment horizontal="right"/>
    </xf>
    <xf numFmtId="0" fontId="18" fillId="0" borderId="22" xfId="0" applyFont="1" applyBorder="1" applyAlignment="1">
      <alignment horizontal="left"/>
    </xf>
    <xf numFmtId="166" fontId="18" fillId="0" borderId="22" xfId="0" applyNumberFormat="1" applyFont="1" applyBorder="1"/>
    <xf numFmtId="166" fontId="18" fillId="0" borderId="23" xfId="0" applyNumberFormat="1" applyFont="1" applyBorder="1"/>
    <xf numFmtId="168" fontId="17" fillId="0" borderId="0" xfId="0" applyNumberFormat="1" applyFont="1"/>
    <xf numFmtId="0" fontId="17" fillId="0" borderId="0" xfId="0" applyFont="1" applyAlignment="1">
      <alignment wrapText="1"/>
    </xf>
    <xf numFmtId="169" fontId="4" fillId="0" borderId="0" xfId="0" applyNumberFormat="1" applyFont="1"/>
    <xf numFmtId="10" fontId="11" fillId="0" borderId="0" xfId="0" applyNumberFormat="1" applyFont="1"/>
    <xf numFmtId="10" fontId="10" fillId="0" borderId="0" xfId="0" applyNumberFormat="1" applyFont="1"/>
    <xf numFmtId="0" fontId="17" fillId="0" borderId="21" xfId="0" applyFont="1" applyBorder="1"/>
    <xf numFmtId="0" fontId="18" fillId="0" borderId="26" xfId="0" applyFont="1" applyBorder="1"/>
    <xf numFmtId="0" fontId="17" fillId="0" borderId="13" xfId="0" applyFont="1" applyBorder="1"/>
    <xf numFmtId="166" fontId="17" fillId="0" borderId="60" xfId="0" applyNumberFormat="1" applyFont="1" applyBorder="1"/>
    <xf numFmtId="10" fontId="17" fillId="0" borderId="14" xfId="0" applyNumberFormat="1" applyFont="1" applyBorder="1"/>
    <xf numFmtId="10" fontId="17" fillId="2" borderId="9" xfId="0" applyNumberFormat="1" applyFont="1" applyFill="1" applyBorder="1"/>
    <xf numFmtId="37" fontId="17" fillId="0" borderId="34" xfId="0" applyNumberFormat="1" applyFont="1" applyBorder="1"/>
    <xf numFmtId="0" fontId="18" fillId="2" borderId="26" xfId="0" applyFont="1" applyFill="1" applyBorder="1" applyAlignment="1">
      <alignment horizontal="left"/>
    </xf>
    <xf numFmtId="166" fontId="18" fillId="2" borderId="42" xfId="0" applyNumberFormat="1" applyFont="1" applyFill="1" applyBorder="1" applyAlignment="1">
      <alignment horizontal="right"/>
    </xf>
    <xf numFmtId="10" fontId="18" fillId="2" borderId="43" xfId="0" applyNumberFormat="1" applyFont="1" applyFill="1" applyBorder="1"/>
    <xf numFmtId="10" fontId="17" fillId="0" borderId="0" xfId="0" applyNumberFormat="1" applyFont="1"/>
    <xf numFmtId="0" fontId="18" fillId="0" borderId="0" xfId="0" applyFont="1" applyAlignment="1">
      <alignment horizontal="left"/>
    </xf>
    <xf numFmtId="166" fontId="18" fillId="0" borderId="0" xfId="0" applyNumberFormat="1" applyFont="1" applyAlignment="1">
      <alignment horizontal="right"/>
    </xf>
    <xf numFmtId="10" fontId="18" fillId="0" borderId="0" xfId="0" applyNumberFormat="1" applyFont="1"/>
    <xf numFmtId="44" fontId="17" fillId="0" borderId="0" xfId="0" applyNumberFormat="1" applyFont="1"/>
    <xf numFmtId="10" fontId="4" fillId="0" borderId="0" xfId="0" applyNumberFormat="1" applyFont="1"/>
    <xf numFmtId="166" fontId="10" fillId="0" borderId="0" xfId="0" applyNumberFormat="1" applyFont="1"/>
    <xf numFmtId="0" fontId="18" fillId="0" borderId="22" xfId="0" applyFont="1" applyBorder="1"/>
    <xf numFmtId="0" fontId="18" fillId="0" borderId="13" xfId="0" applyFont="1" applyBorder="1"/>
    <xf numFmtId="0" fontId="18" fillId="0" borderId="55" xfId="0" applyFont="1" applyBorder="1"/>
    <xf numFmtId="0" fontId="17" fillId="0" borderId="58" xfId="0" applyFont="1" applyBorder="1" applyAlignment="1">
      <alignment horizontal="left"/>
    </xf>
    <xf numFmtId="37" fontId="18" fillId="0" borderId="0" xfId="0" applyNumberFormat="1" applyFont="1"/>
    <xf numFmtId="168" fontId="11" fillId="0" borderId="0" xfId="0" applyNumberFormat="1" applyFont="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6" fontId="22" fillId="0" borderId="0" xfId="0" applyNumberFormat="1" applyFont="1" applyAlignment="1">
      <alignment horizontal="right"/>
    </xf>
    <xf numFmtId="167" fontId="22" fillId="0" borderId="0" xfId="0" applyNumberFormat="1" applyFont="1" applyAlignment="1">
      <alignment horizontal="right"/>
    </xf>
    <xf numFmtId="0" fontId="18" fillId="0" borderId="23" xfId="0" applyFont="1" applyBorder="1" applyAlignment="1">
      <alignment horizontal="left"/>
    </xf>
    <xf numFmtId="166" fontId="18" fillId="0" borderId="49" xfId="0" applyNumberFormat="1" applyFont="1" applyBorder="1" applyAlignment="1">
      <alignment horizontal="center" wrapText="1"/>
    </xf>
    <xf numFmtId="166" fontId="18" fillId="0" borderId="50" xfId="0" applyNumberFormat="1" applyFont="1" applyBorder="1" applyAlignment="1">
      <alignment horizontal="center" wrapText="1"/>
    </xf>
    <xf numFmtId="167" fontId="18" fillId="0" borderId="50" xfId="0" applyNumberFormat="1" applyFont="1" applyBorder="1" applyAlignment="1">
      <alignment horizontal="center" wrapText="1"/>
    </xf>
    <xf numFmtId="168" fontId="18" fillId="0" borderId="61" xfId="0" applyNumberFormat="1" applyFont="1" applyBorder="1" applyAlignment="1">
      <alignment horizontal="center" wrapText="1"/>
    </xf>
    <xf numFmtId="166" fontId="18" fillId="0" borderId="62" xfId="0" applyNumberFormat="1" applyFont="1" applyBorder="1" applyAlignment="1">
      <alignment horizontal="center" wrapText="1"/>
    </xf>
    <xf numFmtId="0" fontId="18" fillId="0" borderId="62" xfId="0" applyFont="1" applyBorder="1" applyAlignment="1">
      <alignment horizontal="center" wrapText="1"/>
    </xf>
    <xf numFmtId="0" fontId="18" fillId="0" borderId="61" xfId="0" applyFont="1" applyBorder="1" applyAlignment="1">
      <alignment horizontal="center" wrapText="1"/>
    </xf>
    <xf numFmtId="166" fontId="17" fillId="0" borderId="63" xfId="0" applyNumberFormat="1" applyFont="1" applyBorder="1" applyAlignment="1">
      <alignment horizontal="left"/>
    </xf>
    <xf numFmtId="166" fontId="17" fillId="0" borderId="64" xfId="0" applyNumberFormat="1" applyFont="1" applyBorder="1" applyAlignment="1">
      <alignment horizontal="left"/>
    </xf>
    <xf numFmtId="5" fontId="17" fillId="0" borderId="64" xfId="0" applyNumberFormat="1" applyFont="1" applyBorder="1" applyAlignment="1">
      <alignment horizontal="right"/>
    </xf>
    <xf numFmtId="7" fontId="17" fillId="0" borderId="65" xfId="0" applyNumberFormat="1" applyFont="1" applyBorder="1" applyAlignment="1">
      <alignment horizontal="right"/>
    </xf>
    <xf numFmtId="166" fontId="17" fillId="0" borderId="66" xfId="0" applyNumberFormat="1" applyFont="1" applyBorder="1" applyAlignment="1">
      <alignment horizontal="left"/>
    </xf>
    <xf numFmtId="5" fontId="17" fillId="0" borderId="67" xfId="0" applyNumberFormat="1" applyFont="1" applyBorder="1" applyAlignment="1">
      <alignment horizontal="right"/>
    </xf>
    <xf numFmtId="7" fontId="17" fillId="0" borderId="68" xfId="0" applyNumberFormat="1" applyFont="1" applyBorder="1" applyAlignment="1">
      <alignment horizontal="right"/>
    </xf>
    <xf numFmtId="166" fontId="17" fillId="0" borderId="63" xfId="0" applyNumberFormat="1" applyFont="1" applyBorder="1" applyAlignment="1">
      <alignment horizontal="center" wrapText="1"/>
    </xf>
    <xf numFmtId="166" fontId="17" fillId="0" borderId="64" xfId="0" applyNumberFormat="1" applyFont="1" applyBorder="1" applyAlignment="1">
      <alignment horizontal="center" wrapText="1"/>
    </xf>
    <xf numFmtId="165" fontId="17" fillId="0" borderId="64" xfId="0" applyNumberFormat="1" applyFont="1" applyBorder="1" applyAlignment="1">
      <alignment horizontal="center" wrapText="1"/>
    </xf>
    <xf numFmtId="168" fontId="17" fillId="0" borderId="65" xfId="0" applyNumberFormat="1" applyFont="1" applyBorder="1" applyAlignment="1">
      <alignment horizontal="center" wrapText="1"/>
    </xf>
    <xf numFmtId="166" fontId="17" fillId="0" borderId="63" xfId="0" applyNumberFormat="1" applyFont="1" applyBorder="1" applyAlignment="1">
      <alignment horizontal="right"/>
    </xf>
    <xf numFmtId="166" fontId="17" fillId="0" borderId="64" xfId="0" applyNumberFormat="1" applyFont="1" applyBorder="1" applyAlignment="1">
      <alignment horizontal="right"/>
    </xf>
    <xf numFmtId="166" fontId="17" fillId="0" borderId="69" xfId="0" applyNumberFormat="1" applyFont="1" applyBorder="1" applyAlignment="1">
      <alignment horizontal="left"/>
    </xf>
    <xf numFmtId="166" fontId="17" fillId="0" borderId="70" xfId="0" applyNumberFormat="1" applyFont="1" applyBorder="1" applyAlignment="1">
      <alignment horizontal="left"/>
    </xf>
    <xf numFmtId="5" fontId="17" fillId="0" borderId="70" xfId="0" applyNumberFormat="1" applyFont="1" applyBorder="1" applyAlignment="1">
      <alignment horizontal="right"/>
    </xf>
    <xf numFmtId="7" fontId="17" fillId="0" borderId="71" xfId="0" applyNumberFormat="1" applyFont="1" applyBorder="1" applyAlignment="1">
      <alignment horizontal="right"/>
    </xf>
    <xf numFmtId="166" fontId="17" fillId="0" borderId="72" xfId="0" applyNumberFormat="1" applyFont="1" applyBorder="1" applyAlignment="1">
      <alignment horizontal="left"/>
    </xf>
    <xf numFmtId="5" fontId="17" fillId="0" borderId="73" xfId="0" applyNumberFormat="1" applyFont="1" applyBorder="1" applyAlignment="1">
      <alignment horizontal="right"/>
    </xf>
    <xf numFmtId="7" fontId="17" fillId="0" borderId="74" xfId="0" applyNumberFormat="1" applyFont="1" applyBorder="1" applyAlignment="1">
      <alignment horizontal="right"/>
    </xf>
    <xf numFmtId="166" fontId="17" fillId="0" borderId="69" xfId="0" applyNumberFormat="1" applyFont="1" applyBorder="1" applyAlignment="1">
      <alignment horizontal="center" wrapText="1"/>
    </xf>
    <xf numFmtId="166" fontId="17" fillId="0" borderId="70" xfId="0" applyNumberFormat="1" applyFont="1" applyBorder="1" applyAlignment="1">
      <alignment horizontal="center" wrapText="1"/>
    </xf>
    <xf numFmtId="165" fontId="17" fillId="0" borderId="70" xfId="0" applyNumberFormat="1" applyFont="1" applyBorder="1" applyAlignment="1">
      <alignment horizontal="center" wrapText="1"/>
    </xf>
    <xf numFmtId="168" fontId="17" fillId="0" borderId="71" xfId="0" applyNumberFormat="1" applyFont="1" applyBorder="1" applyAlignment="1">
      <alignment horizontal="center" wrapText="1"/>
    </xf>
    <xf numFmtId="166" fontId="17" fillId="0" borderId="69" xfId="0" applyNumberFormat="1" applyFont="1" applyBorder="1" applyAlignment="1">
      <alignment horizontal="right"/>
    </xf>
    <xf numFmtId="166" fontId="17" fillId="0" borderId="70" xfId="0" applyNumberFormat="1" applyFont="1" applyBorder="1" applyAlignment="1">
      <alignment horizontal="right"/>
    </xf>
    <xf numFmtId="7" fontId="17" fillId="0" borderId="71" xfId="0" applyNumberFormat="1" applyFont="1" applyBorder="1"/>
    <xf numFmtId="166" fontId="17" fillId="0" borderId="72" xfId="0" applyNumberFormat="1" applyFont="1" applyBorder="1"/>
    <xf numFmtId="165" fontId="17" fillId="0" borderId="73" xfId="0" applyNumberFormat="1" applyFont="1" applyBorder="1"/>
    <xf numFmtId="7" fontId="17" fillId="0" borderId="74" xfId="0" applyNumberFormat="1" applyFont="1" applyBorder="1"/>
    <xf numFmtId="168" fontId="17" fillId="0" borderId="71" xfId="0" applyNumberFormat="1" applyFont="1" applyBorder="1"/>
    <xf numFmtId="5" fontId="17" fillId="0" borderId="70" xfId="0" applyNumberFormat="1" applyFont="1" applyBorder="1"/>
    <xf numFmtId="0" fontId="18" fillId="2" borderId="42" xfId="0" applyFont="1" applyFill="1" applyBorder="1" applyAlignment="1">
      <alignment horizontal="left"/>
    </xf>
    <xf numFmtId="166" fontId="18" fillId="2" borderId="18" xfId="0" applyNumberFormat="1" applyFont="1" applyFill="1" applyBorder="1"/>
    <xf numFmtId="166" fontId="18" fillId="2" borderId="19" xfId="0" applyNumberFormat="1" applyFont="1" applyFill="1" applyBorder="1"/>
    <xf numFmtId="5" fontId="18" fillId="2" borderId="19" xfId="0" applyNumberFormat="1" applyFont="1" applyFill="1" applyBorder="1"/>
    <xf numFmtId="7" fontId="18" fillId="2" borderId="19" xfId="0" applyNumberFormat="1" applyFont="1" applyFill="1" applyBorder="1"/>
    <xf numFmtId="7" fontId="18" fillId="2" borderId="20" xfId="0" applyNumberFormat="1" applyFont="1" applyFill="1" applyBorder="1"/>
    <xf numFmtId="166" fontId="18" fillId="2" borderId="26" xfId="0" applyNumberFormat="1" applyFont="1" applyFill="1" applyBorder="1"/>
    <xf numFmtId="5" fontId="18" fillId="2" borderId="26" xfId="0" applyNumberFormat="1" applyFont="1" applyFill="1" applyBorder="1"/>
    <xf numFmtId="7" fontId="18" fillId="2" borderId="26" xfId="0" applyNumberFormat="1" applyFont="1" applyFill="1" applyBorder="1"/>
    <xf numFmtId="168" fontId="17" fillId="0" borderId="0" xfId="0" applyNumberFormat="1" applyFont="1" applyAlignment="1">
      <alignment horizontal="right"/>
    </xf>
    <xf numFmtId="0" fontId="17" fillId="2" borderId="8" xfId="0" applyFont="1" applyFill="1" applyBorder="1" applyAlignment="1">
      <alignment wrapText="1"/>
    </xf>
    <xf numFmtId="166" fontId="4" fillId="0" borderId="0" xfId="0" applyNumberFormat="1" applyFont="1"/>
    <xf numFmtId="168" fontId="4" fillId="0" borderId="0" xfId="0" applyNumberFormat="1" applyFont="1" applyAlignment="1">
      <alignment horizontal="right"/>
    </xf>
    <xf numFmtId="167" fontId="4" fillId="0" borderId="0" xfId="0" applyNumberFormat="1" applyFont="1"/>
    <xf numFmtId="167" fontId="23" fillId="0" borderId="0" xfId="0" applyNumberFormat="1" applyFont="1"/>
    <xf numFmtId="166" fontId="23" fillId="0" borderId="0" xfId="0" applyNumberFormat="1" applyFont="1"/>
    <xf numFmtId="166" fontId="16" fillId="0" borderId="0" xfId="0" applyNumberFormat="1" applyFont="1"/>
    <xf numFmtId="166" fontId="30" fillId="0" borderId="0" xfId="0" applyNumberFormat="1" applyFont="1"/>
    <xf numFmtId="168" fontId="10" fillId="0" borderId="0" xfId="0" applyNumberFormat="1" applyFont="1" applyAlignment="1">
      <alignment horizontal="right"/>
    </xf>
    <xf numFmtId="0" fontId="18" fillId="0" borderId="36" xfId="0" applyFont="1" applyBorder="1"/>
    <xf numFmtId="0" fontId="18" fillId="0" borderId="34" xfId="0" applyFont="1" applyBorder="1" applyAlignment="1">
      <alignment horizontal="center"/>
    </xf>
    <xf numFmtId="0" fontId="18" fillId="0" borderId="35" xfId="0" applyFont="1" applyBorder="1" applyAlignment="1">
      <alignment horizontal="center"/>
    </xf>
    <xf numFmtId="0" fontId="17" fillId="0" borderId="0" xfId="0" applyFont="1" applyAlignment="1">
      <alignment horizontal="left"/>
    </xf>
    <xf numFmtId="0" fontId="18" fillId="0" borderId="26" xfId="0" applyFont="1" applyBorder="1" applyAlignment="1">
      <alignment horizontal="left"/>
    </xf>
    <xf numFmtId="0" fontId="31" fillId="0" borderId="0" xfId="0" applyFont="1"/>
    <xf numFmtId="166" fontId="21" fillId="0" borderId="0" xfId="0" applyNumberFormat="1" applyFont="1"/>
    <xf numFmtId="166" fontId="25" fillId="0" borderId="0" xfId="0" applyNumberFormat="1" applyFont="1"/>
    <xf numFmtId="166" fontId="18" fillId="0" borderId="26" xfId="0" applyNumberFormat="1" applyFont="1" applyBorder="1" applyAlignment="1">
      <alignment horizontal="center"/>
    </xf>
    <xf numFmtId="166" fontId="17" fillId="0" borderId="14" xfId="0" applyNumberFormat="1" applyFont="1" applyBorder="1" applyAlignment="1">
      <alignment horizontal="left"/>
    </xf>
    <xf numFmtId="1" fontId="17" fillId="0" borderId="0" xfId="0" applyNumberFormat="1" applyFont="1"/>
    <xf numFmtId="166" fontId="18" fillId="0" borderId="26" xfId="0" applyNumberFormat="1" applyFont="1" applyBorder="1" applyAlignment="1">
      <alignment horizontal="left"/>
    </xf>
    <xf numFmtId="166" fontId="24" fillId="0" borderId="0" xfId="0" applyNumberFormat="1" applyFont="1"/>
    <xf numFmtId="0" fontId="18" fillId="0" borderId="26" xfId="0" applyFont="1" applyBorder="1" applyAlignment="1">
      <alignment horizontal="left" wrapText="1"/>
    </xf>
    <xf numFmtId="166" fontId="18" fillId="0" borderId="26" xfId="0" applyNumberFormat="1" applyFont="1" applyBorder="1" applyAlignment="1">
      <alignment horizontal="center" wrapText="1"/>
    </xf>
    <xf numFmtId="165" fontId="18" fillId="0" borderId="26" xfId="0" applyNumberFormat="1" applyFont="1" applyBorder="1" applyAlignment="1">
      <alignment horizontal="center" wrapText="1"/>
    </xf>
    <xf numFmtId="0" fontId="18" fillId="0" borderId="26" xfId="0" applyFont="1" applyBorder="1" applyAlignment="1">
      <alignment horizontal="center" wrapText="1"/>
    </xf>
    <xf numFmtId="0" fontId="17" fillId="2" borderId="47" xfId="0" applyFont="1" applyFill="1" applyBorder="1" applyAlignment="1">
      <alignment horizontal="left"/>
    </xf>
    <xf numFmtId="166" fontId="17" fillId="2" borderId="8" xfId="0" applyNumberFormat="1" applyFont="1" applyFill="1" applyBorder="1"/>
    <xf numFmtId="165" fontId="17" fillId="2" borderId="9" xfId="0" applyNumberFormat="1" applyFont="1" applyFill="1" applyBorder="1"/>
    <xf numFmtId="5" fontId="17" fillId="2" borderId="9" xfId="0" applyNumberFormat="1" applyFont="1" applyFill="1" applyBorder="1"/>
    <xf numFmtId="5" fontId="18" fillId="2" borderId="43" xfId="0" applyNumberFormat="1" applyFont="1" applyFill="1" applyBorder="1"/>
    <xf numFmtId="166" fontId="19" fillId="0" borderId="0" xfId="0" applyNumberFormat="1" applyFont="1"/>
    <xf numFmtId="44" fontId="10" fillId="0" borderId="0" xfId="0" applyNumberFormat="1" applyFont="1"/>
    <xf numFmtId="0" fontId="16" fillId="0" borderId="0" xfId="0" applyFont="1"/>
    <xf numFmtId="49" fontId="32" fillId="0" borderId="0" xfId="0" applyNumberFormat="1" applyFont="1"/>
    <xf numFmtId="3" fontId="18" fillId="0" borderId="0" xfId="0" applyNumberFormat="1" applyFont="1"/>
    <xf numFmtId="44" fontId="18" fillId="0" borderId="0" xfId="0" applyNumberFormat="1" applyFont="1"/>
    <xf numFmtId="166" fontId="32" fillId="0" borderId="0" xfId="0" applyNumberFormat="1" applyFont="1"/>
    <xf numFmtId="3" fontId="32" fillId="0" borderId="0" xfId="0" applyNumberFormat="1" applyFont="1"/>
    <xf numFmtId="166" fontId="14" fillId="0" borderId="0" xfId="0" applyNumberFormat="1" applyFont="1"/>
    <xf numFmtId="166" fontId="33" fillId="0" borderId="0" xfId="0" applyNumberFormat="1" applyFont="1"/>
    <xf numFmtId="0" fontId="33" fillId="0" borderId="0" xfId="0" applyFont="1"/>
    <xf numFmtId="166" fontId="18" fillId="0" borderId="80" xfId="0" applyNumberFormat="1" applyFont="1" applyBorder="1" applyAlignment="1">
      <alignment horizontal="center" wrapText="1"/>
    </xf>
    <xf numFmtId="165" fontId="18" fillId="0" borderId="24" xfId="0" applyNumberFormat="1" applyFont="1" applyBorder="1" applyAlignment="1">
      <alignment horizontal="center" wrapText="1"/>
    </xf>
    <xf numFmtId="166" fontId="18" fillId="0" borderId="23" xfId="0" applyNumberFormat="1" applyFont="1" applyBorder="1" applyAlignment="1">
      <alignment horizontal="center" wrapText="1"/>
    </xf>
    <xf numFmtId="0" fontId="18" fillId="0" borderId="23" xfId="0" applyFont="1" applyBorder="1" applyAlignment="1">
      <alignment horizontal="center" wrapText="1"/>
    </xf>
    <xf numFmtId="0" fontId="18" fillId="0" borderId="24" xfId="0" applyFont="1" applyBorder="1" applyAlignment="1">
      <alignment horizontal="center" wrapText="1"/>
    </xf>
    <xf numFmtId="166" fontId="18" fillId="0" borderId="26" xfId="0" applyNumberFormat="1" applyFont="1" applyBorder="1" applyAlignment="1">
      <alignment horizontal="right"/>
    </xf>
    <xf numFmtId="0" fontId="17" fillId="2" borderId="8" xfId="0" applyFont="1" applyFill="1" applyBorder="1"/>
    <xf numFmtId="166" fontId="11" fillId="0" borderId="0" xfId="0" applyNumberFormat="1" applyFont="1"/>
    <xf numFmtId="0" fontId="18" fillId="0" borderId="21" xfId="0" applyFont="1" applyBorder="1" applyAlignment="1">
      <alignment horizontal="center" wrapText="1"/>
    </xf>
    <xf numFmtId="0" fontId="17" fillId="0" borderId="0" xfId="0" applyFont="1" applyAlignment="1">
      <alignment vertical="top"/>
    </xf>
    <xf numFmtId="9" fontId="10" fillId="0" borderId="0" xfId="0" applyNumberFormat="1" applyFont="1" applyAlignment="1">
      <alignment wrapText="1"/>
    </xf>
    <xf numFmtId="166" fontId="18" fillId="0" borderId="0" xfId="0" applyNumberFormat="1" applyFont="1" applyAlignment="1">
      <alignment horizontal="left"/>
    </xf>
    <xf numFmtId="5" fontId="18" fillId="0" borderId="0" xfId="0" applyNumberFormat="1" applyFont="1"/>
    <xf numFmtId="0" fontId="17" fillId="0" borderId="31" xfId="0" applyFont="1" applyBorder="1"/>
    <xf numFmtId="167" fontId="10" fillId="0" borderId="0" xfId="0" applyNumberFormat="1" applyFont="1" applyAlignment="1">
      <alignment horizontal="center"/>
    </xf>
    <xf numFmtId="0" fontId="17" fillId="0" borderId="32" xfId="0" applyFont="1" applyBorder="1"/>
    <xf numFmtId="166" fontId="18" fillId="0" borderId="92" xfId="0" applyNumberFormat="1" applyFont="1" applyBorder="1" applyAlignment="1">
      <alignment horizontal="center"/>
    </xf>
    <xf numFmtId="166" fontId="18" fillId="0" borderId="93" xfId="0" applyNumberFormat="1" applyFont="1" applyBorder="1" applyAlignment="1">
      <alignment horizontal="center"/>
    </xf>
    <xf numFmtId="3" fontId="17" fillId="0" borderId="46" xfId="0" applyNumberFormat="1" applyFont="1" applyBorder="1" applyAlignment="1">
      <alignment horizontal="right" vertical="top" wrapText="1"/>
    </xf>
    <xf numFmtId="3" fontId="18" fillId="0" borderId="30" xfId="0" applyNumberFormat="1" applyFont="1" applyBorder="1" applyAlignment="1">
      <alignment horizontal="right" vertical="top" wrapText="1"/>
    </xf>
    <xf numFmtId="3" fontId="17" fillId="0" borderId="0" xfId="0" applyNumberFormat="1" applyFont="1" applyAlignment="1">
      <alignment horizontal="right" vertical="top" wrapText="1"/>
    </xf>
    <xf numFmtId="0" fontId="17" fillId="0" borderId="0" xfId="0" applyFont="1" applyAlignment="1">
      <alignment horizontal="right" vertical="top" wrapText="1"/>
    </xf>
    <xf numFmtId="3" fontId="18" fillId="0" borderId="14" xfId="0" applyNumberFormat="1" applyFont="1" applyBorder="1" applyAlignment="1">
      <alignment horizontal="right" vertical="top" wrapText="1"/>
    </xf>
    <xf numFmtId="3" fontId="17" fillId="0" borderId="34" xfId="0" applyNumberFormat="1" applyFont="1" applyBorder="1" applyAlignment="1">
      <alignment horizontal="right" vertical="top" wrapText="1"/>
    </xf>
    <xf numFmtId="3" fontId="18" fillId="0" borderId="35" xfId="0" applyNumberFormat="1" applyFont="1" applyBorder="1" applyAlignment="1">
      <alignment horizontal="right" vertical="top" wrapText="1"/>
    </xf>
    <xf numFmtId="0" fontId="10" fillId="0" borderId="0" xfId="0" applyFont="1" applyAlignment="1">
      <alignment horizontal="left" wrapText="1"/>
    </xf>
    <xf numFmtId="166" fontId="31" fillId="0" borderId="0" xfId="0" applyNumberFormat="1" applyFont="1"/>
    <xf numFmtId="0" fontId="18" fillId="0" borderId="36" xfId="0" applyFont="1" applyBorder="1" applyAlignment="1">
      <alignment vertical="center" wrapText="1"/>
    </xf>
    <xf numFmtId="166" fontId="18" fillId="0" borderId="24" xfId="0" applyNumberFormat="1" applyFont="1" applyBorder="1" applyAlignment="1">
      <alignment horizontal="center" wrapText="1"/>
    </xf>
    <xf numFmtId="0" fontId="18" fillId="0" borderId="30" xfId="0" applyFont="1" applyBorder="1"/>
    <xf numFmtId="0" fontId="18" fillId="0" borderId="14" xfId="0" applyFont="1" applyBorder="1"/>
    <xf numFmtId="166" fontId="18" fillId="0" borderId="14" xfId="0" applyNumberFormat="1" applyFont="1" applyBorder="1"/>
    <xf numFmtId="3" fontId="18" fillId="0" borderId="14" xfId="0" applyNumberFormat="1" applyFont="1" applyBorder="1"/>
    <xf numFmtId="0" fontId="17" fillId="0" borderId="14" xfId="0" applyFont="1" applyBorder="1" applyAlignment="1">
      <alignment horizontal="left"/>
    </xf>
    <xf numFmtId="167" fontId="9" fillId="0" borderId="0" xfId="0" applyNumberFormat="1" applyFont="1" applyAlignment="1">
      <alignment horizontal="left"/>
    </xf>
    <xf numFmtId="167" fontId="31" fillId="0" borderId="0" xfId="0" applyNumberFormat="1" applyFont="1" applyAlignment="1">
      <alignment horizontal="left"/>
    </xf>
    <xf numFmtId="0" fontId="31" fillId="0" borderId="0" xfId="0" applyFont="1" applyAlignment="1">
      <alignment horizontal="left"/>
    </xf>
    <xf numFmtId="0" fontId="21" fillId="0" borderId="26" xfId="0" applyFont="1" applyBorder="1" applyAlignment="1">
      <alignment vertical="center"/>
    </xf>
    <xf numFmtId="0" fontId="18" fillId="0" borderId="35" xfId="0" applyFont="1" applyBorder="1" applyAlignment="1">
      <alignment wrapText="1"/>
    </xf>
    <xf numFmtId="0" fontId="18" fillId="0" borderId="34" xfId="0" applyFont="1" applyBorder="1" applyAlignment="1">
      <alignment horizontal="center" wrapText="1"/>
    </xf>
    <xf numFmtId="0" fontId="18" fillId="0" borderId="35" xfId="0" applyFont="1" applyBorder="1" applyAlignment="1">
      <alignment horizontal="center" wrapText="1"/>
    </xf>
    <xf numFmtId="0" fontId="21" fillId="0" borderId="0" xfId="0" applyFont="1" applyAlignment="1">
      <alignment vertical="center"/>
    </xf>
    <xf numFmtId="0" fontId="18" fillId="0" borderId="26" xfId="0" applyFont="1" applyBorder="1" applyAlignment="1">
      <alignment vertical="center" wrapText="1"/>
    </xf>
    <xf numFmtId="43" fontId="17" fillId="0" borderId="0" xfId="0" applyNumberFormat="1" applyFont="1"/>
    <xf numFmtId="167" fontId="11" fillId="0" borderId="0" xfId="0" applyNumberFormat="1" applyFont="1" applyAlignment="1">
      <alignment horizontal="center"/>
    </xf>
    <xf numFmtId="0" fontId="34" fillId="0" borderId="0" xfId="0" applyFont="1" applyAlignment="1">
      <alignment horizontal="left"/>
    </xf>
    <xf numFmtId="0" fontId="34" fillId="0" borderId="0" xfId="0" applyFont="1"/>
    <xf numFmtId="3" fontId="34" fillId="0" borderId="0" xfId="0" applyNumberFormat="1" applyFont="1"/>
    <xf numFmtId="0" fontId="10" fillId="0" borderId="0" xfId="0" applyFont="1" applyAlignment="1">
      <alignment horizontal="left"/>
    </xf>
    <xf numFmtId="0" fontId="18" fillId="0" borderId="21" xfId="0" applyFont="1" applyBorder="1" applyAlignment="1">
      <alignment horizontal="left"/>
    </xf>
    <xf numFmtId="165" fontId="17" fillId="4" borderId="64" xfId="0" applyNumberFormat="1" applyFont="1" applyFill="1" applyBorder="1"/>
    <xf numFmtId="166" fontId="17" fillId="4" borderId="64" xfId="0" applyNumberFormat="1" applyFont="1" applyFill="1" applyBorder="1"/>
    <xf numFmtId="165" fontId="17" fillId="4" borderId="65" xfId="0" applyNumberFormat="1" applyFont="1" applyFill="1" applyBorder="1"/>
    <xf numFmtId="0" fontId="17" fillId="0" borderId="74" xfId="0" applyFont="1" applyBorder="1"/>
    <xf numFmtId="166" fontId="17" fillId="0" borderId="94" xfId="0" applyNumberFormat="1" applyFont="1" applyBorder="1"/>
    <xf numFmtId="165" fontId="17" fillId="0" borderId="70" xfId="0" applyNumberFormat="1" applyFont="1" applyBorder="1"/>
    <xf numFmtId="166" fontId="17" fillId="0" borderId="70" xfId="0" applyNumberFormat="1" applyFont="1" applyBorder="1"/>
    <xf numFmtId="165" fontId="17" fillId="0" borderId="71" xfId="0" applyNumberFormat="1" applyFont="1" applyBorder="1"/>
    <xf numFmtId="0" fontId="17" fillId="4" borderId="74" xfId="0" applyFont="1" applyFill="1" applyBorder="1"/>
    <xf numFmtId="166" fontId="17" fillId="4" borderId="94" xfId="0" applyNumberFormat="1" applyFont="1" applyFill="1" applyBorder="1"/>
    <xf numFmtId="165" fontId="17" fillId="4" borderId="70" xfId="0" applyNumberFormat="1" applyFont="1" applyFill="1" applyBorder="1"/>
    <xf numFmtId="166" fontId="17" fillId="4" borderId="70" xfId="0" applyNumberFormat="1" applyFont="1" applyFill="1" applyBorder="1"/>
    <xf numFmtId="165" fontId="17" fillId="4" borderId="71" xfId="0" applyNumberFormat="1" applyFont="1" applyFill="1" applyBorder="1"/>
    <xf numFmtId="0" fontId="35" fillId="0" borderId="0" xfId="0" applyFont="1" applyAlignment="1">
      <alignment wrapText="1"/>
    </xf>
    <xf numFmtId="0" fontId="17" fillId="4" borderId="69" xfId="0" applyFont="1" applyFill="1" applyBorder="1"/>
    <xf numFmtId="0" fontId="17" fillId="0" borderId="69" xfId="0" applyFont="1" applyBorder="1"/>
    <xf numFmtId="170" fontId="11" fillId="0" borderId="0" xfId="0" applyNumberFormat="1" applyFont="1"/>
    <xf numFmtId="170" fontId="4" fillId="0" borderId="0" xfId="0" applyNumberFormat="1" applyFont="1"/>
    <xf numFmtId="170" fontId="17" fillId="0" borderId="0" xfId="0" applyNumberFormat="1" applyFont="1"/>
    <xf numFmtId="166" fontId="17" fillId="4" borderId="63" xfId="0" applyNumberFormat="1" applyFont="1" applyFill="1" applyBorder="1"/>
    <xf numFmtId="166" fontId="17" fillId="0" borderId="69" xfId="0" applyNumberFormat="1" applyFont="1" applyBorder="1"/>
    <xf numFmtId="166" fontId="17" fillId="4" borderId="69" xfId="0" applyNumberFormat="1" applyFont="1" applyFill="1" applyBorder="1"/>
    <xf numFmtId="0" fontId="18" fillId="0" borderId="49" xfId="0" applyFont="1" applyBorder="1"/>
    <xf numFmtId="0" fontId="17" fillId="0" borderId="96" xfId="0" applyFont="1" applyBorder="1"/>
    <xf numFmtId="0" fontId="17" fillId="4" borderId="96" xfId="0" applyFont="1" applyFill="1" applyBorder="1"/>
    <xf numFmtId="37" fontId="17" fillId="0" borderId="0" xfId="0" applyNumberFormat="1" applyFont="1"/>
    <xf numFmtId="49" fontId="17" fillId="0" borderId="14" xfId="0" applyNumberFormat="1" applyFont="1" applyBorder="1" applyAlignment="1">
      <alignment wrapText="1"/>
    </xf>
    <xf numFmtId="168" fontId="17" fillId="0" borderId="14" xfId="0" applyNumberFormat="1" applyFont="1" applyBorder="1" applyAlignment="1">
      <alignment wrapText="1"/>
    </xf>
    <xf numFmtId="168" fontId="17" fillId="0" borderId="14" xfId="0" applyNumberFormat="1" applyFont="1" applyBorder="1" applyAlignment="1">
      <alignment horizontal="right" wrapText="1"/>
    </xf>
    <xf numFmtId="49" fontId="17" fillId="0" borderId="0" xfId="0" applyNumberFormat="1" applyFont="1" applyAlignment="1">
      <alignment wrapText="1"/>
    </xf>
    <xf numFmtId="168" fontId="17" fillId="0" borderId="0" xfId="0" applyNumberFormat="1" applyFont="1" applyAlignment="1">
      <alignment wrapText="1"/>
    </xf>
    <xf numFmtId="171" fontId="17" fillId="0" borderId="0" xfId="0" applyNumberFormat="1" applyFont="1"/>
    <xf numFmtId="168" fontId="17" fillId="0" borderId="0" xfId="0" applyNumberFormat="1" applyFont="1" applyAlignment="1">
      <alignment horizontal="right" wrapText="1"/>
    </xf>
    <xf numFmtId="49" fontId="18" fillId="0" borderId="61" xfId="0" applyNumberFormat="1" applyFont="1" applyBorder="1" applyAlignment="1">
      <alignment horizontal="center" wrapText="1"/>
    </xf>
    <xf numFmtId="0" fontId="17" fillId="0" borderId="36" xfId="0" applyFont="1" applyBorder="1" applyAlignment="1">
      <alignment horizontal="left"/>
    </xf>
    <xf numFmtId="166" fontId="17" fillId="0" borderId="63" xfId="0" applyNumberFormat="1" applyFont="1" applyBorder="1"/>
    <xf numFmtId="165" fontId="17" fillId="0" borderId="64" xfId="0" applyNumberFormat="1" applyFont="1" applyBorder="1"/>
    <xf numFmtId="168" fontId="17" fillId="0" borderId="67" xfId="0" applyNumberFormat="1" applyFont="1" applyBorder="1"/>
    <xf numFmtId="168" fontId="17" fillId="0" borderId="65" xfId="0" applyNumberFormat="1" applyFont="1" applyBorder="1"/>
    <xf numFmtId="0" fontId="17" fillId="0" borderId="13" xfId="0" applyFont="1" applyBorder="1" applyAlignment="1">
      <alignment horizontal="left"/>
    </xf>
    <xf numFmtId="168" fontId="17" fillId="0" borderId="73" xfId="0" applyNumberFormat="1" applyFont="1" applyBorder="1"/>
    <xf numFmtId="7" fontId="17" fillId="0" borderId="73" xfId="0" applyNumberFormat="1" applyFont="1" applyBorder="1"/>
    <xf numFmtId="166" fontId="17" fillId="0" borderId="73" xfId="0" applyNumberFormat="1" applyFont="1" applyBorder="1" applyAlignment="1">
      <alignment horizontal="left"/>
    </xf>
    <xf numFmtId="166" fontId="17" fillId="0" borderId="84" xfId="0" applyNumberFormat="1" applyFont="1" applyBorder="1"/>
    <xf numFmtId="165" fontId="17" fillId="0" borderId="85" xfId="0" applyNumberFormat="1" applyFont="1" applyBorder="1"/>
    <xf numFmtId="168" fontId="17" fillId="0" borderId="97" xfId="0" applyNumberFormat="1" applyFont="1" applyBorder="1"/>
    <xf numFmtId="168" fontId="17" fillId="0" borderId="86" xfId="0" applyNumberFormat="1" applyFont="1" applyBorder="1"/>
    <xf numFmtId="49" fontId="18" fillId="0" borderId="49" xfId="0" applyNumberFormat="1" applyFont="1" applyBorder="1" applyAlignment="1">
      <alignment horizontal="center" wrapText="1"/>
    </xf>
    <xf numFmtId="49" fontId="18" fillId="0" borderId="21" xfId="0" applyNumberFormat="1" applyFont="1" applyBorder="1" applyAlignment="1">
      <alignment horizontal="center" wrapText="1"/>
    </xf>
    <xf numFmtId="49" fontId="17" fillId="4" borderId="63" xfId="0" applyNumberFormat="1" applyFont="1" applyFill="1" applyBorder="1" applyAlignment="1">
      <alignment wrapText="1"/>
    </xf>
    <xf numFmtId="37" fontId="17" fillId="4" borderId="64" xfId="0" applyNumberFormat="1" applyFont="1" applyFill="1" applyBorder="1"/>
    <xf numFmtId="39" fontId="17" fillId="4" borderId="64" xfId="0" applyNumberFormat="1" applyFont="1" applyFill="1" applyBorder="1"/>
    <xf numFmtId="39" fontId="17" fillId="4" borderId="65" xfId="0" applyNumberFormat="1" applyFont="1" applyFill="1" applyBorder="1"/>
    <xf numFmtId="49" fontId="17" fillId="0" borderId="69" xfId="0" applyNumberFormat="1" applyFont="1" applyBorder="1" applyAlignment="1">
      <alignment wrapText="1"/>
    </xf>
    <xf numFmtId="37" fontId="17" fillId="0" borderId="70" xfId="0" applyNumberFormat="1" applyFont="1" applyBorder="1"/>
    <xf numFmtId="39" fontId="17" fillId="0" borderId="70" xfId="0" applyNumberFormat="1" applyFont="1" applyBorder="1"/>
    <xf numFmtId="39" fontId="17" fillId="0" borderId="71" xfId="0" applyNumberFormat="1" applyFont="1" applyBorder="1"/>
    <xf numFmtId="49" fontId="17" fillId="4" borderId="84" xfId="0" applyNumberFormat="1" applyFont="1" applyFill="1" applyBorder="1" applyAlignment="1">
      <alignment wrapText="1"/>
    </xf>
    <xf numFmtId="37" fontId="17" fillId="4" borderId="85" xfId="0" applyNumberFormat="1" applyFont="1" applyFill="1" applyBorder="1"/>
    <xf numFmtId="39" fontId="17" fillId="4" borderId="85" xfId="0" applyNumberFormat="1" applyFont="1" applyFill="1" applyBorder="1"/>
    <xf numFmtId="39" fontId="17" fillId="4" borderId="86" xfId="0" applyNumberFormat="1" applyFont="1" applyFill="1" applyBorder="1"/>
    <xf numFmtId="49" fontId="17" fillId="0" borderId="63" xfId="0" applyNumberFormat="1" applyFont="1" applyBorder="1" applyAlignment="1">
      <alignment wrapText="1"/>
    </xf>
    <xf numFmtId="37" fontId="17" fillId="0" borderId="64" xfId="0" applyNumberFormat="1" applyFont="1" applyBorder="1"/>
    <xf numFmtId="39" fontId="17" fillId="0" borderId="64" xfId="0" applyNumberFormat="1" applyFont="1" applyBorder="1"/>
    <xf numFmtId="39" fontId="17" fillId="0" borderId="65" xfId="0" applyNumberFormat="1" applyFont="1" applyBorder="1"/>
    <xf numFmtId="49" fontId="17" fillId="4" borderId="69" xfId="0" applyNumberFormat="1" applyFont="1" applyFill="1" applyBorder="1" applyAlignment="1">
      <alignment wrapText="1"/>
    </xf>
    <xf numFmtId="37" fontId="17" fillId="4" borderId="70" xfId="0" applyNumberFormat="1" applyFont="1" applyFill="1" applyBorder="1"/>
    <xf numFmtId="39" fontId="17" fillId="4" borderId="70" xfId="0" applyNumberFormat="1" applyFont="1" applyFill="1" applyBorder="1"/>
    <xf numFmtId="39" fontId="17" fillId="4" borderId="71" xfId="0" applyNumberFormat="1" applyFont="1" applyFill="1" applyBorder="1"/>
    <xf numFmtId="49" fontId="17" fillId="0" borderId="84" xfId="0" applyNumberFormat="1" applyFont="1" applyBorder="1" applyAlignment="1">
      <alignment wrapText="1"/>
    </xf>
    <xf numFmtId="37" fontId="17" fillId="0" borderId="85" xfId="0" applyNumberFormat="1" applyFont="1" applyBorder="1"/>
    <xf numFmtId="39" fontId="17" fillId="0" borderId="85" xfId="0" applyNumberFormat="1" applyFont="1" applyBorder="1"/>
    <xf numFmtId="39" fontId="17" fillId="0" borderId="86" xfId="0" applyNumberFormat="1" applyFont="1" applyBorder="1"/>
    <xf numFmtId="0" fontId="18" fillId="0" borderId="0" xfId="0" applyFont="1" applyAlignment="1">
      <alignment horizontal="center" vertical="center"/>
    </xf>
    <xf numFmtId="39" fontId="17" fillId="0" borderId="0" xfId="0" applyNumberFormat="1" applyFont="1"/>
    <xf numFmtId="49" fontId="18" fillId="0" borderId="26" xfId="0" applyNumberFormat="1" applyFont="1" applyBorder="1" applyAlignment="1">
      <alignment horizontal="center" wrapText="1"/>
    </xf>
    <xf numFmtId="49" fontId="17" fillId="4" borderId="98" xfId="0" applyNumberFormat="1" applyFont="1" applyFill="1" applyBorder="1" applyAlignment="1">
      <alignment wrapText="1"/>
    </xf>
    <xf numFmtId="37" fontId="17" fillId="4" borderId="99" xfId="0" applyNumberFormat="1" applyFont="1" applyFill="1" applyBorder="1"/>
    <xf numFmtId="37" fontId="17" fillId="4" borderId="100" xfId="0" applyNumberFormat="1" applyFont="1" applyFill="1" applyBorder="1"/>
    <xf numFmtId="37" fontId="17" fillId="0" borderId="71" xfId="0" applyNumberFormat="1" applyFont="1" applyBorder="1"/>
    <xf numFmtId="37" fontId="17" fillId="4" borderId="86" xfId="0" applyNumberFormat="1" applyFont="1" applyFill="1" applyBorder="1"/>
    <xf numFmtId="168" fontId="18" fillId="2" borderId="42" xfId="0" applyNumberFormat="1" applyFont="1" applyFill="1" applyBorder="1"/>
    <xf numFmtId="49" fontId="37" fillId="0" borderId="22" xfId="0" applyNumberFormat="1" applyFont="1" applyBorder="1" applyAlignment="1">
      <alignment horizontal="center" wrapText="1"/>
    </xf>
    <xf numFmtId="49" fontId="37" fillId="0" borderId="26" xfId="0" applyNumberFormat="1" applyFont="1" applyBorder="1" applyAlignment="1">
      <alignment horizontal="center" wrapText="1"/>
    </xf>
    <xf numFmtId="0" fontId="39" fillId="0" borderId="0" xfId="0" applyFont="1" applyAlignment="1">
      <alignment horizontal="left"/>
    </xf>
    <xf numFmtId="0" fontId="37" fillId="0" borderId="27" xfId="0" applyFont="1" applyBorder="1" applyAlignment="1">
      <alignment horizontal="center"/>
    </xf>
    <xf numFmtId="0" fontId="39" fillId="0" borderId="0" xfId="0" applyFont="1"/>
    <xf numFmtId="166" fontId="39" fillId="0" borderId="0" xfId="0" applyNumberFormat="1" applyFont="1" applyAlignment="1">
      <alignment horizontal="left"/>
    </xf>
    <xf numFmtId="0" fontId="40" fillId="0" borderId="76" xfId="0" applyFont="1" applyBorder="1"/>
    <xf numFmtId="165" fontId="17" fillId="0" borderId="17" xfId="0" applyNumberFormat="1" applyFont="1" applyBorder="1"/>
    <xf numFmtId="167" fontId="39" fillId="0" borderId="0" xfId="0" applyNumberFormat="1" applyFont="1" applyAlignment="1">
      <alignment horizontal="left"/>
    </xf>
    <xf numFmtId="0" fontId="37" fillId="0" borderId="26" xfId="0" applyFont="1" applyBorder="1" applyAlignment="1">
      <alignment horizontal="center" vertical="center" wrapText="1"/>
    </xf>
    <xf numFmtId="167" fontId="38" fillId="0" borderId="0" xfId="0" applyNumberFormat="1" applyFont="1" applyAlignment="1">
      <alignment horizontal="center"/>
    </xf>
    <xf numFmtId="0" fontId="38" fillId="0" borderId="0" xfId="0" applyFont="1" applyAlignment="1">
      <alignment horizontal="center"/>
    </xf>
    <xf numFmtId="0" fontId="39" fillId="0" borderId="0" xfId="0" applyFont="1" applyAlignment="1">
      <alignment vertical="center"/>
    </xf>
    <xf numFmtId="0" fontId="18" fillId="0" borderId="21" xfId="0" applyFont="1" applyBorder="1" applyAlignment="1">
      <alignment horizontal="center" vertical="center" wrapText="1"/>
    </xf>
    <xf numFmtId="0" fontId="3" fillId="0" borderId="31" xfId="0" applyFont="1" applyBorder="1"/>
    <xf numFmtId="0" fontId="3" fillId="0" borderId="32" xfId="0" applyFont="1" applyBorder="1"/>
    <xf numFmtId="0" fontId="17" fillId="0" borderId="47" xfId="0" applyFont="1" applyBorder="1" applyAlignment="1">
      <alignment horizontal="left"/>
    </xf>
    <xf numFmtId="0" fontId="17" fillId="0" borderId="17" xfId="0" applyFont="1" applyBorder="1" applyAlignment="1">
      <alignment horizontal="left"/>
    </xf>
    <xf numFmtId="0" fontId="37" fillId="0" borderId="102" xfId="0" applyFont="1" applyBorder="1"/>
    <xf numFmtId="165" fontId="17" fillId="4" borderId="105" xfId="0" applyNumberFormat="1" applyFont="1" applyFill="1" applyBorder="1"/>
    <xf numFmtId="3" fontId="17" fillId="4" borderId="76" xfId="0" applyNumberFormat="1" applyFont="1" applyFill="1" applyBorder="1"/>
    <xf numFmtId="165" fontId="17" fillId="0" borderId="76" xfId="0" applyNumberFormat="1" applyFont="1" applyBorder="1"/>
    <xf numFmtId="3" fontId="17" fillId="4" borderId="46" xfId="0" applyNumberFormat="1" applyFont="1" applyFill="1" applyBorder="1"/>
    <xf numFmtId="165" fontId="17" fillId="4" borderId="34" xfId="0" applyNumberFormat="1" applyFont="1" applyFill="1" applyBorder="1"/>
    <xf numFmtId="3" fontId="17" fillId="0" borderId="106" xfId="0" applyNumberFormat="1" applyFont="1" applyBorder="1"/>
    <xf numFmtId="3" fontId="17" fillId="4" borderId="106" xfId="0" applyNumberFormat="1" applyFont="1" applyFill="1" applyBorder="1"/>
    <xf numFmtId="165" fontId="17" fillId="0" borderId="106" xfId="0" applyNumberFormat="1" applyFont="1" applyBorder="1"/>
    <xf numFmtId="165" fontId="17" fillId="0" borderId="107" xfId="0" applyNumberFormat="1" applyFont="1" applyBorder="1"/>
    <xf numFmtId="3" fontId="17" fillId="4" borderId="108" xfId="0" applyNumberFormat="1" applyFont="1" applyFill="1" applyBorder="1"/>
    <xf numFmtId="165" fontId="17" fillId="4" borderId="109" xfId="0" applyNumberFormat="1" applyFont="1" applyFill="1" applyBorder="1"/>
    <xf numFmtId="165" fontId="17" fillId="4" borderId="110" xfId="0" applyNumberFormat="1" applyFont="1" applyFill="1" applyBorder="1"/>
    <xf numFmtId="166" fontId="18" fillId="0" borderId="111" xfId="0" applyNumberFormat="1" applyFont="1" applyBorder="1" applyAlignment="1">
      <alignment horizontal="center"/>
    </xf>
    <xf numFmtId="0" fontId="18" fillId="0" borderId="112" xfId="0" applyFont="1" applyBorder="1" applyAlignment="1">
      <alignment horizontal="center"/>
    </xf>
    <xf numFmtId="0" fontId="18" fillId="0" borderId="112" xfId="0" applyFont="1" applyBorder="1" applyAlignment="1">
      <alignment horizontal="center" wrapText="1"/>
    </xf>
    <xf numFmtId="0" fontId="18" fillId="0" borderId="105" xfId="0" applyFont="1" applyBorder="1" applyAlignment="1">
      <alignment horizontal="center"/>
    </xf>
    <xf numFmtId="3" fontId="17" fillId="0" borderId="40" xfId="0" applyNumberFormat="1" applyFont="1" applyBorder="1"/>
    <xf numFmtId="3" fontId="17" fillId="4" borderId="17" xfId="0" applyNumberFormat="1" applyFont="1" applyFill="1" applyBorder="1"/>
    <xf numFmtId="3" fontId="17" fillId="0" borderId="113" xfId="0" applyNumberFormat="1" applyFont="1" applyBorder="1"/>
    <xf numFmtId="3" fontId="17" fillId="4" borderId="113" xfId="0" applyNumberFormat="1" applyFont="1" applyFill="1" applyBorder="1"/>
    <xf numFmtId="165" fontId="17" fillId="0" borderId="114" xfId="0" applyNumberFormat="1" applyFont="1" applyBorder="1"/>
    <xf numFmtId="3" fontId="17" fillId="4" borderId="115" xfId="0" applyNumberFormat="1" applyFont="1" applyFill="1" applyBorder="1"/>
    <xf numFmtId="165" fontId="17" fillId="0" borderId="113" xfId="0" applyNumberFormat="1" applyFont="1" applyBorder="1"/>
    <xf numFmtId="165" fontId="17" fillId="4" borderId="116" xfId="0" applyNumberFormat="1" applyFont="1" applyFill="1" applyBorder="1"/>
    <xf numFmtId="165" fontId="17" fillId="4" borderId="117" xfId="0" applyNumberFormat="1" applyFont="1" applyFill="1" applyBorder="1"/>
    <xf numFmtId="165" fontId="17" fillId="4" borderId="118" xfId="0" applyNumberFormat="1" applyFont="1" applyFill="1" applyBorder="1"/>
    <xf numFmtId="165" fontId="17" fillId="4" borderId="119" xfId="0" applyNumberFormat="1" applyFont="1" applyFill="1" applyBorder="1"/>
    <xf numFmtId="0" fontId="44" fillId="0" borderId="120" xfId="0" applyFont="1" applyBorder="1" applyAlignment="1">
      <alignment horizontal="center" wrapText="1"/>
    </xf>
    <xf numFmtId="0" fontId="37" fillId="0" borderId="101" xfId="0" applyFont="1" applyBorder="1" applyAlignment="1">
      <alignment horizontal="center"/>
    </xf>
    <xf numFmtId="0" fontId="44" fillId="0" borderId="121" xfId="0" applyFont="1" applyBorder="1" applyAlignment="1">
      <alignment horizontal="center" wrapText="1"/>
    </xf>
    <xf numFmtId="0" fontId="38" fillId="0" borderId="0" xfId="0" applyFont="1"/>
    <xf numFmtId="0" fontId="18" fillId="9" borderId="26" xfId="0" applyFont="1" applyFill="1" applyBorder="1" applyAlignment="1">
      <alignment horizontal="left"/>
    </xf>
    <xf numFmtId="3" fontId="18" fillId="9" borderId="23" xfId="0" applyNumberFormat="1" applyFont="1" applyFill="1" applyBorder="1"/>
    <xf numFmtId="166" fontId="18" fillId="9" borderId="26" xfId="0" applyNumberFormat="1" applyFont="1" applyFill="1" applyBorder="1" applyAlignment="1">
      <alignment horizontal="left"/>
    </xf>
    <xf numFmtId="166" fontId="18" fillId="9" borderId="23" xfId="0" applyNumberFormat="1" applyFont="1" applyFill="1" applyBorder="1"/>
    <xf numFmtId="5" fontId="18" fillId="9" borderId="24" xfId="0" applyNumberFormat="1" applyFont="1" applyFill="1" applyBorder="1"/>
    <xf numFmtId="3" fontId="18" fillId="9" borderId="24" xfId="0" applyNumberFormat="1" applyFont="1" applyFill="1" applyBorder="1"/>
    <xf numFmtId="3" fontId="18" fillId="9" borderId="23" xfId="0" applyNumberFormat="1" applyFont="1" applyFill="1" applyBorder="1" applyAlignment="1">
      <alignment horizontal="right" vertical="top" wrapText="1"/>
    </xf>
    <xf numFmtId="49" fontId="18" fillId="9" borderId="26" xfId="0" applyNumberFormat="1" applyFont="1" applyFill="1" applyBorder="1" applyAlignment="1">
      <alignment wrapText="1"/>
    </xf>
    <xf numFmtId="166" fontId="18" fillId="9" borderId="56" xfId="0" applyNumberFormat="1" applyFont="1" applyFill="1" applyBorder="1" applyAlignment="1">
      <alignment wrapText="1"/>
    </xf>
    <xf numFmtId="166" fontId="18" fillId="9" borderId="24" xfId="0" applyNumberFormat="1" applyFont="1" applyFill="1" applyBorder="1" applyAlignment="1">
      <alignment horizontal="left"/>
    </xf>
    <xf numFmtId="166" fontId="17" fillId="0" borderId="126" xfId="0" applyNumberFormat="1" applyFont="1" applyBorder="1"/>
    <xf numFmtId="165" fontId="17" fillId="0" borderId="90" xfId="0" applyNumberFormat="1" applyFont="1" applyBorder="1"/>
    <xf numFmtId="166" fontId="17" fillId="0" borderId="90" xfId="0" applyNumberFormat="1" applyFont="1" applyBorder="1"/>
    <xf numFmtId="165" fontId="17" fillId="0" borderId="91" xfId="0" applyNumberFormat="1" applyFont="1" applyBorder="1"/>
    <xf numFmtId="0" fontId="18" fillId="10" borderId="122" xfId="0" applyFont="1" applyFill="1" applyBorder="1" applyAlignment="1">
      <alignment horizontal="left"/>
    </xf>
    <xf numFmtId="166" fontId="18" fillId="10" borderId="127" xfId="0" applyNumberFormat="1" applyFont="1" applyFill="1" applyBorder="1"/>
    <xf numFmtId="165" fontId="18" fillId="10" borderId="123" xfId="0" applyNumberFormat="1" applyFont="1" applyFill="1" applyBorder="1" applyAlignment="1">
      <alignment horizontal="right"/>
    </xf>
    <xf numFmtId="165" fontId="18" fillId="10" borderId="124" xfId="0" applyNumberFormat="1" applyFont="1" applyFill="1" applyBorder="1" applyAlignment="1">
      <alignment horizontal="right"/>
    </xf>
    <xf numFmtId="166" fontId="17" fillId="4" borderId="90" xfId="0" applyNumberFormat="1" applyFont="1" applyFill="1" applyBorder="1"/>
    <xf numFmtId="165" fontId="17" fillId="4" borderId="90" xfId="0" applyNumberFormat="1" applyFont="1" applyFill="1" applyBorder="1"/>
    <xf numFmtId="165" fontId="17" fillId="4" borderId="91" xfId="0" applyNumberFormat="1" applyFont="1" applyFill="1" applyBorder="1"/>
    <xf numFmtId="0" fontId="18" fillId="0" borderId="122" xfId="0" applyFont="1" applyBorder="1" applyAlignment="1">
      <alignment horizontal="left"/>
    </xf>
    <xf numFmtId="166" fontId="18" fillId="0" borderId="127" xfId="0" applyNumberFormat="1" applyFont="1" applyBorder="1"/>
    <xf numFmtId="165" fontId="18" fillId="0" borderId="127" xfId="0" applyNumberFormat="1" applyFont="1" applyBorder="1"/>
    <xf numFmtId="165" fontId="18" fillId="0" borderId="104" xfId="0" applyNumberFormat="1" applyFont="1" applyBorder="1"/>
    <xf numFmtId="166" fontId="17" fillId="0" borderId="89" xfId="0" applyNumberFormat="1" applyFont="1" applyBorder="1"/>
    <xf numFmtId="0" fontId="18" fillId="10" borderId="102" xfId="0" applyFont="1" applyFill="1" applyBorder="1" applyAlignment="1">
      <alignment horizontal="left"/>
    </xf>
    <xf numFmtId="166" fontId="18" fillId="10" borderId="102" xfId="0" applyNumberFormat="1" applyFont="1" applyFill="1" applyBorder="1"/>
    <xf numFmtId="5" fontId="18" fillId="10" borderId="103" xfId="0" applyNumberFormat="1" applyFont="1" applyFill="1" applyBorder="1"/>
    <xf numFmtId="166" fontId="18" fillId="10" borderId="103" xfId="0" applyNumberFormat="1" applyFont="1" applyFill="1" applyBorder="1"/>
    <xf numFmtId="5" fontId="18" fillId="10" borderId="104" xfId="0" applyNumberFormat="1" applyFont="1" applyFill="1" applyBorder="1"/>
    <xf numFmtId="166" fontId="17" fillId="4" borderId="89" xfId="0" applyNumberFormat="1" applyFont="1" applyFill="1" applyBorder="1"/>
    <xf numFmtId="0" fontId="18" fillId="9" borderId="22" xfId="0" applyFont="1" applyFill="1" applyBorder="1" applyAlignment="1">
      <alignment horizontal="left"/>
    </xf>
    <xf numFmtId="166" fontId="18" fillId="9" borderId="33" xfId="0" applyNumberFormat="1" applyFont="1" applyFill="1" applyBorder="1"/>
    <xf numFmtId="165" fontId="18" fillId="9" borderId="34" xfId="0" applyNumberFormat="1" applyFont="1" applyFill="1" applyBorder="1"/>
    <xf numFmtId="168" fontId="18" fillId="9" borderId="35" xfId="0" applyNumberFormat="1" applyFont="1" applyFill="1" applyBorder="1"/>
    <xf numFmtId="166" fontId="18" fillId="9" borderId="34" xfId="0" applyNumberFormat="1" applyFont="1" applyFill="1" applyBorder="1"/>
    <xf numFmtId="168" fontId="18" fillId="9" borderId="34" xfId="0" applyNumberFormat="1" applyFont="1" applyFill="1" applyBorder="1"/>
    <xf numFmtId="0" fontId="37" fillId="0" borderId="0" xfId="0" applyFont="1"/>
    <xf numFmtId="0" fontId="45" fillId="0" borderId="26" xfId="0" applyFont="1" applyBorder="1" applyAlignment="1">
      <alignment vertical="center"/>
    </xf>
    <xf numFmtId="0" fontId="45" fillId="0" borderId="35" xfId="0" applyFont="1" applyBorder="1" applyAlignment="1">
      <alignment vertical="center"/>
    </xf>
    <xf numFmtId="49" fontId="38" fillId="4" borderId="63" xfId="0" applyNumberFormat="1" applyFont="1" applyFill="1" applyBorder="1" applyAlignment="1">
      <alignment wrapText="1"/>
    </xf>
    <xf numFmtId="37" fontId="38" fillId="4" borderId="64" xfId="0" applyNumberFormat="1" applyFont="1" applyFill="1" applyBorder="1"/>
    <xf numFmtId="49" fontId="38" fillId="0" borderId="69" xfId="0" applyNumberFormat="1" applyFont="1" applyBorder="1" applyAlignment="1">
      <alignment wrapText="1"/>
    </xf>
    <xf numFmtId="37" fontId="38" fillId="0" borderId="70" xfId="0" applyNumberFormat="1" applyFont="1" applyBorder="1"/>
    <xf numFmtId="49" fontId="38" fillId="4" borderId="69" xfId="0" applyNumberFormat="1" applyFont="1" applyFill="1" applyBorder="1" applyAlignment="1">
      <alignment wrapText="1"/>
    </xf>
    <xf numFmtId="37" fontId="38" fillId="4" borderId="70" xfId="0" applyNumberFormat="1" applyFont="1" applyFill="1" applyBorder="1"/>
    <xf numFmtId="49" fontId="38" fillId="0" borderId="89" xfId="0" applyNumberFormat="1" applyFont="1" applyBorder="1" applyAlignment="1">
      <alignment wrapText="1"/>
    </xf>
    <xf numFmtId="37" fontId="38" fillId="0" borderId="90" xfId="0" applyNumberFormat="1" applyFont="1" applyBorder="1"/>
    <xf numFmtId="0" fontId="37" fillId="0" borderId="101" xfId="0" applyFont="1" applyBorder="1"/>
    <xf numFmtId="37" fontId="38" fillId="0" borderId="103" xfId="0" applyNumberFormat="1" applyFont="1" applyBorder="1"/>
    <xf numFmtId="37" fontId="38" fillId="0" borderId="104" xfId="0" applyNumberFormat="1" applyFont="1" applyBorder="1"/>
    <xf numFmtId="0" fontId="47" fillId="0" borderId="129" xfId="0" applyFont="1" applyBorder="1" applyAlignment="1">
      <alignment horizontal="left" vertical="center" wrapText="1"/>
    </xf>
    <xf numFmtId="0" fontId="49" fillId="0" borderId="129" xfId="0" applyFont="1" applyBorder="1" applyAlignment="1">
      <alignment vertical="center" wrapText="1"/>
    </xf>
    <xf numFmtId="0" fontId="40" fillId="4" borderId="129" xfId="0" applyFont="1" applyFill="1" applyBorder="1" applyAlignment="1">
      <alignment wrapText="1"/>
    </xf>
    <xf numFmtId="0" fontId="0" fillId="0" borderId="129" xfId="0" applyBorder="1" applyAlignment="1">
      <alignment wrapText="1"/>
    </xf>
    <xf numFmtId="0" fontId="50" fillId="0" borderId="76" xfId="0" applyFont="1" applyBorder="1"/>
    <xf numFmtId="0" fontId="49" fillId="0" borderId="76" xfId="0" applyFont="1" applyBorder="1"/>
    <xf numFmtId="0" fontId="1" fillId="0" borderId="76" xfId="0" applyFont="1" applyBorder="1" applyAlignment="1">
      <alignment horizontal="left"/>
    </xf>
    <xf numFmtId="0" fontId="46" fillId="0" borderId="0" xfId="0" applyFont="1" applyAlignment="1">
      <alignment horizontal="left"/>
    </xf>
    <xf numFmtId="0" fontId="50" fillId="0" borderId="130" xfId="0" applyFont="1" applyBorder="1"/>
    <xf numFmtId="0" fontId="49" fillId="0" borderId="131" xfId="0" applyFont="1" applyBorder="1"/>
    <xf numFmtId="0" fontId="49" fillId="0" borderId="132" xfId="0" applyFont="1" applyBorder="1"/>
    <xf numFmtId="0" fontId="46" fillId="0" borderId="132" xfId="0" applyFont="1" applyBorder="1" applyAlignment="1">
      <alignment horizontal="left"/>
    </xf>
    <xf numFmtId="0" fontId="43" fillId="0" borderId="0" xfId="0" applyFont="1"/>
    <xf numFmtId="0" fontId="53" fillId="0" borderId="0" xfId="0" applyFont="1"/>
    <xf numFmtId="0" fontId="38" fillId="0" borderId="0" xfId="0" applyFont="1" applyAlignment="1">
      <alignment horizontal="center" wrapText="1"/>
    </xf>
    <xf numFmtId="166" fontId="38" fillId="0" borderId="0" xfId="0" applyNumberFormat="1" applyFont="1"/>
    <xf numFmtId="168" fontId="38" fillId="0" borderId="0" xfId="0" applyNumberFormat="1" applyFont="1"/>
    <xf numFmtId="0" fontId="37" fillId="9" borderId="101" xfId="0" applyFont="1" applyFill="1" applyBorder="1"/>
    <xf numFmtId="166" fontId="37" fillId="9" borderId="103" xfId="0" applyNumberFormat="1" applyFont="1" applyFill="1" applyBorder="1"/>
    <xf numFmtId="168" fontId="37" fillId="9" borderId="103" xfId="0" applyNumberFormat="1" applyFont="1" applyFill="1" applyBorder="1"/>
    <xf numFmtId="166" fontId="37" fillId="9" borderId="104" xfId="0" applyNumberFormat="1" applyFont="1" applyFill="1" applyBorder="1"/>
    <xf numFmtId="166" fontId="38" fillId="0" borderId="14" xfId="0" applyNumberFormat="1" applyFont="1" applyBorder="1" applyAlignment="1">
      <alignment horizontal="left"/>
    </xf>
    <xf numFmtId="0" fontId="38" fillId="0" borderId="31" xfId="0" applyFont="1" applyBorder="1" applyAlignment="1">
      <alignment horizontal="left"/>
    </xf>
    <xf numFmtId="3" fontId="54" fillId="0" borderId="0" xfId="0" applyNumberFormat="1" applyFont="1"/>
    <xf numFmtId="0" fontId="38" fillId="0" borderId="0" xfId="0" applyFont="1" applyAlignment="1">
      <alignment horizontal="left" vertical="top"/>
    </xf>
    <xf numFmtId="0" fontId="38" fillId="4" borderId="74" xfId="0" applyFont="1" applyFill="1" applyBorder="1"/>
    <xf numFmtId="0" fontId="38" fillId="0" borderId="74" xfId="0" applyFont="1" applyBorder="1"/>
    <xf numFmtId="0" fontId="38" fillId="0" borderId="125" xfId="0" applyFont="1" applyBorder="1"/>
    <xf numFmtId="0" fontId="38" fillId="4" borderId="69" xfId="0" applyFont="1" applyFill="1" applyBorder="1"/>
    <xf numFmtId="0" fontId="38" fillId="0" borderId="69" xfId="0" applyFont="1" applyBorder="1"/>
    <xf numFmtId="0" fontId="38" fillId="4" borderId="89" xfId="0" applyFont="1" applyFill="1" applyBorder="1"/>
    <xf numFmtId="0" fontId="38" fillId="4" borderId="95" xfId="0" applyFont="1" applyFill="1" applyBorder="1"/>
    <xf numFmtId="0" fontId="38" fillId="0" borderId="96" xfId="0" applyFont="1" applyBorder="1"/>
    <xf numFmtId="0" fontId="38" fillId="4" borderId="96" xfId="0" applyFont="1" applyFill="1" applyBorder="1"/>
    <xf numFmtId="0" fontId="38" fillId="4" borderId="128" xfId="0" applyFont="1" applyFill="1" applyBorder="1"/>
    <xf numFmtId="167" fontId="18" fillId="0" borderId="24" xfId="1" applyNumberFormat="1" applyFont="1" applyBorder="1" applyAlignment="1">
      <alignment horizontal="right"/>
    </xf>
    <xf numFmtId="165" fontId="18" fillId="0" borderId="24" xfId="0" applyNumberFormat="1" applyFont="1" applyBorder="1" applyAlignment="1">
      <alignment horizontal="right"/>
    </xf>
    <xf numFmtId="166" fontId="37" fillId="0" borderId="21" xfId="0" applyNumberFormat="1" applyFont="1" applyBorder="1" applyAlignment="1">
      <alignment horizontal="left"/>
    </xf>
    <xf numFmtId="166" fontId="37" fillId="0" borderId="31" xfId="0" applyNumberFormat="1" applyFont="1" applyBorder="1" applyAlignment="1">
      <alignment horizontal="left"/>
    </xf>
    <xf numFmtId="166" fontId="37" fillId="0" borderId="13" xfId="0" applyNumberFormat="1" applyFont="1" applyBorder="1" applyAlignment="1">
      <alignment horizontal="left"/>
    </xf>
    <xf numFmtId="166" fontId="37" fillId="0" borderId="32" xfId="0" applyNumberFormat="1" applyFont="1" applyBorder="1" applyAlignment="1">
      <alignment horizontal="left"/>
    </xf>
    <xf numFmtId="10" fontId="37" fillId="0" borderId="55" xfId="0" applyNumberFormat="1" applyFont="1" applyBorder="1" applyAlignment="1">
      <alignment horizontal="center"/>
    </xf>
    <xf numFmtId="0" fontId="38" fillId="4" borderId="54" xfId="0" applyFont="1" applyFill="1" applyBorder="1" applyAlignment="1">
      <alignment wrapText="1"/>
    </xf>
    <xf numFmtId="166" fontId="38" fillId="4" borderId="28" xfId="0" applyNumberFormat="1" applyFont="1" applyFill="1" applyBorder="1" applyAlignment="1">
      <alignment wrapText="1"/>
    </xf>
    <xf numFmtId="165" fontId="38" fillId="4" borderId="28" xfId="0" applyNumberFormat="1" applyFont="1" applyFill="1" applyBorder="1" applyAlignment="1">
      <alignment wrapText="1"/>
    </xf>
    <xf numFmtId="165" fontId="38" fillId="4" borderId="55" xfId="0" applyNumberFormat="1" applyFont="1" applyFill="1" applyBorder="1" applyAlignment="1">
      <alignment wrapText="1"/>
    </xf>
    <xf numFmtId="0" fontId="37" fillId="0" borderId="26" xfId="0" applyFont="1" applyBorder="1" applyAlignment="1">
      <alignment wrapText="1"/>
    </xf>
    <xf numFmtId="0" fontId="37" fillId="0" borderId="21" xfId="0" applyFont="1" applyBorder="1" applyAlignment="1">
      <alignment wrapText="1"/>
    </xf>
    <xf numFmtId="0" fontId="37" fillId="0" borderId="21" xfId="0" applyFont="1" applyBorder="1" applyAlignment="1">
      <alignment horizontal="center" wrapText="1"/>
    </xf>
    <xf numFmtId="0" fontId="38" fillId="4" borderId="63" xfId="0" applyFont="1" applyFill="1" applyBorder="1"/>
    <xf numFmtId="166" fontId="38" fillId="4" borderId="64" xfId="0" applyNumberFormat="1" applyFont="1" applyFill="1" applyBorder="1"/>
    <xf numFmtId="1" fontId="38" fillId="4" borderId="64" xfId="0" applyNumberFormat="1" applyFont="1" applyFill="1" applyBorder="1"/>
    <xf numFmtId="1" fontId="38" fillId="4" borderId="65" xfId="0" applyNumberFormat="1" applyFont="1" applyFill="1" applyBorder="1"/>
    <xf numFmtId="166" fontId="38" fillId="0" borderId="70" xfId="0" applyNumberFormat="1" applyFont="1" applyBorder="1"/>
    <xf numFmtId="1" fontId="38" fillId="0" borderId="70" xfId="0" applyNumberFormat="1" applyFont="1" applyBorder="1"/>
    <xf numFmtId="1" fontId="38" fillId="0" borderId="71" xfId="0" applyNumberFormat="1" applyFont="1" applyBorder="1"/>
    <xf numFmtId="166" fontId="38" fillId="4" borderId="70" xfId="0" applyNumberFormat="1" applyFont="1" applyFill="1" applyBorder="1"/>
    <xf numFmtId="1" fontId="38" fillId="4" borderId="70" xfId="0" applyNumberFormat="1" applyFont="1" applyFill="1" applyBorder="1"/>
    <xf numFmtId="1" fontId="38" fillId="4" borderId="71" xfId="0" applyNumberFormat="1" applyFont="1" applyFill="1" applyBorder="1"/>
    <xf numFmtId="166" fontId="37" fillId="4" borderId="63" xfId="0" applyNumberFormat="1" applyFont="1" applyFill="1" applyBorder="1"/>
    <xf numFmtId="166" fontId="37" fillId="4" borderId="64" xfId="0" applyNumberFormat="1" applyFont="1" applyFill="1" applyBorder="1"/>
    <xf numFmtId="166" fontId="37" fillId="4" borderId="65" xfId="0" applyNumberFormat="1" applyFont="1" applyFill="1" applyBorder="1"/>
    <xf numFmtId="166" fontId="37" fillId="0" borderId="26" xfId="0" applyNumberFormat="1" applyFont="1" applyBorder="1" applyAlignment="1">
      <alignment horizontal="center" vertical="center" wrapText="1"/>
    </xf>
    <xf numFmtId="3" fontId="37" fillId="4" borderId="81" xfId="0" applyNumberFormat="1" applyFont="1" applyFill="1" applyBorder="1"/>
    <xf numFmtId="3" fontId="37" fillId="4" borderId="82" xfId="0" applyNumberFormat="1" applyFont="1" applyFill="1" applyBorder="1"/>
    <xf numFmtId="3" fontId="37" fillId="4" borderId="83" xfId="0" applyNumberFormat="1" applyFont="1" applyFill="1" applyBorder="1"/>
    <xf numFmtId="165" fontId="38" fillId="4" borderId="70" xfId="0" applyNumberFormat="1" applyFont="1" applyFill="1" applyBorder="1"/>
    <xf numFmtId="165" fontId="38" fillId="4" borderId="71" xfId="0" applyNumberFormat="1" applyFont="1" applyFill="1" applyBorder="1"/>
    <xf numFmtId="165" fontId="38" fillId="0" borderId="70" xfId="0" applyNumberFormat="1" applyFont="1" applyBorder="1"/>
    <xf numFmtId="165" fontId="38" fillId="0" borderId="71" xfId="0" applyNumberFormat="1" applyFont="1" applyBorder="1"/>
    <xf numFmtId="166" fontId="38" fillId="0" borderId="90" xfId="0" applyNumberFormat="1" applyFont="1" applyBorder="1"/>
    <xf numFmtId="165" fontId="38" fillId="0" borderId="90" xfId="0" applyNumberFormat="1" applyFont="1" applyBorder="1"/>
    <xf numFmtId="165" fontId="38" fillId="0" borderId="91" xfId="0" applyNumberFormat="1" applyFont="1" applyBorder="1"/>
    <xf numFmtId="0" fontId="37" fillId="4" borderId="54" xfId="0" applyFont="1" applyFill="1" applyBorder="1"/>
    <xf numFmtId="166" fontId="37" fillId="4" borderId="28" xfId="0" applyNumberFormat="1" applyFont="1" applyFill="1" applyBorder="1"/>
    <xf numFmtId="0" fontId="45" fillId="0" borderId="26" xfId="0" applyFont="1" applyBorder="1" applyAlignment="1">
      <alignment horizontal="center"/>
    </xf>
    <xf numFmtId="0" fontId="37" fillId="0" borderId="26" xfId="0" applyFont="1" applyBorder="1"/>
    <xf numFmtId="166" fontId="38" fillId="0" borderId="56" xfId="0" applyNumberFormat="1" applyFont="1" applyBorder="1"/>
    <xf numFmtId="166" fontId="38" fillId="0" borderId="28" xfId="0" applyNumberFormat="1" applyFont="1" applyBorder="1"/>
    <xf numFmtId="165" fontId="38" fillId="0" borderId="28" xfId="0" applyNumberFormat="1" applyFont="1" applyBorder="1"/>
    <xf numFmtId="165" fontId="38" fillId="0" borderId="55" xfId="0" applyNumberFormat="1" applyFont="1" applyBorder="1"/>
    <xf numFmtId="0" fontId="37" fillId="0" borderId="26" xfId="0" applyFont="1" applyBorder="1" applyAlignment="1">
      <alignment horizontal="center" wrapText="1"/>
    </xf>
    <xf numFmtId="166" fontId="37" fillId="0" borderId="21" xfId="0" applyNumberFormat="1" applyFont="1" applyBorder="1" applyAlignment="1">
      <alignment wrapText="1"/>
    </xf>
    <xf numFmtId="166" fontId="37" fillId="0" borderId="21" xfId="0" applyNumberFormat="1" applyFont="1" applyBorder="1" applyAlignment="1">
      <alignment horizontal="center" wrapText="1"/>
    </xf>
    <xf numFmtId="0" fontId="38" fillId="0" borderId="63" xfId="0" applyFont="1" applyBorder="1"/>
    <xf numFmtId="166" fontId="38" fillId="0" borderId="64" xfId="0" applyNumberFormat="1" applyFont="1" applyBorder="1"/>
    <xf numFmtId="165" fontId="38" fillId="0" borderId="64" xfId="0" applyNumberFormat="1" applyFont="1" applyBorder="1"/>
    <xf numFmtId="165" fontId="38" fillId="0" borderId="65" xfId="0" applyNumberFormat="1" applyFont="1" applyBorder="1"/>
    <xf numFmtId="0" fontId="37" fillId="4" borderId="87" xfId="0" applyFont="1" applyFill="1" applyBorder="1" applyAlignment="1">
      <alignment wrapText="1"/>
    </xf>
    <xf numFmtId="166" fontId="37" fillId="4" borderId="88" xfId="0" applyNumberFormat="1" applyFont="1" applyFill="1" applyBorder="1" applyAlignment="1">
      <alignment wrapText="1"/>
    </xf>
    <xf numFmtId="0" fontId="37" fillId="4" borderId="54" xfId="0" applyFont="1" applyFill="1" applyBorder="1" applyAlignment="1">
      <alignment wrapText="1"/>
    </xf>
    <xf numFmtId="166" fontId="37" fillId="4" borderId="28" xfId="0" applyNumberFormat="1" applyFont="1" applyFill="1" applyBorder="1" applyAlignment="1">
      <alignment wrapText="1"/>
    </xf>
    <xf numFmtId="165" fontId="37" fillId="4" borderId="28" xfId="0" applyNumberFormat="1" applyFont="1" applyFill="1" applyBorder="1" applyAlignment="1">
      <alignment wrapText="1"/>
    </xf>
    <xf numFmtId="165" fontId="37" fillId="4" borderId="55" xfId="0" applyNumberFormat="1" applyFont="1" applyFill="1" applyBorder="1" applyAlignment="1">
      <alignment wrapText="1"/>
    </xf>
    <xf numFmtId="0" fontId="45" fillId="0" borderId="22" xfId="0" applyFont="1" applyBorder="1" applyAlignment="1">
      <alignment horizontal="center"/>
    </xf>
    <xf numFmtId="0" fontId="57" fillId="0" borderId="54" xfId="0" applyFont="1" applyBorder="1"/>
    <xf numFmtId="166" fontId="57" fillId="0" borderId="28" xfId="0" applyNumberFormat="1" applyFont="1" applyBorder="1"/>
    <xf numFmtId="165" fontId="57" fillId="0" borderId="28" xfId="0" applyNumberFormat="1" applyFont="1" applyBorder="1"/>
    <xf numFmtId="165" fontId="57" fillId="0" borderId="55" xfId="0" applyNumberFormat="1" applyFont="1" applyBorder="1"/>
    <xf numFmtId="167" fontId="38" fillId="0" borderId="64" xfId="1" applyNumberFormat="1" applyFont="1" applyBorder="1"/>
    <xf numFmtId="167" fontId="38" fillId="4" borderId="28" xfId="1" applyNumberFormat="1" applyFont="1" applyFill="1" applyBorder="1" applyAlignment="1">
      <alignment wrapText="1"/>
    </xf>
    <xf numFmtId="0" fontId="37" fillId="0" borderId="54" xfId="0" applyFont="1" applyBorder="1"/>
    <xf numFmtId="167" fontId="38" fillId="0" borderId="28" xfId="1" applyNumberFormat="1" applyFont="1" applyBorder="1"/>
    <xf numFmtId="0" fontId="38" fillId="0" borderId="23" xfId="0" applyFont="1" applyBorder="1"/>
    <xf numFmtId="0" fontId="37" fillId="4" borderId="26" xfId="0" applyFont="1" applyFill="1" applyBorder="1"/>
    <xf numFmtId="166" fontId="38" fillId="4" borderId="56" xfId="0" applyNumberFormat="1" applyFont="1" applyFill="1" applyBorder="1"/>
    <xf numFmtId="165" fontId="38" fillId="4" borderId="28" xfId="0" applyNumberFormat="1" applyFont="1" applyFill="1" applyBorder="1"/>
    <xf numFmtId="165" fontId="38" fillId="4" borderId="55" xfId="0" applyNumberFormat="1" applyFont="1" applyFill="1" applyBorder="1"/>
    <xf numFmtId="165" fontId="18" fillId="0" borderId="76" xfId="0" applyNumberFormat="1" applyFont="1" applyBorder="1"/>
    <xf numFmtId="0" fontId="4" fillId="0" borderId="76" xfId="0" applyFont="1" applyBorder="1"/>
    <xf numFmtId="3" fontId="18" fillId="0" borderId="76" xfId="0" applyNumberFormat="1" applyFont="1" applyBorder="1"/>
    <xf numFmtId="0" fontId="37" fillId="0" borderId="136" xfId="0" applyFont="1" applyBorder="1" applyAlignment="1">
      <alignment wrapText="1"/>
    </xf>
    <xf numFmtId="0" fontId="37" fillId="0" borderId="136" xfId="0" applyFont="1" applyBorder="1" applyAlignment="1">
      <alignment horizontal="center" wrapText="1"/>
    </xf>
    <xf numFmtId="0" fontId="37" fillId="0" borderId="137" xfId="0" applyFont="1" applyBorder="1" applyAlignment="1">
      <alignment horizontal="center" wrapText="1"/>
    </xf>
    <xf numFmtId="0" fontId="38" fillId="0" borderId="138" xfId="0" applyFont="1" applyBorder="1"/>
    <xf numFmtId="3" fontId="37" fillId="0" borderId="139" xfId="0" applyNumberFormat="1" applyFont="1" applyBorder="1"/>
    <xf numFmtId="0" fontId="37" fillId="0" borderId="122" xfId="0" applyFont="1" applyBorder="1" applyAlignment="1">
      <alignment horizontal="center" wrapText="1"/>
    </xf>
    <xf numFmtId="3" fontId="37" fillId="0" borderId="142" xfId="0" applyNumberFormat="1" applyFont="1" applyBorder="1"/>
    <xf numFmtId="165" fontId="37" fillId="0" borderId="142" xfId="0" applyNumberFormat="1" applyFont="1" applyBorder="1"/>
    <xf numFmtId="165" fontId="37" fillId="0" borderId="143" xfId="0" applyNumberFormat="1" applyFont="1" applyBorder="1"/>
    <xf numFmtId="166" fontId="38" fillId="8" borderId="129" xfId="0" applyNumberFormat="1" applyFont="1" applyFill="1" applyBorder="1"/>
    <xf numFmtId="165" fontId="38" fillId="8" borderId="129" xfId="0" applyNumberFormat="1" applyFont="1" applyFill="1" applyBorder="1"/>
    <xf numFmtId="166" fontId="38" fillId="0" borderId="129" xfId="0" applyNumberFormat="1" applyFont="1" applyBorder="1"/>
    <xf numFmtId="165" fontId="38" fillId="0" borderId="129" xfId="0" applyNumberFormat="1" applyFont="1" applyBorder="1"/>
    <xf numFmtId="166" fontId="37" fillId="0" borderId="129" xfId="0" applyNumberFormat="1" applyFont="1" applyBorder="1"/>
    <xf numFmtId="0" fontId="38" fillId="8" borderId="144" xfId="0" applyFont="1" applyFill="1" applyBorder="1"/>
    <xf numFmtId="166" fontId="38" fillId="8" borderId="145" xfId="0" applyNumberFormat="1" applyFont="1" applyFill="1" applyBorder="1"/>
    <xf numFmtId="165" fontId="38" fillId="8" borderId="145" xfId="0" applyNumberFormat="1" applyFont="1" applyFill="1" applyBorder="1"/>
    <xf numFmtId="165" fontId="38" fillId="8" borderId="146" xfId="0" applyNumberFormat="1" applyFont="1" applyFill="1" applyBorder="1"/>
    <xf numFmtId="0" fontId="38" fillId="0" borderId="147" xfId="0" applyFont="1" applyBorder="1"/>
    <xf numFmtId="165" fontId="38" fillId="0" borderId="148" xfId="0" applyNumberFormat="1" applyFont="1" applyBorder="1"/>
    <xf numFmtId="0" fontId="38" fillId="8" borderId="147" xfId="0" applyFont="1" applyFill="1" applyBorder="1"/>
    <xf numFmtId="165" fontId="38" fillId="8" borderId="148" xfId="0" applyNumberFormat="1" applyFont="1" applyFill="1" applyBorder="1"/>
    <xf numFmtId="3" fontId="37" fillId="0" borderId="147" xfId="0" applyNumberFormat="1" applyFont="1" applyBorder="1"/>
    <xf numFmtId="166" fontId="37" fillId="0" borderId="148" xfId="0" applyNumberFormat="1" applyFont="1" applyBorder="1"/>
    <xf numFmtId="3" fontId="37" fillId="8" borderId="149" xfId="0" applyNumberFormat="1" applyFont="1" applyFill="1" applyBorder="1"/>
    <xf numFmtId="166" fontId="37" fillId="8" borderId="150" xfId="0" applyNumberFormat="1" applyFont="1" applyFill="1" applyBorder="1"/>
    <xf numFmtId="166" fontId="37" fillId="8" borderId="151" xfId="0" applyNumberFormat="1" applyFont="1" applyFill="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2" fillId="2" borderId="4" xfId="0" applyFont="1" applyFill="1" applyBorder="1" applyAlignment="1">
      <alignment horizontal="center"/>
    </xf>
    <xf numFmtId="0" fontId="3" fillId="0" borderId="5" xfId="0" applyFont="1" applyBorder="1"/>
    <xf numFmtId="0" fontId="3" fillId="0" borderId="6" xfId="0" applyFont="1" applyBorder="1"/>
    <xf numFmtId="0" fontId="2" fillId="3" borderId="10" xfId="0" applyFont="1" applyFill="1" applyBorder="1" applyAlignment="1">
      <alignment horizontal="center"/>
    </xf>
    <xf numFmtId="0" fontId="3" fillId="0" borderId="11" xfId="0" applyFont="1" applyBorder="1"/>
    <xf numFmtId="0" fontId="3" fillId="0" borderId="12" xfId="0" applyFont="1" applyBorder="1"/>
    <xf numFmtId="0" fontId="3" fillId="0" borderId="13" xfId="0" applyFont="1" applyBorder="1"/>
    <xf numFmtId="0" fontId="0" fillId="0" borderId="0" xfId="0"/>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8" fillId="2" borderId="4" xfId="0" applyFont="1" applyFill="1" applyBorder="1" applyAlignment="1">
      <alignment horizontal="center"/>
    </xf>
    <xf numFmtId="15" fontId="8" fillId="2" borderId="4" xfId="0" applyNumberFormat="1" applyFont="1" applyFill="1" applyBorder="1" applyAlignment="1">
      <alignment horizontal="center"/>
    </xf>
    <xf numFmtId="0" fontId="2" fillId="3" borderId="4" xfId="0" applyFont="1" applyFill="1" applyBorder="1" applyAlignment="1">
      <alignment horizontal="center"/>
    </xf>
    <xf numFmtId="0" fontId="42" fillId="3" borderId="4" xfId="0" applyFont="1" applyFill="1" applyBorder="1" applyAlignment="1">
      <alignment horizontal="center"/>
    </xf>
    <xf numFmtId="164" fontId="6" fillId="3" borderId="4" xfId="0" applyNumberFormat="1" applyFont="1" applyFill="1" applyBorder="1" applyAlignment="1">
      <alignment horizontal="center"/>
    </xf>
    <xf numFmtId="0" fontId="39"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17" fillId="0" borderId="0" xfId="0" applyFont="1" applyAlignment="1">
      <alignment horizontal="left" vertical="top" wrapText="1"/>
    </xf>
    <xf numFmtId="0" fontId="18" fillId="0" borderId="21" xfId="0" applyFont="1" applyBorder="1" applyAlignment="1">
      <alignment horizontal="center" vertical="center" wrapText="1"/>
    </xf>
    <xf numFmtId="0" fontId="3" fillId="0" borderId="31" xfId="0" applyFont="1" applyBorder="1"/>
    <xf numFmtId="0" fontId="3" fillId="0" borderId="32" xfId="0" applyFont="1" applyBorder="1"/>
    <xf numFmtId="0" fontId="18" fillId="0" borderId="36" xfId="0" applyFont="1" applyBorder="1" applyAlignment="1">
      <alignment horizontal="center" vertical="center" wrapText="1"/>
    </xf>
    <xf numFmtId="0" fontId="3" fillId="0" borderId="33" xfId="0" applyFont="1" applyBorder="1"/>
    <xf numFmtId="0" fontId="18" fillId="6" borderId="22" xfId="0" applyFont="1" applyFill="1" applyBorder="1" applyAlignment="1">
      <alignment horizontal="center"/>
    </xf>
    <xf numFmtId="0" fontId="3" fillId="0" borderId="23" xfId="0" applyFont="1" applyBorder="1"/>
    <xf numFmtId="0" fontId="3" fillId="0" borderId="24" xfId="0" applyFont="1" applyBorder="1"/>
    <xf numFmtId="0" fontId="18" fillId="0" borderId="22" xfId="0" applyFont="1" applyBorder="1" applyAlignment="1">
      <alignment horizontal="center" wrapText="1"/>
    </xf>
    <xf numFmtId="0" fontId="18" fillId="5" borderId="22" xfId="0" applyFont="1" applyFill="1" applyBorder="1" applyAlignment="1">
      <alignment horizontal="center" wrapText="1"/>
    </xf>
    <xf numFmtId="0" fontId="3" fillId="0" borderId="25" xfId="0" applyFont="1" applyBorder="1"/>
    <xf numFmtId="0" fontId="18" fillId="5" borderId="22" xfId="0" applyFont="1" applyFill="1" applyBorder="1" applyAlignment="1">
      <alignment horizontal="center"/>
    </xf>
    <xf numFmtId="0" fontId="9" fillId="0" borderId="0" xfId="0" applyFont="1" applyAlignment="1">
      <alignment horizontal="left" wrapText="1"/>
    </xf>
    <xf numFmtId="0" fontId="17" fillId="0" borderId="0" xfId="0" applyFont="1" applyAlignment="1">
      <alignment wrapText="1"/>
    </xf>
    <xf numFmtId="0" fontId="18" fillId="0" borderId="22" xfId="0" applyFont="1" applyBorder="1" applyAlignment="1">
      <alignment horizontal="center"/>
    </xf>
    <xf numFmtId="0" fontId="17" fillId="0" borderId="0" xfId="0" applyFont="1" applyAlignment="1">
      <alignment horizontal="left" wrapText="1"/>
    </xf>
    <xf numFmtId="0" fontId="17" fillId="2" borderId="75" xfId="0" applyFont="1" applyFill="1" applyBorder="1" applyAlignment="1">
      <alignment wrapText="1"/>
    </xf>
    <xf numFmtId="0" fontId="3" fillId="0" borderId="76" xfId="0" applyFont="1" applyBorder="1"/>
    <xf numFmtId="0" fontId="18" fillId="0" borderId="77" xfId="0" applyFont="1" applyBorder="1" applyAlignment="1">
      <alignment horizontal="center" wrapText="1"/>
    </xf>
    <xf numFmtId="0" fontId="3" fillId="0" borderId="78" xfId="0" applyFont="1" applyBorder="1"/>
    <xf numFmtId="0" fontId="3" fillId="0" borderId="79" xfId="0" applyFont="1" applyBorder="1"/>
    <xf numFmtId="0" fontId="39" fillId="0" borderId="0" xfId="0" applyFont="1" applyAlignment="1">
      <alignment horizontal="center" wrapText="1"/>
    </xf>
    <xf numFmtId="0" fontId="21" fillId="0" borderId="0" xfId="0" applyFont="1" applyAlignment="1">
      <alignment horizontal="center"/>
    </xf>
    <xf numFmtId="0" fontId="39" fillId="0" borderId="0" xfId="0" applyFont="1" applyAlignment="1">
      <alignment horizontal="left" wrapText="1"/>
    </xf>
    <xf numFmtId="0" fontId="38" fillId="0" borderId="0" xfId="0" applyFont="1" applyAlignment="1">
      <alignment horizontal="left" wrapText="1"/>
    </xf>
    <xf numFmtId="166" fontId="56" fillId="0" borderId="40" xfId="0" applyNumberFormat="1" applyFont="1" applyBorder="1" applyAlignment="1">
      <alignment horizontal="center" vertical="center"/>
    </xf>
    <xf numFmtId="166" fontId="56" fillId="0" borderId="17" xfId="0" applyNumberFormat="1" applyFont="1" applyBorder="1" applyAlignment="1">
      <alignment horizontal="center" vertical="center"/>
    </xf>
    <xf numFmtId="166" fontId="56" fillId="0" borderId="35" xfId="0" applyNumberFormat="1" applyFont="1" applyBorder="1" applyAlignment="1">
      <alignment horizontal="center" vertical="center"/>
    </xf>
    <xf numFmtId="0" fontId="37" fillId="0" borderId="31" xfId="0" applyFont="1" applyBorder="1" applyAlignment="1">
      <alignment horizontal="center" vertical="center" wrapText="1"/>
    </xf>
    <xf numFmtId="0" fontId="54" fillId="0" borderId="31" xfId="0" applyFont="1" applyBorder="1"/>
    <xf numFmtId="0" fontId="54" fillId="0" borderId="47" xfId="0" applyFont="1" applyBorder="1"/>
    <xf numFmtId="0" fontId="54" fillId="0" borderId="32" xfId="0" applyFont="1" applyBorder="1"/>
    <xf numFmtId="0" fontId="37" fillId="0" borderId="36" xfId="0" applyFont="1" applyBorder="1" applyAlignment="1">
      <alignment horizontal="center" vertical="center" wrapText="1"/>
    </xf>
    <xf numFmtId="0" fontId="37" fillId="0" borderId="15" xfId="0" applyFont="1" applyBorder="1" applyAlignment="1">
      <alignment horizontal="center" vertical="center" wrapText="1"/>
    </xf>
    <xf numFmtId="0" fontId="54" fillId="0" borderId="33" xfId="0" applyFont="1" applyBorder="1"/>
    <xf numFmtId="0" fontId="39" fillId="0" borderId="0" xfId="0" applyFont="1"/>
    <xf numFmtId="0" fontId="54" fillId="0" borderId="13" xfId="0" applyFont="1" applyBorder="1"/>
    <xf numFmtId="0" fontId="54" fillId="0" borderId="15" xfId="0" applyFont="1" applyBorder="1"/>
    <xf numFmtId="0" fontId="37" fillId="0" borderId="38"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81" xfId="0" applyFont="1" applyBorder="1" applyAlignment="1">
      <alignment horizontal="center" vertical="center" wrapText="1"/>
    </xf>
    <xf numFmtId="0" fontId="37" fillId="0" borderId="140" xfId="0" applyFont="1" applyBorder="1" applyAlignment="1">
      <alignment horizontal="center" vertical="center" wrapText="1"/>
    </xf>
    <xf numFmtId="0" fontId="54" fillId="0" borderId="140" xfId="0" applyFont="1" applyBorder="1"/>
    <xf numFmtId="0" fontId="54" fillId="0" borderId="141" xfId="0" applyFont="1" applyBorder="1"/>
    <xf numFmtId="0" fontId="37" fillId="0" borderId="152" xfId="0" applyFont="1" applyBorder="1" applyAlignment="1">
      <alignment horizontal="center" vertical="center" wrapText="1"/>
    </xf>
    <xf numFmtId="0" fontId="37" fillId="0" borderId="153" xfId="0" applyFont="1" applyBorder="1" applyAlignment="1">
      <alignment horizontal="center" vertical="center" wrapText="1"/>
    </xf>
    <xf numFmtId="0" fontId="37" fillId="0" borderId="154" xfId="0" applyFont="1" applyBorder="1" applyAlignment="1">
      <alignment horizontal="center" vertical="center" wrapText="1"/>
    </xf>
    <xf numFmtId="166" fontId="18" fillId="0" borderId="22" xfId="0" applyNumberFormat="1" applyFont="1" applyBorder="1" applyAlignment="1">
      <alignment horizontal="center" wrapText="1"/>
    </xf>
    <xf numFmtId="0" fontId="10" fillId="0" borderId="0" xfId="0" applyFont="1" applyAlignment="1">
      <alignment horizontal="left" wrapText="1"/>
    </xf>
    <xf numFmtId="0" fontId="3" fillId="0" borderId="46" xfId="0" applyFont="1" applyBorder="1"/>
    <xf numFmtId="0" fontId="3" fillId="0" borderId="30" xfId="0" applyFont="1" applyBorder="1"/>
    <xf numFmtId="167" fontId="21" fillId="0" borderId="22" xfId="0" applyNumberFormat="1" applyFont="1" applyBorder="1" applyAlignment="1">
      <alignment horizontal="center"/>
    </xf>
    <xf numFmtId="0" fontId="37" fillId="0" borderId="22" xfId="0" applyFont="1" applyBorder="1" applyAlignment="1">
      <alignment horizontal="center" wrapText="1"/>
    </xf>
    <xf numFmtId="0" fontId="9" fillId="0" borderId="0" xfId="0" applyFont="1" applyAlignment="1">
      <alignment horizontal="left" vertical="center"/>
    </xf>
    <xf numFmtId="0" fontId="18" fillId="0" borderId="46" xfId="0" applyFont="1" applyBorder="1" applyAlignment="1">
      <alignment horizontal="center" vertical="center"/>
    </xf>
    <xf numFmtId="0" fontId="3" fillId="0" borderId="34" xfId="0" applyFont="1" applyBorder="1"/>
    <xf numFmtId="167" fontId="45" fillId="0" borderId="41" xfId="0" applyNumberFormat="1" applyFont="1" applyBorder="1" applyAlignment="1">
      <alignment horizontal="center"/>
    </xf>
    <xf numFmtId="0" fontId="43" fillId="0" borderId="42" xfId="0" applyFont="1" applyBorder="1"/>
    <xf numFmtId="0" fontId="43" fillId="0" borderId="43" xfId="0" applyFont="1" applyBorder="1"/>
    <xf numFmtId="0" fontId="38" fillId="0" borderId="133" xfId="0" applyFont="1" applyBorder="1" applyAlignment="1">
      <alignment horizontal="left" vertical="top" wrapText="1"/>
    </xf>
    <xf numFmtId="0" fontId="0" fillId="0" borderId="134" xfId="0" applyBorder="1"/>
    <xf numFmtId="0" fontId="0" fillId="0" borderId="135" xfId="0" applyBorder="1"/>
    <xf numFmtId="0" fontId="39" fillId="0" borderId="0" xfId="0" applyFont="1" applyAlignment="1">
      <alignment horizontal="left" vertical="center"/>
    </xf>
    <xf numFmtId="166" fontId="38" fillId="4" borderId="99" xfId="0" applyNumberFormat="1" applyFont="1" applyFill="1" applyBorder="1"/>
    <xf numFmtId="165" fontId="38" fillId="4" borderId="99" xfId="0" applyNumberFormat="1" applyFont="1" applyFill="1" applyBorder="1"/>
    <xf numFmtId="165" fontId="38" fillId="4" borderId="100" xfId="0" applyNumberFormat="1" applyFont="1" applyFill="1" applyBorder="1"/>
    <xf numFmtId="166" fontId="37" fillId="4" borderId="155" xfId="0" applyNumberFormat="1" applyFont="1" applyFill="1" applyBorder="1"/>
    <xf numFmtId="166" fontId="37" fillId="4" borderId="156" xfId="0" applyNumberFormat="1" applyFont="1" applyFill="1" applyBorder="1"/>
    <xf numFmtId="166" fontId="37" fillId="4" borderId="157" xfId="0" applyNumberFormat="1" applyFont="1" applyFill="1" applyBorder="1"/>
  </cellXfs>
  <cellStyles count="2">
    <cellStyle name="Currency" xfId="1" builtinId="4"/>
    <cellStyle name="Normal" xfId="0" builtinId="0"/>
  </cellStyles>
  <dxfs count="99">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b/>
        <family val="2"/>
      </font>
    </dxf>
    <dxf>
      <border diagonalUp="0" diagonalDown="0">
        <left/>
        <right style="thin">
          <color indexed="64"/>
        </right>
        <top/>
        <bottom/>
        <vertical/>
        <horizontal/>
      </border>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s>
  <tableStyles count="20">
    <tableStyle name="2.CostSF-style" pivot="0" count="4" xr9:uid="{00000000-0011-0000-FFFF-FFFF00000000}">
      <tableStyleElement type="headerRow" dxfId="98"/>
      <tableStyleElement type="totalRow" dxfId="97"/>
      <tableStyleElement type="firstRowStripe" dxfId="96"/>
      <tableStyleElement type="secondRowStripe" dxfId="95"/>
    </tableStyle>
    <tableStyle name="3.Bldg Use-style" pivot="0" count="4" xr9:uid="{00000000-0011-0000-FFFF-FFFF01000000}">
      <tableStyleElement type="headerRow" dxfId="94"/>
      <tableStyleElement type="totalRow" dxfId="93"/>
      <tableStyleElement type="firstRowStripe" dxfId="92"/>
      <tableStyleElement type="secondRowStripe" dxfId="91"/>
    </tableStyle>
    <tableStyle name="4.BldgUseTrend-style" pivot="0" count="4" xr9:uid="{00000000-0011-0000-FFFF-FFFF02000000}">
      <tableStyleElement type="headerRow" dxfId="90"/>
      <tableStyleElement type="totalRow" dxfId="89"/>
      <tableStyleElement type="firstRowStripe" dxfId="88"/>
      <tableStyleElement type="secondRowStripe" dxfId="87"/>
    </tableStyle>
    <tableStyle name="5.OfficeTrendbyAgency-style" pivot="0" count="4" xr9:uid="{00000000-0011-0000-FFFF-FFFF03000000}">
      <tableStyleElement type="headerRow" dxfId="86"/>
      <tableStyleElement type="totalRow" dxfId="85"/>
      <tableStyleElement type="firstRowStripe" dxfId="84"/>
      <tableStyleElement type="secondRowStripe" dxfId="83"/>
    </tableStyle>
    <tableStyle name="6.WarehouseTrendbyAgency-style" pivot="0" count="4" xr9:uid="{00000000-0011-0000-FFFF-FFFF04000000}">
      <tableStyleElement type="headerRow" dxfId="82"/>
      <tableStyleElement type="totalRow" dxfId="81"/>
      <tableStyleElement type="firstRowStripe" dxfId="80"/>
      <tableStyleElement type="secondRowStripe" dxfId="79"/>
    </tableStyle>
    <tableStyle name="7.Bldgs-style" pivot="0" count="4" xr9:uid="{00000000-0011-0000-FFFF-FFFF05000000}">
      <tableStyleElement type="headerRow" dxfId="78"/>
      <tableStyleElement type="totalRow" dxfId="77"/>
      <tableStyleElement type="firstRowStripe" dxfId="76"/>
      <tableStyleElement type="secondRowStripe" dxfId="75"/>
    </tableStyle>
    <tableStyle name="8.Utilization-style" pivot="0" count="4" xr9:uid="{00000000-0011-0000-FFFF-FFFF06000000}">
      <tableStyleElement type="headerRow" dxfId="74"/>
      <tableStyleElement type="totalRow" dxfId="73"/>
      <tableStyleElement type="firstRowStripe" dxfId="72"/>
      <tableStyleElement type="secondRowStripe" dxfId="71"/>
    </tableStyle>
    <tableStyle name="9.SFbyState-style" pivot="0" count="4" xr9:uid="{00000000-0011-0000-FFFF-FFFF07000000}">
      <tableStyleElement type="headerRow" dxfId="70"/>
      <tableStyleElement type="totalRow" dxfId="69"/>
      <tableStyleElement type="firstRowStripe" dxfId="68"/>
      <tableStyleElement type="secondRowStripe" dxfId="67"/>
    </tableStyle>
    <tableStyle name="10.StructuresbyAgency-style" pivot="0" count="4" xr9:uid="{00000000-0011-0000-FFFF-FFFF08000000}">
      <tableStyleElement type="headerRow" dxfId="66"/>
      <tableStyleElement type="totalRow" dxfId="65"/>
      <tableStyleElement type="firstRowStripe" dxfId="64"/>
      <tableStyleElement type="secondRowStripe" dxfId="63"/>
    </tableStyle>
    <tableStyle name="11.StructuresbyUse-style" pivot="0" count="4" xr9:uid="{00000000-0011-0000-FFFF-FFFF09000000}">
      <tableStyleElement type="headerRow" dxfId="62"/>
      <tableStyleElement type="totalRow" dxfId="61"/>
      <tableStyleElement type="firstRowStripe" dxfId="60"/>
      <tableStyleElement type="secondRowStripe" dxfId="59"/>
    </tableStyle>
    <tableStyle name="12.LandbyAgency-style" pivot="0" count="4" xr9:uid="{00000000-0011-0000-FFFF-FFFF0A000000}">
      <tableStyleElement type="headerRow" dxfId="58"/>
      <tableStyleElement type="totalRow" dxfId="57"/>
      <tableStyleElement type="firstRowStripe" dxfId="56"/>
      <tableStyleElement type="secondRowStripe" dxfId="55"/>
    </tableStyle>
    <tableStyle name="13.LandbyState-style" pivot="0" count="4" xr9:uid="{00000000-0011-0000-FFFF-FFFF0B000000}">
      <tableStyleElement type="headerRow" dxfId="54"/>
      <tableStyleElement type="totalRow" dxfId="53"/>
      <tableStyleElement type="firstRowStripe" dxfId="52"/>
      <tableStyleElement type="secondRowStripe" dxfId="51"/>
    </tableStyle>
    <tableStyle name="18.DispositionLand-style" pivot="0" count="3" xr9:uid="{00000000-0011-0000-FFFF-FFFF0C000000}">
      <tableStyleElement type="totalRow" dxfId="50"/>
      <tableStyleElement type="firstRowStripe" dxfId="49"/>
      <tableStyleElement type="secondRowStripe" dxfId="48"/>
    </tableStyle>
    <tableStyle name="19.Historic Designation-style" pivot="0" count="4" xr9:uid="{00000000-0011-0000-FFFF-FFFF0D000000}">
      <tableStyleElement type="headerRow" dxfId="47"/>
      <tableStyleElement type="totalRow" dxfId="46"/>
      <tableStyleElement type="firstRowStripe" dxfId="45"/>
      <tableStyleElement type="secondRowStripe" dxfId="44"/>
    </tableStyle>
    <tableStyle name="20.HistoricbyState-style" pivot="0" count="4" xr9:uid="{00000000-0011-0000-FFFF-FFFF0E000000}">
      <tableStyleElement type="headerRow" dxfId="43"/>
      <tableStyleElement type="totalRow" dxfId="42"/>
      <tableStyleElement type="firstRowStripe" dxfId="41"/>
      <tableStyleElement type="secondRowStripe" dxfId="40"/>
    </tableStyle>
    <tableStyle name="21.HistoricbyAgency-style" pivot="0" count="4" xr9:uid="{00000000-0011-0000-FFFF-FFFF0F000000}">
      <tableStyleElement type="headerRow" dxfId="39"/>
      <tableStyleElement type="totalRow" dxfId="38"/>
      <tableStyleElement type="firstRowStripe" dxfId="37"/>
      <tableStyleElement type="secondRowStripe" dxfId="36"/>
    </tableStyle>
    <tableStyle name="22.Sustainability-style" pivot="0" count="4" xr9:uid="{00000000-0011-0000-FFFF-FFFF10000000}">
      <tableStyleElement type="headerRow" dxfId="35"/>
      <tableStyleElement type="totalRow" dxfId="34"/>
      <tableStyleElement type="firstRowStripe" dxfId="33"/>
      <tableStyleElement type="secondRowStripe" dxfId="32"/>
    </tableStyle>
    <tableStyle name="23.Status-style" pivot="0" count="4" xr9:uid="{00000000-0011-0000-FFFF-FFFF11000000}">
      <tableStyleElement type="headerRow" dxfId="31"/>
      <tableStyleElement type="totalRow" dxfId="30"/>
      <tableStyleElement type="firstRowStripe" dxfId="29"/>
      <tableStyleElement type="secondRowStripe" dxfId="28"/>
    </tableStyle>
    <tableStyle name="29.CostSF Non CFO-style" pivot="0" count="4" xr9:uid="{00000000-0011-0000-FFFF-FFFF12000000}">
      <tableStyleElement type="headerRow" dxfId="27"/>
      <tableStyleElement type="totalRow" dxfId="26"/>
      <tableStyleElement type="firstRowStripe" dxfId="25"/>
      <tableStyleElement type="secondRowStripe" dxfId="24"/>
    </tableStyle>
    <tableStyle name="30.Bldg Use Non CFO-style" pivot="0" count="4" xr9:uid="{00000000-0011-0000-FFFF-FFFF13000000}">
      <tableStyleElement type="headerRow" dxfId="23"/>
      <tableStyleElement type="totalRow" dxfId="22"/>
      <tableStyleElement type="firstRowStripe" dxfId="21"/>
      <tableStyleElement type="second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76275" cy="523875"/>
    <xdr:pic>
      <xdr:nvPicPr>
        <xdr:cNvPr id="2" name="image1.jpg" descr="gsa_logo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9525</xdr:colOff>
      <xdr:row>14</xdr:row>
      <xdr:rowOff>0</xdr:rowOff>
    </xdr:from>
    <xdr:ext cx="7639050" cy="4648200"/>
    <xdr:sp macro="" textlink="">
      <xdr:nvSpPr>
        <xdr:cNvPr id="13" name="Shape 13">
          <a:extLst>
            <a:ext uri="{FF2B5EF4-FFF2-40B4-BE49-F238E27FC236}">
              <a16:creationId xmlns:a16="http://schemas.microsoft.com/office/drawing/2014/main" id="{00000000-0008-0000-0A00-00000D000000}"/>
            </a:ext>
          </a:extLst>
        </xdr:cNvPr>
        <xdr:cNvSpPr txBox="1"/>
      </xdr:nvSpPr>
      <xdr:spPr>
        <a:xfrm>
          <a:off x="1531238" y="1460663"/>
          <a:ext cx="7629525" cy="46386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The reporting of utilization is only required for the following buildings real property usage categories: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 family housing, dormitories, and barracks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Agencies must report utilization in terms of unutilized, underutilized, or utilized based on the statutory definitions provided below.</a:t>
          </a:r>
          <a:endParaRPr sz="1400"/>
        </a:p>
        <a:p>
          <a:pPr marL="0" lvl="0" indent="0" algn="l" rtl="0">
            <a:spcBef>
              <a:spcPts val="0"/>
            </a:spcBef>
            <a:spcAft>
              <a:spcPts val="0"/>
            </a:spcAft>
            <a:buSzPts val="1100"/>
            <a:buFont typeface="Arial"/>
            <a:buNone/>
          </a:pPr>
          <a:endParaRPr sz="11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McKinney Vento Homeless Assistance Act requires federal agencies to report to HUD information concerning their unutilized, underutilized, excess and surplus properties (41 CFR 102-75.1165 – 41 CFR 102-75.1290).</a:t>
          </a:r>
          <a:endParaRPr sz="1400"/>
        </a:p>
        <a:p>
          <a:pPr marL="0" lvl="0" indent="0" algn="l" rtl="0">
            <a:spcBef>
              <a:spcPts val="0"/>
            </a:spcBef>
            <a:spcAft>
              <a:spcPts val="0"/>
            </a:spcAft>
            <a:buClr>
              <a:schemeClr val="dk1"/>
            </a:buClr>
            <a:buSzPts val="1100"/>
            <a:buFont typeface="Calibri"/>
            <a:buNone/>
          </a:pPr>
          <a:r>
            <a:rPr lang="en-US" sz="1100" i="0">
              <a:solidFill>
                <a:schemeClr val="dk1"/>
              </a:solidFill>
              <a:latin typeface="Calibri"/>
              <a:ea typeface="Calibri"/>
              <a:cs typeface="Calibri"/>
              <a:sym typeface="Calibri"/>
            </a:rPr>
            <a:t> </a:t>
          </a:r>
          <a:endParaRPr sz="1100"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Unutilized </a:t>
          </a:r>
          <a:r>
            <a:rPr lang="en-US" sz="1100">
              <a:solidFill>
                <a:schemeClr val="dk1"/>
              </a:solidFill>
              <a:latin typeface="Calibri"/>
              <a:ea typeface="Calibri"/>
              <a:cs typeface="Calibri"/>
              <a:sym typeface="Calibri"/>
            </a:rPr>
            <a:t>property means an entire property or portion thereof, with or without improvements, not occupied for current program purposes for the accountable Executive agency or occupied in caretaker status only.” 41 C.F.R. § 102-75.1160; accord 45 C.F.R. § 12a.1; 24 C.F.R. § 581.1.  </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Underutilized</a:t>
          </a:r>
          <a:r>
            <a:rPr lang="en-US" sz="1100">
              <a:solidFill>
                <a:schemeClr val="dk1"/>
              </a:solidFill>
              <a:latin typeface="Calibri"/>
              <a:ea typeface="Calibri"/>
              <a:cs typeface="Calibri"/>
              <a:sym typeface="Calibri"/>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Utilized </a:t>
          </a:r>
          <a:r>
            <a:rPr lang="en-US" sz="1100">
              <a:solidFill>
                <a:schemeClr val="dk1"/>
              </a:solidFill>
              <a:latin typeface="Calibri"/>
              <a:ea typeface="Calibri"/>
              <a:cs typeface="Calibri"/>
              <a:sym typeface="Calibri"/>
            </a:rPr>
            <a:t>means anything that is not defined as “unutilized” or “underutilized."</a:t>
          </a:r>
          <a:endParaRPr sz="14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oneCellAnchor>
    <xdr:from>
      <xdr:col>0</xdr:col>
      <xdr:colOff>19050</xdr:colOff>
      <xdr:row>42</xdr:row>
      <xdr:rowOff>66675</xdr:rowOff>
    </xdr:from>
    <xdr:ext cx="7629525" cy="3962400"/>
    <xdr:sp macro="" textlink="">
      <xdr:nvSpPr>
        <xdr:cNvPr id="14" name="Shape 14">
          <a:extLst>
            <a:ext uri="{FF2B5EF4-FFF2-40B4-BE49-F238E27FC236}">
              <a16:creationId xmlns:a16="http://schemas.microsoft.com/office/drawing/2014/main" id="{00000000-0008-0000-0A00-00000E000000}"/>
            </a:ext>
          </a:extLst>
        </xdr:cNvPr>
        <xdr:cNvSpPr txBox="1"/>
      </xdr:nvSpPr>
      <xdr:spPr>
        <a:xfrm>
          <a:off x="1536000" y="1803563"/>
          <a:ext cx="7620000" cy="39528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Reporting Statement from the General Services Administration</a:t>
          </a:r>
          <a:endParaRPr sz="1100" b="1" i="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lang="en-US" sz="1100" b="0" i="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47625</xdr:colOff>
      <xdr:row>61</xdr:row>
      <xdr:rowOff>0</xdr:rowOff>
    </xdr:from>
    <xdr:ext cx="5791200" cy="1076325"/>
    <xdr:sp macro="" textlink="">
      <xdr:nvSpPr>
        <xdr:cNvPr id="15" name="Shape 15">
          <a:extLst>
            <a:ext uri="{FF2B5EF4-FFF2-40B4-BE49-F238E27FC236}">
              <a16:creationId xmlns:a16="http://schemas.microsoft.com/office/drawing/2014/main" id="{00000000-0008-0000-0B00-00000F000000}"/>
            </a:ext>
          </a:extLst>
        </xdr:cNvPr>
        <xdr:cNvSpPr txBox="1"/>
      </xdr:nvSpPr>
      <xdr:spPr>
        <a:xfrm>
          <a:off x="2455163" y="3246600"/>
          <a:ext cx="5781675" cy="10668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500"/>
            <a:buFont typeface="Arial"/>
            <a:buNone/>
          </a:pPr>
          <a:endParaRPr sz="500"/>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05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38100</xdr:colOff>
      <xdr:row>30</xdr:row>
      <xdr:rowOff>85725</xdr:rowOff>
    </xdr:from>
    <xdr:ext cx="7972425" cy="3609975"/>
    <xdr:sp macro="" textlink="">
      <xdr:nvSpPr>
        <xdr:cNvPr id="16" name="Shape 16">
          <a:extLst>
            <a:ext uri="{FF2B5EF4-FFF2-40B4-BE49-F238E27FC236}">
              <a16:creationId xmlns:a16="http://schemas.microsoft.com/office/drawing/2014/main" id="{00000000-0008-0000-0C00-000010000000}"/>
            </a:ext>
          </a:extLst>
        </xdr:cNvPr>
        <xdr:cNvSpPr txBox="1"/>
      </xdr:nvSpPr>
      <xdr:spPr>
        <a:xfrm>
          <a:off x="1364550" y="1979775"/>
          <a:ext cx="7962900" cy="36004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28575</xdr:colOff>
      <xdr:row>31</xdr:row>
      <xdr:rowOff>133350</xdr:rowOff>
    </xdr:from>
    <xdr:ext cx="8096250" cy="4381500"/>
    <xdr:sp macro="" textlink="">
      <xdr:nvSpPr>
        <xdr:cNvPr id="17" name="Shape 17">
          <a:extLst>
            <a:ext uri="{FF2B5EF4-FFF2-40B4-BE49-F238E27FC236}">
              <a16:creationId xmlns:a16="http://schemas.microsoft.com/office/drawing/2014/main" id="{00000000-0008-0000-0D00-000011000000}"/>
            </a:ext>
          </a:extLst>
        </xdr:cNvPr>
        <xdr:cNvSpPr txBox="1"/>
      </xdr:nvSpPr>
      <xdr:spPr>
        <a:xfrm>
          <a:off x="1302638" y="1594013"/>
          <a:ext cx="8086725" cy="43719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500"/>
            <a:buFont typeface="Arial"/>
            <a:buNone/>
          </a:pPr>
          <a:endParaRPr sz="5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05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30</xdr:row>
      <xdr:rowOff>0</xdr:rowOff>
    </xdr:from>
    <xdr:ext cx="7096125" cy="4057650"/>
    <xdr:sp macro="" textlink="">
      <xdr:nvSpPr>
        <xdr:cNvPr id="18" name="Shape 18">
          <a:extLst>
            <a:ext uri="{FF2B5EF4-FFF2-40B4-BE49-F238E27FC236}">
              <a16:creationId xmlns:a16="http://schemas.microsoft.com/office/drawing/2014/main" id="{00000000-0008-0000-0E00-000012000000}"/>
            </a:ext>
          </a:extLst>
        </xdr:cNvPr>
        <xdr:cNvSpPr txBox="1"/>
      </xdr:nvSpPr>
      <xdr:spPr>
        <a:xfrm>
          <a:off x="1802700" y="1755938"/>
          <a:ext cx="7086600" cy="40481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a:t>
          </a:r>
          <a:endParaRPr sz="1400"/>
        </a:p>
        <a:p>
          <a:pPr marL="0" lvl="0" indent="0" algn="l" rtl="0">
            <a:spcBef>
              <a:spcPts val="0"/>
            </a:spcBef>
            <a:spcAft>
              <a:spcPts val="0"/>
            </a:spcAft>
            <a:buSzPts val="500"/>
            <a:buFont typeface="Arial"/>
            <a:buNone/>
          </a:pPr>
          <a:endParaRPr sz="5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Acres: </a:t>
          </a:r>
          <a:r>
            <a:rPr lang="en-US" sz="1100" b="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lang="en-US" sz="1100" b="0">
              <a:solidFill>
                <a:schemeClr val="dk1"/>
              </a:solidFill>
              <a:latin typeface="Calibri"/>
              <a:ea typeface="Calibri"/>
              <a:cs typeface="Calibri"/>
              <a:sym typeface="Calibri"/>
            </a:rPr>
            <a:t> </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1"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95250</xdr:colOff>
      <xdr:row>60</xdr:row>
      <xdr:rowOff>95250</xdr:rowOff>
    </xdr:from>
    <xdr:ext cx="4400550" cy="1295400"/>
    <xdr:sp macro="" textlink="">
      <xdr:nvSpPr>
        <xdr:cNvPr id="19" name="Shape 19">
          <a:extLst>
            <a:ext uri="{FF2B5EF4-FFF2-40B4-BE49-F238E27FC236}">
              <a16:creationId xmlns:a16="http://schemas.microsoft.com/office/drawing/2014/main" id="{00000000-0008-0000-0F00-000013000000}"/>
            </a:ext>
          </a:extLst>
        </xdr:cNvPr>
        <xdr:cNvSpPr txBox="1"/>
      </xdr:nvSpPr>
      <xdr:spPr>
        <a:xfrm>
          <a:off x="3150488" y="3137063"/>
          <a:ext cx="4391025" cy="12858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a:t>
          </a:r>
          <a:endParaRPr sz="1400"/>
        </a:p>
        <a:p>
          <a:pPr marL="0" lvl="0" indent="0" algn="l" rtl="0">
            <a:spcBef>
              <a:spcPts val="0"/>
            </a:spcBef>
            <a:spcAft>
              <a:spcPts val="0"/>
            </a:spcAft>
            <a:buSzPts val="1100"/>
            <a:buFont typeface="Arial"/>
            <a:buNone/>
          </a:pP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Acres: </a:t>
          </a:r>
          <a:r>
            <a:rPr lang="en-US" sz="1100" b="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lang="en-US" sz="1100" b="0">
              <a:solidFill>
                <a:schemeClr val="dk1"/>
              </a:solidFill>
              <a:latin typeface="Calibri"/>
              <a:ea typeface="Calibri"/>
              <a:cs typeface="Calibri"/>
              <a:sym typeface="Calibri"/>
            </a:rPr>
            <a:t> </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238125</xdr:colOff>
      <xdr:row>33</xdr:row>
      <xdr:rowOff>85725</xdr:rowOff>
    </xdr:from>
    <xdr:ext cx="6705600" cy="5534025"/>
    <xdr:sp macro="" textlink="">
      <xdr:nvSpPr>
        <xdr:cNvPr id="20" name="Shape 20">
          <a:extLst>
            <a:ext uri="{FF2B5EF4-FFF2-40B4-BE49-F238E27FC236}">
              <a16:creationId xmlns:a16="http://schemas.microsoft.com/office/drawing/2014/main" id="{00000000-0008-0000-1000-000014000000}"/>
            </a:ext>
          </a:extLst>
        </xdr:cNvPr>
        <xdr:cNvSpPr txBox="1"/>
      </xdr:nvSpPr>
      <xdr:spPr>
        <a:xfrm>
          <a:off x="1997963" y="1017750"/>
          <a:ext cx="6696075" cy="55245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050"/>
            <a:buFont typeface="Arial"/>
            <a:buNone/>
          </a:pPr>
          <a:endParaRPr sz="105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 </a:t>
          </a:r>
          <a:endParaRPr sz="1400"/>
        </a:p>
        <a:p>
          <a:pPr marL="0" lvl="0" indent="0" algn="l" rtl="0">
            <a:spcBef>
              <a:spcPts val="0"/>
            </a:spcBef>
            <a:spcAft>
              <a:spcPts val="0"/>
            </a:spcAft>
            <a:buSzPts val="1100"/>
            <a:buFont typeface="Arial"/>
            <a:buNone/>
          </a:pPr>
          <a:endParaRPr sz="1100" b="0">
            <a:solidFill>
              <a:schemeClr val="dk1"/>
            </a:solidFill>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Disposition:  </a:t>
          </a:r>
          <a:r>
            <a:rPr lang="en-US" sz="1100" b="0">
              <a:solidFill>
                <a:schemeClr val="dk1"/>
              </a:solidFill>
              <a:latin typeface="Calibri"/>
              <a:ea typeface="Calibri"/>
              <a:cs typeface="Calibri"/>
              <a:sym typeface="Calibri"/>
            </a:rPr>
            <a:t>A</a:t>
          </a:r>
          <a:r>
            <a:rPr lang="en-US" sz="1100">
              <a:solidFill>
                <a:schemeClr val="dk1"/>
              </a:solidFill>
              <a:latin typeface="Calibri"/>
              <a:ea typeface="Calibri"/>
              <a:cs typeface="Calibri"/>
              <a:sym typeface="Calibri"/>
            </a:rPr>
            <a:t>ll assets that have exited the federal portfolio of assets during the reporting fiscal year.  This includes, but is not limited to sales, federal transfers, public benefit conveyances, and demolitions</a:t>
          </a:r>
          <a:r>
            <a:rPr lang="en-US" sz="1100" b="0" i="0" u="none">
              <a:solidFill>
                <a:schemeClr val="dk1"/>
              </a:solidFill>
              <a:latin typeface="Calibri"/>
              <a:ea typeface="Calibri"/>
              <a:cs typeface="Calibri"/>
              <a:sym typeface="Calibri"/>
            </a:rPr>
            <a:t>.  Disposition </a:t>
          </a:r>
          <a:r>
            <a:rPr lang="en-US" sz="1100">
              <a:solidFill>
                <a:schemeClr val="dk1"/>
              </a:solidFill>
              <a:latin typeface="Calibri"/>
              <a:ea typeface="Calibri"/>
              <a:cs typeface="Calibri"/>
              <a:sym typeface="Calibri"/>
            </a:rPr>
            <a:t>data is reported only in the year the asset has exited the federal portfolio of assets.</a:t>
          </a:r>
          <a:endParaRPr sz="1400"/>
        </a:p>
        <a:p>
          <a:pPr marL="0" marR="0" lvl="0" indent="0" algn="l" rtl="0">
            <a:lnSpc>
              <a:spcPct val="100000"/>
            </a:lnSpc>
            <a:spcBef>
              <a:spcPts val="0"/>
            </a:spcBef>
            <a:spcAft>
              <a:spcPts val="0"/>
            </a:spcAft>
            <a:buSzPts val="1050"/>
            <a:buFont typeface="Arial"/>
            <a:buNone/>
          </a:pPr>
          <a:endParaRPr sz="105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05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050"/>
            <a:buFont typeface="Arial"/>
            <a:buNone/>
          </a:pP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050"/>
            <a:buFont typeface="Arial"/>
            <a:buNone/>
          </a:pP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050"/>
        </a:p>
        <a:p>
          <a:pPr marL="0" marR="0" lvl="0" indent="0" algn="l" rtl="0">
            <a:lnSpc>
              <a:spcPct val="100000"/>
            </a:lnSpc>
            <a:spcBef>
              <a:spcPts val="0"/>
            </a:spcBef>
            <a:spcAft>
              <a:spcPts val="0"/>
            </a:spcAft>
            <a:buSzPts val="1050"/>
            <a:buFont typeface="Arial"/>
            <a:buNone/>
          </a:pPr>
          <a:endParaRPr sz="1050" b="1">
            <a:solidFill>
              <a:schemeClr val="dk1"/>
            </a:solidFill>
            <a:latin typeface="Calibri"/>
            <a:ea typeface="Calibri"/>
            <a:cs typeface="Calibri"/>
            <a:sym typeface="Calibri"/>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66675</xdr:colOff>
      <xdr:row>41</xdr:row>
      <xdr:rowOff>95250</xdr:rowOff>
    </xdr:from>
    <xdr:ext cx="7810500" cy="638175"/>
    <xdr:sp macro="" textlink="">
      <xdr:nvSpPr>
        <xdr:cNvPr id="21" name="Shape 21">
          <a:extLst>
            <a:ext uri="{FF2B5EF4-FFF2-40B4-BE49-F238E27FC236}">
              <a16:creationId xmlns:a16="http://schemas.microsoft.com/office/drawing/2014/main" id="{00000000-0008-0000-1100-000015000000}"/>
            </a:ext>
          </a:extLst>
        </xdr:cNvPr>
        <xdr:cNvSpPr txBox="1"/>
      </xdr:nvSpPr>
      <xdr:spPr>
        <a:xfrm>
          <a:off x="1445513" y="3465675"/>
          <a:ext cx="7800975" cy="6286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Warehouses, Service, and </a:t>
          </a:r>
          <a:r>
            <a:rPr lang="en-US" sz="1100">
              <a:solidFill>
                <a:srgbClr val="000000"/>
              </a:solidFill>
              <a:latin typeface="Calibri"/>
              <a:ea typeface="Calibri"/>
              <a:cs typeface="Calibri"/>
              <a:sym typeface="Calibri"/>
            </a:rPr>
            <a:t>All Other w</a:t>
          </a:r>
          <a:r>
            <a:rPr lang="en-US" sz="1100">
              <a:latin typeface="Calibri"/>
              <a:ea typeface="Calibri"/>
              <a:cs typeface="Calibri"/>
              <a:sym typeface="Calibri"/>
            </a:rPr>
            <a:t>ere</a:t>
          </a:r>
          <a:r>
            <a:rPr lang="en-US" sz="1100">
              <a:solidFill>
                <a:srgbClr val="000000"/>
              </a:solidFill>
              <a:latin typeface="Calibri"/>
              <a:ea typeface="Calibri"/>
              <a:cs typeface="Calibri"/>
              <a:sym typeface="Calibri"/>
            </a:rPr>
            <a:t> the most commonly disposed property type for owned and otherwise managed buildings in FY 2022.  All Other represented 18.1% of all p</a:t>
          </a:r>
          <a:r>
            <a:rPr lang="en-US" sz="1100">
              <a:latin typeface="Calibri"/>
              <a:ea typeface="Calibri"/>
              <a:cs typeface="Calibri"/>
              <a:sym typeface="Calibri"/>
            </a:rPr>
            <a:t>roperty types, followed by Warehouses at 14.3% and </a:t>
          </a:r>
          <a:r>
            <a:rPr lang="en-US" sz="1100">
              <a:solidFill>
                <a:srgbClr val="000000"/>
              </a:solidFill>
              <a:latin typeface="Calibri"/>
              <a:ea typeface="Calibri"/>
              <a:cs typeface="Calibri"/>
              <a:sym typeface="Calibri"/>
            </a:rPr>
            <a:t>Service at 11.7</a:t>
          </a:r>
          <a:r>
            <a:rPr lang="en-US" sz="1100">
              <a:latin typeface="Calibri"/>
              <a:ea typeface="Calibri"/>
              <a:cs typeface="Calibri"/>
              <a:sym typeface="Calibri"/>
            </a:rPr>
            <a:t>%</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29</xdr:row>
      <xdr:rowOff>0</xdr:rowOff>
    </xdr:from>
    <xdr:ext cx="9439275" cy="542925"/>
    <xdr:sp macro="" textlink="">
      <xdr:nvSpPr>
        <xdr:cNvPr id="22" name="Shape 22">
          <a:extLst>
            <a:ext uri="{FF2B5EF4-FFF2-40B4-BE49-F238E27FC236}">
              <a16:creationId xmlns:a16="http://schemas.microsoft.com/office/drawing/2014/main" id="{00000000-0008-0000-1200-000016000000}"/>
            </a:ext>
          </a:extLst>
        </xdr:cNvPr>
        <xdr:cNvSpPr txBox="1"/>
      </xdr:nvSpPr>
      <xdr:spPr>
        <a:xfrm>
          <a:off x="631125" y="3513300"/>
          <a:ext cx="9429750" cy="533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Demolition was the most commonly used disposition method for owned and otherwise managed buildings in FY 2022.  Demolition represented </a:t>
          </a:r>
          <a:r>
            <a:rPr lang="en-US" sz="1100">
              <a:latin typeface="Calibri"/>
              <a:ea typeface="Calibri"/>
              <a:cs typeface="Calibri"/>
              <a:sym typeface="Calibri"/>
            </a:rPr>
            <a:t>60.0%</a:t>
          </a:r>
          <a:r>
            <a:rPr lang="en-US" sz="1100">
              <a:solidFill>
                <a:srgbClr val="000000"/>
              </a:solidFill>
              <a:latin typeface="Calibri"/>
              <a:ea typeface="Calibri"/>
              <a:cs typeface="Calibri"/>
              <a:sym typeface="Calibri"/>
            </a:rPr>
            <a:t> of all disposition methods, followed by Other at </a:t>
          </a:r>
          <a:r>
            <a:rPr lang="en-US" sz="1100">
              <a:latin typeface="Calibri"/>
              <a:ea typeface="Calibri"/>
              <a:cs typeface="Calibri"/>
              <a:sym typeface="Calibri"/>
            </a:rPr>
            <a:t>9.3%, and Loss</a:t>
          </a:r>
          <a:r>
            <a:rPr lang="en-US" sz="1100" baseline="0">
              <a:latin typeface="Calibri"/>
              <a:ea typeface="Calibri"/>
              <a:cs typeface="Calibri"/>
              <a:sym typeface="Calibri"/>
            </a:rPr>
            <a:t> Due to Disaster</a:t>
          </a:r>
          <a:r>
            <a:rPr lang="en-US" sz="1100">
              <a:latin typeface="Calibri"/>
              <a:ea typeface="Calibri"/>
              <a:cs typeface="Calibri"/>
              <a:sym typeface="Calibri"/>
            </a:rPr>
            <a:t> at 8.9%</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104775</xdr:colOff>
      <xdr:row>29</xdr:row>
      <xdr:rowOff>104775</xdr:rowOff>
    </xdr:from>
    <xdr:ext cx="5391150" cy="800100"/>
    <xdr:sp macro="" textlink="">
      <xdr:nvSpPr>
        <xdr:cNvPr id="23" name="Shape 23">
          <a:extLst>
            <a:ext uri="{FF2B5EF4-FFF2-40B4-BE49-F238E27FC236}">
              <a16:creationId xmlns:a16="http://schemas.microsoft.com/office/drawing/2014/main" id="{00000000-0008-0000-1300-000017000000}"/>
            </a:ext>
          </a:extLst>
        </xdr:cNvPr>
        <xdr:cNvSpPr txBox="1"/>
      </xdr:nvSpPr>
      <xdr:spPr>
        <a:xfrm>
          <a:off x="2655188" y="3384713"/>
          <a:ext cx="5381625" cy="7905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was the most commonly used disposition method for structures in FY 2022.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84.7</a:t>
          </a:r>
          <a:r>
            <a:rPr lang="en-US" sz="1100">
              <a:latin typeface="Calibri"/>
              <a:ea typeface="Calibri"/>
              <a:cs typeface="Calibri"/>
              <a:sym typeface="Calibri"/>
            </a:rPr>
            <a:t>%</a:t>
          </a:r>
          <a:r>
            <a:rPr lang="en-US" sz="1100">
              <a:solidFill>
                <a:srgbClr val="000000"/>
              </a:solidFill>
              <a:latin typeface="Calibri"/>
              <a:ea typeface="Calibri"/>
              <a:cs typeface="Calibri"/>
              <a:sym typeface="Calibri"/>
            </a:rPr>
            <a:t> of all disposition methods, followed by </a:t>
          </a:r>
          <a:r>
            <a:rPr lang="en-US" sz="1100">
              <a:latin typeface="Calibri"/>
              <a:ea typeface="Calibri"/>
              <a:cs typeface="Calibri"/>
              <a:sym typeface="Calibri"/>
            </a:rPr>
            <a:t>Demolition</a:t>
          </a:r>
          <a:r>
            <a:rPr lang="en-US" sz="1100">
              <a:solidFill>
                <a:srgbClr val="000000"/>
              </a:solidFill>
              <a:latin typeface="Calibri"/>
              <a:ea typeface="Calibri"/>
              <a:cs typeface="Calibri"/>
              <a:sym typeface="Calibri"/>
            </a:rPr>
            <a:t> at </a:t>
          </a:r>
          <a:r>
            <a:rPr lang="en-US" sz="1100">
              <a:latin typeface="Calibri"/>
              <a:ea typeface="Calibri"/>
              <a:cs typeface="Calibri"/>
              <a:sym typeface="Calibri"/>
            </a:rPr>
            <a:t>11.7%</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76275" cy="485775"/>
    <xdr:pic>
      <xdr:nvPicPr>
        <xdr:cNvPr id="2" name="image1.jpg" descr="gsa_logo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47625</xdr:colOff>
      <xdr:row>24</xdr:row>
      <xdr:rowOff>123825</xdr:rowOff>
    </xdr:from>
    <xdr:ext cx="6400800" cy="542925"/>
    <xdr:sp macro="" textlink="">
      <xdr:nvSpPr>
        <xdr:cNvPr id="24" name="Shape 24">
          <a:extLst>
            <a:ext uri="{FF2B5EF4-FFF2-40B4-BE49-F238E27FC236}">
              <a16:creationId xmlns:a16="http://schemas.microsoft.com/office/drawing/2014/main" id="{00000000-0008-0000-1400-000018000000}"/>
            </a:ext>
          </a:extLst>
        </xdr:cNvPr>
        <xdr:cNvSpPr txBox="1"/>
      </xdr:nvSpPr>
      <xdr:spPr>
        <a:xfrm>
          <a:off x="2150363" y="3513300"/>
          <a:ext cx="6391275" cy="533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was the most commonly used disposition method for land in FY 2022.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46% </a:t>
          </a:r>
          <a:r>
            <a:rPr lang="en-US" sz="1100">
              <a:solidFill>
                <a:srgbClr val="000000"/>
              </a:solidFill>
              <a:latin typeface="Calibri"/>
              <a:ea typeface="Calibri"/>
              <a:cs typeface="Calibri"/>
              <a:sym typeface="Calibri"/>
            </a:rPr>
            <a:t>of all disposition methods</a:t>
          </a:r>
          <a:r>
            <a:rPr lang="en-US" sz="1100">
              <a:latin typeface="Calibri"/>
              <a:ea typeface="Calibri"/>
              <a:cs typeface="Calibri"/>
              <a:sym typeface="Calibri"/>
            </a:rPr>
            <a:t>.</a:t>
          </a:r>
          <a:endParaRPr sz="1100">
            <a:solidFill>
              <a:srgbClr val="000000"/>
            </a:solidFill>
            <a:latin typeface="Calibri"/>
            <a:ea typeface="Calibri"/>
            <a:cs typeface="Calibri"/>
            <a:sym typeface="Calibri"/>
          </a:endParaRPr>
        </a:p>
      </xdr:txBody>
    </xdr:sp>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9525</xdr:colOff>
      <xdr:row>17</xdr:row>
      <xdr:rowOff>0</xdr:rowOff>
    </xdr:from>
    <xdr:ext cx="6753225" cy="2571750"/>
    <xdr:sp macro="" textlink="">
      <xdr:nvSpPr>
        <xdr:cNvPr id="25" name="Shape 25">
          <a:extLst>
            <a:ext uri="{FF2B5EF4-FFF2-40B4-BE49-F238E27FC236}">
              <a16:creationId xmlns:a16="http://schemas.microsoft.com/office/drawing/2014/main" id="{00000000-0008-0000-1500-000019000000}"/>
            </a:ext>
          </a:extLst>
        </xdr:cNvPr>
        <xdr:cNvSpPr txBox="1"/>
      </xdr:nvSpPr>
      <xdr:spPr>
        <a:xfrm>
          <a:off x="1974150" y="2498888"/>
          <a:ext cx="6743700" cy="25622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400"/>
        </a:p>
      </xdr:txBody>
    </xdr:sp>
    <xdr:clientData fLocksWithSheet="0"/>
  </xdr:oneCellAnchor>
  <xdr:oneCellAnchor>
    <xdr:from>
      <xdr:col>0</xdr:col>
      <xdr:colOff>0</xdr:colOff>
      <xdr:row>13</xdr:row>
      <xdr:rowOff>47625</xdr:rowOff>
    </xdr:from>
    <xdr:ext cx="6800850" cy="514350"/>
    <xdr:sp macro="" textlink="">
      <xdr:nvSpPr>
        <xdr:cNvPr id="26" name="Shape 26">
          <a:extLst>
            <a:ext uri="{FF2B5EF4-FFF2-40B4-BE49-F238E27FC236}">
              <a16:creationId xmlns:a16="http://schemas.microsoft.com/office/drawing/2014/main" id="{00000000-0008-0000-1500-00001A000000}"/>
            </a:ext>
          </a:extLst>
        </xdr:cNvPr>
        <xdr:cNvSpPr txBox="1"/>
      </xdr:nvSpPr>
      <xdr:spPr>
        <a:xfrm>
          <a:off x="1950338" y="3527588"/>
          <a:ext cx="6791325" cy="5048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In FY 2020, less than 1 percent (</a:t>
          </a:r>
          <a:r>
            <a:rPr lang="en-US" sz="1100">
              <a:latin typeface="Calibri"/>
              <a:ea typeface="Calibri"/>
              <a:cs typeface="Calibri"/>
              <a:sym typeface="Calibri"/>
            </a:rPr>
            <a:t>4,853</a:t>
          </a:r>
          <a:r>
            <a:rPr lang="en-US" sz="1100">
              <a:solidFill>
                <a:srgbClr val="000000"/>
              </a:solidFill>
              <a:latin typeface="Calibri"/>
              <a:ea typeface="Calibri"/>
              <a:cs typeface="Calibri"/>
              <a:sym typeface="Calibri"/>
            </a:rPr>
            <a:t> assets) of the applicable federal portfolio had National Historic Landmark status.   </a:t>
          </a:r>
          <a:endParaRPr sz="1100">
            <a:solidFill>
              <a:srgbClr val="000000"/>
            </a:solidFill>
            <a:latin typeface="Calibri"/>
            <a:ea typeface="Calibri"/>
            <a:cs typeface="Calibri"/>
            <a:sym typeface="Calibri"/>
          </a:endParaRPr>
        </a:p>
      </xdr:txBody>
    </xdr:sp>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66</xdr:row>
      <xdr:rowOff>38100</xdr:rowOff>
    </xdr:from>
    <xdr:ext cx="7448550" cy="2495550"/>
    <xdr:sp macro="" textlink="">
      <xdr:nvSpPr>
        <xdr:cNvPr id="27" name="Shape 27">
          <a:extLst>
            <a:ext uri="{FF2B5EF4-FFF2-40B4-BE49-F238E27FC236}">
              <a16:creationId xmlns:a16="http://schemas.microsoft.com/office/drawing/2014/main" id="{00000000-0008-0000-1600-00001B000000}"/>
            </a:ext>
          </a:extLst>
        </xdr:cNvPr>
        <xdr:cNvSpPr txBox="1"/>
      </xdr:nvSpPr>
      <xdr:spPr>
        <a:xfrm>
          <a:off x="1626488" y="2536988"/>
          <a:ext cx="7439025" cy="24860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400"/>
        </a:p>
        <a:p>
          <a:pPr marL="0" lvl="1"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solidFill>
              <a:schemeClr val="dk1"/>
            </a:solidFill>
            <a:latin typeface="Calibri"/>
            <a:ea typeface="Calibri"/>
            <a:cs typeface="Calibri"/>
            <a:sym typeface="Calibri"/>
          </a:endParaRPr>
        </a:p>
      </xdr:txBody>
    </xdr:sp>
    <xdr:clientData fLocksWithSheet="0"/>
  </xdr:oneCellAnchor>
  <xdr:oneCellAnchor>
    <xdr:from>
      <xdr:col>0</xdr:col>
      <xdr:colOff>0</xdr:colOff>
      <xdr:row>61</xdr:row>
      <xdr:rowOff>95250</xdr:rowOff>
    </xdr:from>
    <xdr:ext cx="7439025" cy="561975"/>
    <xdr:sp macro="" textlink="">
      <xdr:nvSpPr>
        <xdr:cNvPr id="28" name="Shape 28">
          <a:extLst>
            <a:ext uri="{FF2B5EF4-FFF2-40B4-BE49-F238E27FC236}">
              <a16:creationId xmlns:a16="http://schemas.microsoft.com/office/drawing/2014/main" id="{00000000-0008-0000-1600-00001C000000}"/>
            </a:ext>
          </a:extLst>
        </xdr:cNvPr>
        <xdr:cNvSpPr txBox="1"/>
      </xdr:nvSpPr>
      <xdr:spPr>
        <a:xfrm>
          <a:off x="1631250" y="3503775"/>
          <a:ext cx="7429500" cy="5524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Arizona, </a:t>
          </a:r>
          <a:r>
            <a:rPr lang="en-US" sz="1100">
              <a:solidFill>
                <a:srgbClr val="000000"/>
              </a:solidFill>
              <a:latin typeface="Calibri"/>
              <a:ea typeface="Calibri"/>
              <a:cs typeface="Calibri"/>
              <a:sym typeface="Calibri"/>
            </a:rPr>
            <a:t>California, Maryland and Virginia have the largest combined number of assets with National Historic Landmark and National Register Listed designations. </a:t>
          </a:r>
          <a:endParaRPr sz="1100">
            <a:solidFill>
              <a:srgbClr val="000000"/>
            </a:solidFill>
          </a:endParaRPr>
        </a:p>
      </xdr:txBody>
    </xdr:sp>
    <xdr:clientData fLocksWithSheet="0"/>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31</xdr:row>
      <xdr:rowOff>0</xdr:rowOff>
    </xdr:from>
    <xdr:ext cx="9201150" cy="2295525"/>
    <xdr:sp macro="" textlink="">
      <xdr:nvSpPr>
        <xdr:cNvPr id="29" name="Shape 29">
          <a:extLst>
            <a:ext uri="{FF2B5EF4-FFF2-40B4-BE49-F238E27FC236}">
              <a16:creationId xmlns:a16="http://schemas.microsoft.com/office/drawing/2014/main" id="{00000000-0008-0000-1700-00001D000000}"/>
            </a:ext>
          </a:extLst>
        </xdr:cNvPr>
        <xdr:cNvSpPr txBox="1"/>
      </xdr:nvSpPr>
      <xdr:spPr>
        <a:xfrm>
          <a:off x="750188" y="2637000"/>
          <a:ext cx="9191625" cy="22860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050"/>
        </a:p>
        <a:p>
          <a:pPr marL="0" lvl="0" indent="0" algn="l" rtl="0">
            <a:spcBef>
              <a:spcPts val="0"/>
            </a:spcBef>
            <a:spcAft>
              <a:spcPts val="0"/>
            </a:spcAft>
            <a:buSzPts val="1100"/>
            <a:buFont typeface="Arial"/>
            <a:buNone/>
          </a:pPr>
          <a:endParaRPr sz="1100" b="1"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p>
        <a:p>
          <a:pPr marL="0" lvl="0" indent="0" algn="l" rtl="0">
            <a:spcBef>
              <a:spcPts val="0"/>
            </a:spcBef>
            <a:spcAft>
              <a:spcPts val="0"/>
            </a:spcAft>
            <a:buSzPts val="1050"/>
            <a:buFont typeface="Arial"/>
            <a:buNone/>
          </a:pPr>
          <a:endParaRPr sz="1050" b="1">
            <a:latin typeface="Calibri"/>
            <a:ea typeface="Calibri"/>
            <a:cs typeface="Calibri"/>
            <a:sym typeface="Calibri"/>
          </a:endParaRPr>
        </a:p>
      </xdr:txBody>
    </xdr:sp>
    <xdr:clientData fLocksWithSheet="0"/>
  </xdr:oneCellAnchor>
</xdr:wsDr>
</file>

<file path=xl/drawings/drawing24.xml><?xml version="1.0" encoding="utf-8"?>
<xdr:wsDr xmlns:xdr="http://schemas.openxmlformats.org/drawingml/2006/spreadsheetDrawing" xmlns:a="http://schemas.openxmlformats.org/drawingml/2006/main">
  <xdr:oneCellAnchor>
    <xdr:from>
      <xdr:col>0</xdr:col>
      <xdr:colOff>9525</xdr:colOff>
      <xdr:row>28</xdr:row>
      <xdr:rowOff>104775</xdr:rowOff>
    </xdr:from>
    <xdr:ext cx="5000625" cy="1381125"/>
    <xdr:sp macro="" textlink="">
      <xdr:nvSpPr>
        <xdr:cNvPr id="30" name="Shape 30">
          <a:extLst>
            <a:ext uri="{FF2B5EF4-FFF2-40B4-BE49-F238E27FC236}">
              <a16:creationId xmlns:a16="http://schemas.microsoft.com/office/drawing/2014/main" id="{00000000-0008-0000-1800-00001E000000}"/>
            </a:ext>
          </a:extLst>
        </xdr:cNvPr>
        <xdr:cNvSpPr txBox="1"/>
      </xdr:nvSpPr>
      <xdr:spPr>
        <a:xfrm>
          <a:off x="2850450" y="3094200"/>
          <a:ext cx="4991100" cy="13716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p>
        <a:p>
          <a:pPr marL="0" lvl="0" indent="0" algn="l"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100">
            <a:solidFill>
              <a:schemeClr val="dk1"/>
            </a:solidFill>
            <a:latin typeface="Calibri"/>
            <a:ea typeface="Calibri"/>
            <a:cs typeface="Calibri"/>
            <a:sym typeface="Calibri"/>
          </a:endParaRPr>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Sustainability</a:t>
          </a:r>
          <a:r>
            <a:rPr lang="en-US" sz="1100">
              <a:solidFill>
                <a:schemeClr val="dk1"/>
              </a:solidFill>
              <a:latin typeface="Calibri"/>
              <a:ea typeface="Calibri"/>
              <a:cs typeface="Calibri"/>
              <a:sym typeface="Calibri"/>
            </a:rPr>
            <a:t> reflects whether or not an asset meets the sustainability criteria set forth in Section 2 (g) (iii) of Executive Order 13514.  </a:t>
          </a:r>
          <a:endParaRPr sz="1100" b="1">
            <a:solidFill>
              <a:schemeClr val="dk1"/>
            </a:solidFill>
            <a:latin typeface="Calibri"/>
            <a:ea typeface="Calibri"/>
            <a:cs typeface="Calibri"/>
            <a:sym typeface="Calibri"/>
          </a:endParaRPr>
        </a:p>
      </xdr:txBody>
    </xdr:sp>
    <xdr:clientData fLocksWithSheet="0"/>
  </xdr:oneCellAnchor>
</xdr:wsDr>
</file>

<file path=xl/drawings/drawing25.xml><?xml version="1.0" encoding="utf-8"?>
<xdr:wsDr xmlns:xdr="http://schemas.openxmlformats.org/drawingml/2006/spreadsheetDrawing" xmlns:a="http://schemas.openxmlformats.org/drawingml/2006/main">
  <xdr:oneCellAnchor>
    <xdr:from>
      <xdr:col>0</xdr:col>
      <xdr:colOff>57150</xdr:colOff>
      <xdr:row>16</xdr:row>
      <xdr:rowOff>0</xdr:rowOff>
    </xdr:from>
    <xdr:ext cx="5619750" cy="5248275"/>
    <xdr:sp macro="" textlink="">
      <xdr:nvSpPr>
        <xdr:cNvPr id="31" name="Shape 31">
          <a:extLst>
            <a:ext uri="{FF2B5EF4-FFF2-40B4-BE49-F238E27FC236}">
              <a16:creationId xmlns:a16="http://schemas.microsoft.com/office/drawing/2014/main" id="{00000000-0008-0000-1900-00001F000000}"/>
            </a:ext>
          </a:extLst>
        </xdr:cNvPr>
        <xdr:cNvSpPr txBox="1"/>
      </xdr:nvSpPr>
      <xdr:spPr>
        <a:xfrm>
          <a:off x="2540888" y="1160625"/>
          <a:ext cx="5610225" cy="52387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Status indicator</a:t>
          </a:r>
          <a:r>
            <a:rPr lang="en-US" sz="1100" i="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reflects the </a:t>
          </a:r>
          <a:r>
            <a:rPr lang="en-US" sz="1100" i="1">
              <a:solidFill>
                <a:schemeClr val="dk1"/>
              </a:solidFill>
              <a:latin typeface="Calibri"/>
              <a:ea typeface="Calibri"/>
              <a:cs typeface="Calibri"/>
              <a:sym typeface="Calibri"/>
            </a:rPr>
            <a:t>predominant</a:t>
          </a:r>
          <a:r>
            <a:rPr lang="en-US" sz="1100">
              <a:solidFill>
                <a:schemeClr val="dk1"/>
              </a:solidFill>
              <a:latin typeface="Calibri"/>
              <a:ea typeface="Calibri"/>
              <a:cs typeface="Calibri"/>
              <a:sym typeface="Calibri"/>
            </a:rPr>
            <a:t> physical/operational status of the asset.  Buildings, structures, and land assets have one of the following status categories: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Active: </a:t>
          </a:r>
          <a:r>
            <a:rPr lang="en-US" sz="1100">
              <a:solidFill>
                <a:schemeClr val="dk1"/>
              </a:solidFill>
              <a:latin typeface="Calibri"/>
              <a:ea typeface="Calibri"/>
              <a:cs typeface="Calibri"/>
              <a:sym typeface="Calibri"/>
            </a:rPr>
            <a:t>Asset is currently needed to support agency’s mission or function.</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Inactive:</a:t>
          </a:r>
          <a:r>
            <a:rPr lang="en-US" sz="1100">
              <a:solidFill>
                <a:schemeClr val="dk1"/>
              </a:solidFill>
              <a:latin typeface="Calibri"/>
              <a:ea typeface="Calibri"/>
              <a:cs typeface="Calibri"/>
              <a:sym typeface="Calibri"/>
            </a:rPr>
            <a:t> Asset is not currently needed to support agency’s mission or function but will have a planned need in the future.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Report of Excess Submitted:</a:t>
          </a:r>
          <a:r>
            <a:rPr lang="en-US" sz="1100">
              <a:solidFill>
                <a:schemeClr val="dk1"/>
              </a:solidFill>
              <a:latin typeface="Calibri"/>
              <a:ea typeface="Calibri"/>
              <a:cs typeface="Calibri"/>
              <a:sym typeface="Calibri"/>
            </a:rPr>
            <a:t> Agency has submitted a report of excess (ROE) to GSA and is pending acceptance by GSA.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Report of Excess Accepted:</a:t>
          </a:r>
          <a:r>
            <a:rPr lang="en-US" sz="1100">
              <a:solidFill>
                <a:schemeClr val="dk1"/>
              </a:solidFill>
              <a:latin typeface="Calibri"/>
              <a:ea typeface="Calibri"/>
              <a:cs typeface="Calibri"/>
              <a:sym typeface="Calibri"/>
            </a:rPr>
            <a:t> Agency has received an acceptance of the ROE from the GSA Disposal Office.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Determination to Dispose:</a:t>
          </a:r>
          <a:r>
            <a:rPr lang="en-US" sz="1100">
              <a:solidFill>
                <a:schemeClr val="dk1"/>
              </a:solidFill>
              <a:latin typeface="Calibri"/>
              <a:ea typeface="Calibri"/>
              <a:cs typeface="Calibri"/>
              <a:sym typeface="Calibri"/>
            </a:rPr>
            <a:t> Agency has made the final determination to remove the asset from the inventory pursuant to independent statutory authorities.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Cannot Currently be Disposed:</a:t>
          </a:r>
          <a:r>
            <a:rPr lang="en-US" sz="1100">
              <a:solidFill>
                <a:schemeClr val="dk1"/>
              </a:solidFill>
              <a:latin typeface="Calibri"/>
              <a:ea typeface="Calibri"/>
              <a:cs typeface="Calibri"/>
              <a:sym typeface="Calibri"/>
            </a:rPr>
            <a:t> Asset that has no long term need however it “cannot currently be disposed” due to certain circumstances, such as environmental remediation, historical status, etc.</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Surplus:  </a:t>
          </a:r>
          <a:r>
            <a:rPr lang="en-US" sz="1100">
              <a:solidFill>
                <a:schemeClr val="dk1"/>
              </a:solidFill>
              <a:latin typeface="Calibri"/>
              <a:ea typeface="Calibri"/>
              <a:cs typeface="Calibri"/>
              <a:sym typeface="Calibri"/>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xdr:txBody>
    </xdr:sp>
    <xdr:clientData fLocksWithSheet="0"/>
  </xdr:oneCellAnchor>
  <xdr:oneCellAnchor>
    <xdr:from>
      <xdr:col>0</xdr:col>
      <xdr:colOff>76200</xdr:colOff>
      <xdr:row>48</xdr:row>
      <xdr:rowOff>19050</xdr:rowOff>
    </xdr:from>
    <xdr:ext cx="5610225" cy="5248275"/>
    <xdr:sp macro="" textlink="">
      <xdr:nvSpPr>
        <xdr:cNvPr id="32" name="Shape 32">
          <a:extLst>
            <a:ext uri="{FF2B5EF4-FFF2-40B4-BE49-F238E27FC236}">
              <a16:creationId xmlns:a16="http://schemas.microsoft.com/office/drawing/2014/main" id="{00000000-0008-0000-1900-000020000000}"/>
            </a:ext>
          </a:extLst>
        </xdr:cNvPr>
        <xdr:cNvSpPr txBox="1"/>
      </xdr:nvSpPr>
      <xdr:spPr>
        <a:xfrm>
          <a:off x="2545650" y="1160625"/>
          <a:ext cx="5600700" cy="52387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Reporting Statement from the General Services Administration</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lang="en-US" sz="1100" b="0" i="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30</xdr:row>
      <xdr:rowOff>0</xdr:rowOff>
    </xdr:from>
    <xdr:ext cx="6115050" cy="1590675"/>
    <xdr:sp macro="" textlink="">
      <xdr:nvSpPr>
        <xdr:cNvPr id="33" name="Shape 33">
          <a:extLst>
            <a:ext uri="{FF2B5EF4-FFF2-40B4-BE49-F238E27FC236}">
              <a16:creationId xmlns:a16="http://schemas.microsoft.com/office/drawing/2014/main" id="{00000000-0008-0000-1A00-000021000000}"/>
            </a:ext>
          </a:extLst>
        </xdr:cNvPr>
        <xdr:cNvSpPr txBox="1"/>
      </xdr:nvSpPr>
      <xdr:spPr>
        <a:xfrm>
          <a:off x="2293238" y="2989425"/>
          <a:ext cx="6105525" cy="15811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sz="1100" b="1">
            <a:latin typeface="Calibri"/>
            <a:ea typeface="Calibri"/>
            <a:cs typeface="Calibri"/>
            <a:sym typeface="Calibri"/>
          </a:endParaRPr>
        </a:p>
      </xdr:txBody>
    </xdr:sp>
    <xdr:clientData fLocksWithSheet="0"/>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29</xdr:row>
      <xdr:rowOff>0</xdr:rowOff>
    </xdr:from>
    <xdr:ext cx="6496050" cy="1514475"/>
    <xdr:sp macro="" textlink="">
      <xdr:nvSpPr>
        <xdr:cNvPr id="34" name="Shape 34">
          <a:extLst>
            <a:ext uri="{FF2B5EF4-FFF2-40B4-BE49-F238E27FC236}">
              <a16:creationId xmlns:a16="http://schemas.microsoft.com/office/drawing/2014/main" id="{00000000-0008-0000-1B00-000022000000}"/>
            </a:ext>
          </a:extLst>
        </xdr:cNvPr>
        <xdr:cNvSpPr txBox="1"/>
      </xdr:nvSpPr>
      <xdr:spPr>
        <a:xfrm>
          <a:off x="2102738" y="3027525"/>
          <a:ext cx="6486525" cy="15049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a:t>
          </a:r>
          <a:r>
            <a:rPr lang="en-US" sz="1100" b="0">
              <a:solidFill>
                <a:schemeClr val="dk1"/>
              </a:solidFill>
              <a:latin typeface="Calibri"/>
              <a:ea typeface="Calibri"/>
              <a:cs typeface="Calibri"/>
              <a:sym typeface="Calibri"/>
            </a:rPr>
            <a:t>): airfield pavements, flood control and navigation, utility systems, navigation and traffic  aids</a:t>
          </a:r>
          <a:endParaRPr sz="1400"/>
        </a:p>
        <a:p>
          <a:pPr marL="0" marR="0" lvl="0" indent="0" algn="l" rtl="0">
            <a:lnSpc>
              <a:spcPct val="100000"/>
            </a:lnSpc>
            <a:spcBef>
              <a:spcPts val="0"/>
            </a:spcBef>
            <a:spcAft>
              <a:spcPts val="0"/>
            </a:spcAft>
            <a:buSzPts val="500"/>
            <a:buFont typeface="Arial"/>
            <a:buNone/>
          </a:pPr>
          <a:endParaRPr sz="5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sz="500" b="1"/>
        </a:p>
      </xdr:txBody>
    </xdr:sp>
    <xdr:clientData fLocksWithSheet="0"/>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29</xdr:row>
      <xdr:rowOff>152400</xdr:rowOff>
    </xdr:from>
    <xdr:ext cx="6115050" cy="1628775"/>
    <xdr:sp macro="" textlink="">
      <xdr:nvSpPr>
        <xdr:cNvPr id="35" name="Shape 35">
          <a:extLst>
            <a:ext uri="{FF2B5EF4-FFF2-40B4-BE49-F238E27FC236}">
              <a16:creationId xmlns:a16="http://schemas.microsoft.com/office/drawing/2014/main" id="{00000000-0008-0000-1C00-000023000000}"/>
            </a:ext>
          </a:extLst>
        </xdr:cNvPr>
        <xdr:cNvSpPr txBox="1"/>
      </xdr:nvSpPr>
      <xdr:spPr>
        <a:xfrm>
          <a:off x="2293238" y="2970375"/>
          <a:ext cx="6105525" cy="16192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29</xdr:row>
      <xdr:rowOff>0</xdr:rowOff>
    </xdr:from>
    <xdr:ext cx="6505575" cy="1533525"/>
    <xdr:sp macro="" textlink="">
      <xdr:nvSpPr>
        <xdr:cNvPr id="36" name="Shape 36">
          <a:extLst>
            <a:ext uri="{FF2B5EF4-FFF2-40B4-BE49-F238E27FC236}">
              <a16:creationId xmlns:a16="http://schemas.microsoft.com/office/drawing/2014/main" id="{00000000-0008-0000-1D00-000024000000}"/>
            </a:ext>
          </a:extLst>
        </xdr:cNvPr>
        <xdr:cNvSpPr txBox="1"/>
      </xdr:nvSpPr>
      <xdr:spPr>
        <a:xfrm>
          <a:off x="2097975" y="3018000"/>
          <a:ext cx="6496050" cy="15240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a:t>
          </a:r>
          <a:r>
            <a:rPr lang="en-US" sz="1100" b="0">
              <a:solidFill>
                <a:schemeClr val="dk1"/>
              </a:solidFill>
              <a:latin typeface="Calibri"/>
              <a:ea typeface="Calibri"/>
              <a:cs typeface="Calibri"/>
              <a:sym typeface="Calibri"/>
            </a:rPr>
            <a:t>): airfield pavements, flood control and navigation, utility systems, navigation and traffic  aids</a:t>
          </a:r>
          <a:endParaRPr sz="1400"/>
        </a:p>
        <a:p>
          <a:pPr marL="0" marR="0" lvl="0" indent="0" algn="l" rtl="0">
            <a:lnSpc>
              <a:spcPct val="100000"/>
            </a:lnSpc>
            <a:spcBef>
              <a:spcPts val="0"/>
            </a:spcBef>
            <a:spcAft>
              <a:spcPts val="0"/>
            </a:spcAft>
            <a:buSzPts val="500"/>
            <a:buFont typeface="Arial"/>
            <a:buNone/>
          </a:pPr>
          <a:endParaRPr sz="5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34</xdr:row>
      <xdr:rowOff>123825</xdr:rowOff>
    </xdr:from>
    <xdr:ext cx="4857750" cy="2505075"/>
    <xdr:sp macro="" textlink="">
      <xdr:nvSpPr>
        <xdr:cNvPr id="3" name="Shape 3">
          <a:extLst>
            <a:ext uri="{FF2B5EF4-FFF2-40B4-BE49-F238E27FC236}">
              <a16:creationId xmlns:a16="http://schemas.microsoft.com/office/drawing/2014/main" id="{00000000-0008-0000-0300-000003000000}"/>
            </a:ext>
          </a:extLst>
        </xdr:cNvPr>
        <xdr:cNvSpPr txBox="1"/>
      </xdr:nvSpPr>
      <xdr:spPr>
        <a:xfrm>
          <a:off x="104775" y="6772275"/>
          <a:ext cx="4857750" cy="2505075"/>
        </a:xfrm>
        <a:prstGeom prst="rect">
          <a:avLst/>
        </a:prstGeom>
        <a:solidFill>
          <a:srgbClr val="DAE5F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t</a:t>
          </a:r>
          <a:r>
            <a:rPr lang="en-US" sz="1100">
              <a:highlight>
                <a:srgbClr val="DAE5F1"/>
              </a:highlight>
              <a:latin typeface="Calibri"/>
              <a:ea typeface="Calibri"/>
              <a:cs typeface="Calibri"/>
              <a:sym typeface="Calibri"/>
            </a:rPr>
            <a:t>he </a:t>
          </a:r>
          <a:r>
            <a:rPr lang="en-US" sz="1100">
              <a:solidFill>
                <a:srgbClr val="222222"/>
              </a:solidFill>
              <a:highlight>
                <a:srgbClr val="DAE5F1"/>
              </a:highlight>
              <a:latin typeface="Calibri"/>
              <a:ea typeface="Calibri"/>
              <a:cs typeface="Calibri"/>
              <a:sym typeface="Calibri"/>
            </a:rPr>
            <a:t>source reporting of financial data has significantly improved and refinements to the methodology are made each reporting year in an attempt to continue to improve data quality.</a:t>
          </a:r>
          <a:endParaRPr sz="1100">
            <a:solidFill>
              <a:schemeClr val="dk1"/>
            </a:solidFill>
            <a:highlight>
              <a:srgbClr val="DAE5F1"/>
            </a:highlight>
            <a:latin typeface="Calibri"/>
            <a:ea typeface="Calibri"/>
            <a:cs typeface="Calibri"/>
            <a:sym typeface="Calibri"/>
          </a:endParaRPr>
        </a:p>
      </xdr:txBody>
    </xdr:sp>
    <xdr:clientData fLocksWithSheet="0"/>
  </xdr:oneCellAnchor>
</xdr:wsDr>
</file>

<file path=xl/drawings/drawing30.xml><?xml version="1.0" encoding="utf-8"?>
<xdr:wsDr xmlns:xdr="http://schemas.openxmlformats.org/drawingml/2006/spreadsheetDrawing" xmlns:a="http://schemas.openxmlformats.org/drawingml/2006/main">
  <xdr:oneCellAnchor>
    <xdr:from>
      <xdr:col>7</xdr:col>
      <xdr:colOff>0</xdr:colOff>
      <xdr:row>17</xdr:row>
      <xdr:rowOff>66675</xdr:rowOff>
    </xdr:from>
    <xdr:ext cx="228600" cy="304800"/>
    <xdr:sp macro="" textlink="">
      <xdr:nvSpPr>
        <xdr:cNvPr id="4" name="Shape 4">
          <a:extLst>
            <a:ext uri="{FF2B5EF4-FFF2-40B4-BE49-F238E27FC236}">
              <a16:creationId xmlns:a16="http://schemas.microsoft.com/office/drawing/2014/main" id="{00000000-0008-0000-1F00-000004000000}"/>
            </a:ext>
          </a:extLst>
        </xdr:cNvPr>
        <xdr:cNvSpPr txBox="1"/>
      </xdr:nvSpPr>
      <xdr:spPr>
        <a:xfrm>
          <a:off x="5236463" y="3632363"/>
          <a:ext cx="219075" cy="2952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12</xdr:row>
      <xdr:rowOff>0</xdr:rowOff>
    </xdr:from>
    <xdr:ext cx="7896225" cy="3962400"/>
    <xdr:sp macro="" textlink="">
      <xdr:nvSpPr>
        <xdr:cNvPr id="37" name="Shape 37">
          <a:extLst>
            <a:ext uri="{FF2B5EF4-FFF2-40B4-BE49-F238E27FC236}">
              <a16:creationId xmlns:a16="http://schemas.microsoft.com/office/drawing/2014/main" id="{00000000-0008-0000-1F00-000025000000}"/>
            </a:ext>
          </a:extLst>
        </xdr:cNvPr>
        <xdr:cNvSpPr txBox="1"/>
      </xdr:nvSpPr>
      <xdr:spPr>
        <a:xfrm>
          <a:off x="1402650" y="1803563"/>
          <a:ext cx="7886700" cy="39528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a:t>
          </a:r>
          <a:r>
            <a:rPr lang="en-US" sz="1100" b="1">
              <a:solidFill>
                <a:srgbClr val="000000"/>
              </a:solidFill>
              <a:latin typeface="Calibri"/>
              <a:ea typeface="Calibri"/>
              <a:cs typeface="Calibri"/>
              <a:sym typeface="Calibri"/>
            </a:rPr>
            <a:t>s): </a:t>
          </a:r>
          <a:r>
            <a:rPr lang="en-US" sz="1100" b="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marL="0" marR="0" lvl="0" indent="0" algn="l" rtl="0">
            <a:lnSpc>
              <a:spcPct val="100000"/>
            </a:lnSpc>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dr:oneCellAnchor>
    <xdr:from>
      <xdr:col>0</xdr:col>
      <xdr:colOff>19050</xdr:colOff>
      <xdr:row>29</xdr:row>
      <xdr:rowOff>142875</xdr:rowOff>
    </xdr:from>
    <xdr:ext cx="9420225" cy="4552950"/>
    <xdr:sp macro="" textlink="">
      <xdr:nvSpPr>
        <xdr:cNvPr id="38" name="Shape 38">
          <a:extLst>
            <a:ext uri="{FF2B5EF4-FFF2-40B4-BE49-F238E27FC236}">
              <a16:creationId xmlns:a16="http://schemas.microsoft.com/office/drawing/2014/main" id="{00000000-0008-0000-2000-000026000000}"/>
            </a:ext>
          </a:extLst>
        </xdr:cNvPr>
        <xdr:cNvSpPr txBox="1"/>
      </xdr:nvSpPr>
      <xdr:spPr>
        <a:xfrm>
          <a:off x="640650" y="1508288"/>
          <a:ext cx="9410700" cy="45434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6172200" cy="1695450"/>
    <xdr:sp macro="" textlink="">
      <xdr:nvSpPr>
        <xdr:cNvPr id="39" name="Shape 39">
          <a:extLst>
            <a:ext uri="{FF2B5EF4-FFF2-40B4-BE49-F238E27FC236}">
              <a16:creationId xmlns:a16="http://schemas.microsoft.com/office/drawing/2014/main" id="{00000000-0008-0000-2400-000027000000}"/>
            </a:ext>
          </a:extLst>
        </xdr:cNvPr>
        <xdr:cNvSpPr/>
      </xdr:nvSpPr>
      <xdr:spPr>
        <a:xfrm>
          <a:off x="2264663" y="2937038"/>
          <a:ext cx="6162675" cy="16859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19</xdr:row>
      <xdr:rowOff>66675</xdr:rowOff>
    </xdr:from>
    <xdr:ext cx="228600" cy="304800"/>
    <xdr:sp macro="" textlink="">
      <xdr:nvSpPr>
        <xdr:cNvPr id="4" name="Shape 4">
          <a:extLst>
            <a:ext uri="{FF2B5EF4-FFF2-40B4-BE49-F238E27FC236}">
              <a16:creationId xmlns:a16="http://schemas.microsoft.com/office/drawing/2014/main" id="{00000000-0008-0000-0400-000004000000}"/>
            </a:ext>
          </a:extLst>
        </xdr:cNvPr>
        <xdr:cNvSpPr txBox="1"/>
      </xdr:nvSpPr>
      <xdr:spPr>
        <a:xfrm>
          <a:off x="5236463" y="3632363"/>
          <a:ext cx="219075" cy="2952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15</xdr:row>
      <xdr:rowOff>19050</xdr:rowOff>
    </xdr:from>
    <xdr:ext cx="9372600" cy="3648075"/>
    <xdr:sp macro="" textlink="">
      <xdr:nvSpPr>
        <xdr:cNvPr id="5" name="Shape 5">
          <a:extLst>
            <a:ext uri="{FF2B5EF4-FFF2-40B4-BE49-F238E27FC236}">
              <a16:creationId xmlns:a16="http://schemas.microsoft.com/office/drawing/2014/main" id="{00000000-0008-0000-0400-000005000000}"/>
            </a:ext>
          </a:extLst>
        </xdr:cNvPr>
        <xdr:cNvSpPr txBox="1"/>
      </xdr:nvSpPr>
      <xdr:spPr>
        <a:xfrm>
          <a:off x="664463" y="1960725"/>
          <a:ext cx="9363075" cy="36385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a:t>
          </a:r>
          <a:r>
            <a:rPr lang="en-US" sz="1100" b="1">
              <a:solidFill>
                <a:srgbClr val="000000"/>
              </a:solidFill>
              <a:latin typeface="Calibri"/>
              <a:ea typeface="Calibri"/>
              <a:cs typeface="Calibri"/>
              <a:sym typeface="Calibri"/>
            </a:rPr>
            <a:t>s): </a:t>
          </a:r>
          <a:r>
            <a:rPr lang="en-US" sz="1100" b="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marL="0" marR="0" lvl="0" indent="0" algn="l" rtl="0">
            <a:lnSpc>
              <a:spcPct val="100000"/>
            </a:lnSpc>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oneCellAnchor>
    <xdr:from>
      <xdr:col>0</xdr:col>
      <xdr:colOff>57150</xdr:colOff>
      <xdr:row>37</xdr:row>
      <xdr:rowOff>114300</xdr:rowOff>
    </xdr:from>
    <xdr:ext cx="6172200" cy="2124075"/>
    <xdr:sp macro="" textlink="">
      <xdr:nvSpPr>
        <xdr:cNvPr id="6" name="Shape 6">
          <a:extLst>
            <a:ext uri="{FF2B5EF4-FFF2-40B4-BE49-F238E27FC236}">
              <a16:creationId xmlns:a16="http://schemas.microsoft.com/office/drawing/2014/main" id="{00000000-0008-0000-0400-000006000000}"/>
            </a:ext>
          </a:extLst>
        </xdr:cNvPr>
        <xdr:cNvSpPr txBox="1"/>
      </xdr:nvSpPr>
      <xdr:spPr>
        <a:xfrm>
          <a:off x="2264663" y="2722725"/>
          <a:ext cx="6162675" cy="2114550"/>
        </a:xfrm>
        <a:prstGeom prst="rect">
          <a:avLst/>
        </a:prstGeom>
        <a:solidFill>
          <a:srgbClr val="DAE5F1"/>
        </a:solidFill>
        <a:ln>
          <a:noFill/>
        </a:ln>
      </xdr:spPr>
      <xdr:txBody>
        <a:bodyPr spcFirstLastPara="1" wrap="square" lIns="91425" tIns="91425" rIns="91425" bIns="91425"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refinements to the methodology are made each reporting year in an attempt to continue to improve data quality.</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37</xdr:row>
      <xdr:rowOff>104775</xdr:rowOff>
    </xdr:from>
    <xdr:ext cx="9620250" cy="4552950"/>
    <xdr:sp macro="" textlink="">
      <xdr:nvSpPr>
        <xdr:cNvPr id="7" name="Shape 7">
          <a:extLst>
            <a:ext uri="{FF2B5EF4-FFF2-40B4-BE49-F238E27FC236}">
              <a16:creationId xmlns:a16="http://schemas.microsoft.com/office/drawing/2014/main" id="{00000000-0008-0000-0500-000007000000}"/>
            </a:ext>
          </a:extLst>
        </xdr:cNvPr>
        <xdr:cNvSpPr txBox="1"/>
      </xdr:nvSpPr>
      <xdr:spPr>
        <a:xfrm>
          <a:off x="9525" y="6838950"/>
          <a:ext cx="9620250" cy="45529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38</xdr:row>
      <xdr:rowOff>66675</xdr:rowOff>
    </xdr:from>
    <xdr:ext cx="9448800" cy="4648200"/>
    <xdr:sp macro="" textlink="">
      <xdr:nvSpPr>
        <xdr:cNvPr id="8" name="Shape 8">
          <a:extLst>
            <a:ext uri="{FF2B5EF4-FFF2-40B4-BE49-F238E27FC236}">
              <a16:creationId xmlns:a16="http://schemas.microsoft.com/office/drawing/2014/main" id="{00000000-0008-0000-0600-000008000000}"/>
            </a:ext>
          </a:extLst>
        </xdr:cNvPr>
        <xdr:cNvSpPr txBox="1"/>
      </xdr:nvSpPr>
      <xdr:spPr>
        <a:xfrm>
          <a:off x="626363" y="1460663"/>
          <a:ext cx="9439275" cy="46386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 </a:t>
          </a:r>
          <a:endParaRPr sz="1100">
            <a:solidFill>
              <a:srgbClr val="FF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a:t>
          </a:r>
          <a:r>
            <a:rPr lang="en-US" sz="1100">
              <a:solidFill>
                <a:srgbClr val="000000"/>
              </a:solidFill>
              <a:latin typeface="Calibri"/>
              <a:ea typeface="Calibri"/>
              <a:cs typeface="Calibri"/>
              <a:sym typeface="Calibri"/>
            </a:rPr>
            <a:t>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oneCellAnchor>
    <xdr:from>
      <xdr:col>0</xdr:col>
      <xdr:colOff>114300</xdr:colOff>
      <xdr:row>64</xdr:row>
      <xdr:rowOff>123825</xdr:rowOff>
    </xdr:from>
    <xdr:ext cx="8715375" cy="1685925"/>
    <xdr:sp macro="" textlink="">
      <xdr:nvSpPr>
        <xdr:cNvPr id="9" name="Shape 9">
          <a:extLst>
            <a:ext uri="{FF2B5EF4-FFF2-40B4-BE49-F238E27FC236}">
              <a16:creationId xmlns:a16="http://schemas.microsoft.com/office/drawing/2014/main" id="{00000000-0008-0000-0600-000009000000}"/>
            </a:ext>
          </a:extLst>
        </xdr:cNvPr>
        <xdr:cNvSpPr txBox="1"/>
      </xdr:nvSpPr>
      <xdr:spPr>
        <a:xfrm>
          <a:off x="993075" y="2941800"/>
          <a:ext cx="8705850" cy="1676400"/>
        </a:xfrm>
        <a:prstGeom prst="rect">
          <a:avLst/>
        </a:prstGeom>
        <a:solidFill>
          <a:srgbClr val="DAE5F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 the source reporting of financial data has significantly improved and refinements to the methodology are made each reporting year in an attempt to continue to improve data quality.</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31</xdr:row>
      <xdr:rowOff>123825</xdr:rowOff>
    </xdr:from>
    <xdr:ext cx="9982200" cy="1352550"/>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359663" y="3108488"/>
          <a:ext cx="9972675" cy="13430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Real property use</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050">
            <a:solidFill>
              <a:schemeClr val="dk1"/>
            </a:solidFill>
            <a:latin typeface="Calibri"/>
            <a:ea typeface="Calibri"/>
            <a:cs typeface="Calibri"/>
            <a:sym typeface="Calibri"/>
          </a:endParaRPr>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Square feet</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For buildings, </a:t>
          </a:r>
          <a:r>
            <a:rPr lang="en-US" sz="1100">
              <a:solidFill>
                <a:srgbClr val="000000"/>
              </a:solidFill>
              <a:latin typeface="Calibri"/>
              <a:ea typeface="Calibri"/>
              <a:cs typeface="Calibri"/>
              <a:sym typeface="Calibri"/>
            </a:rPr>
            <a:t>the unit of measure is area in square feet (SF). </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30</xdr:row>
      <xdr:rowOff>85725</xdr:rowOff>
    </xdr:from>
    <xdr:ext cx="9534525" cy="1543050"/>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583500" y="3013238"/>
          <a:ext cx="9525000" cy="15335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38100</xdr:colOff>
      <xdr:row>33</xdr:row>
      <xdr:rowOff>76200</xdr:rowOff>
    </xdr:from>
    <xdr:ext cx="11687175" cy="3362325"/>
    <xdr:sp macro="" textlink="">
      <xdr:nvSpPr>
        <xdr:cNvPr id="12" name="Shape 12">
          <a:extLst>
            <a:ext uri="{FF2B5EF4-FFF2-40B4-BE49-F238E27FC236}">
              <a16:creationId xmlns:a16="http://schemas.microsoft.com/office/drawing/2014/main" id="{00000000-0008-0000-0900-00000C000000}"/>
            </a:ext>
          </a:extLst>
        </xdr:cNvPr>
        <xdr:cNvSpPr txBox="1"/>
      </xdr:nvSpPr>
      <xdr:spPr>
        <a:xfrm>
          <a:off x="0" y="2103600"/>
          <a:ext cx="10692000" cy="33528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J6">
  <tableColumns count="10">
    <tableColumn id="1" xr3:uid="{00000000-0010-0000-0000-000001000000}" name="Fiscal Year"/>
    <tableColumn id="2" xr3:uid="{00000000-0010-0000-0000-000002000000}" name="Owned Annual O&amp;M Costs"/>
    <tableColumn id="3" xr3:uid="{00000000-0010-0000-0000-000003000000}" name="Owned Square Feet"/>
    <tableColumn id="4" xr3:uid="{00000000-0010-0000-0000-000004000000}" name="Owned Annual O&amp;M Costs/ Square Feet"/>
    <tableColumn id="5" xr3:uid="{00000000-0010-0000-0000-000005000000}" name="Leased Annual Costs"/>
    <tableColumn id="6" xr3:uid="{00000000-0010-0000-0000-000006000000}" name="Leased Square Feet"/>
    <tableColumn id="7" xr3:uid="{00000000-0010-0000-0000-000007000000}" name="Leased Annual Costs/ Square Feet*"/>
    <tableColumn id="8" xr3:uid="{00000000-0010-0000-0000-000008000000}" name="Otherwise Managed Annual Costs**"/>
    <tableColumn id="9" xr3:uid="{00000000-0010-0000-0000-000009000000}" name="Otherwise Managed Square Feet**"/>
    <tableColumn id="10" xr3:uid="{00000000-0010-0000-0000-00000A000000}" name="Otherwise Managed Annual Costs/ Square Feet**"/>
  </tableColumns>
  <tableStyleInfo name="TableStyleLight16"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3:G26" headerRowDxfId="17" dataDxfId="16" totalsRowDxfId="15">
  <tableColumns count="7">
    <tableColumn id="1" xr3:uid="{00000000-0010-0000-0900-000001000000}" name="Real Property Use" dataDxfId="14"/>
    <tableColumn id="2" xr3:uid="{00000000-0010-0000-0900-000002000000}" name="Number of Owned Structures" dataDxfId="13"/>
    <tableColumn id="3" xr3:uid="{00000000-0010-0000-0900-000003000000}" name="Owned Annual  Costs" dataDxfId="12"/>
    <tableColumn id="4" xr3:uid="{00000000-0010-0000-0900-000004000000}" name="Number of Leased Structures" dataDxfId="11"/>
    <tableColumn id="5" xr3:uid="{00000000-0010-0000-0900-000005000000}" name="Lease Annual Costs*" dataDxfId="10"/>
    <tableColumn id="6" xr3:uid="{00000000-0010-0000-0900-000006000000}" name="Number of Otherwise Managed Structures**" dataDxfId="9"/>
    <tableColumn id="7" xr3:uid="{00000000-0010-0000-0900-000007000000}" name="Otherwise Managed Annual Costs**" dataDxfId="8"/>
  </tableColumns>
  <tableStyleInfo name="TableStyleLight16"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I24">
  <tableColumns count="9">
    <tableColumn id="1" xr3:uid="{00000000-0010-0000-0A00-000001000000}" name="Department or Agency"/>
    <tableColumn id="2" xr3:uid="{00000000-0010-0000-0A00-000002000000}" name="Owned Acres"/>
    <tableColumn id="3" xr3:uid="{00000000-0010-0000-0A00-000003000000}" name="Owned Annual  Costs"/>
    <tableColumn id="4" xr3:uid="{00000000-0010-0000-0A00-000004000000}" name="Leased Acres"/>
    <tableColumn id="5" xr3:uid="{00000000-0010-0000-0A00-000005000000}" name="Lease Annual  Costs*"/>
    <tableColumn id="6" xr3:uid="{00000000-0010-0000-0A00-000006000000}" name="Number of Otherwise Managed Acres**"/>
    <tableColumn id="7" xr3:uid="{00000000-0010-0000-0A00-000007000000}" name="Otherwise Managed Annual Costs**"/>
    <tableColumn id="8" xr3:uid="{00000000-0010-0000-0A00-000008000000}" name="Total Number of Acres"/>
    <tableColumn id="9" xr3:uid="{00000000-0010-0000-0A00-000009000000}" name="Total Annual Costs"/>
  </tableColumns>
  <tableStyleInfo name="TableStyleLight16"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3:E56">
  <tableColumns count="5">
    <tableColumn id="1" xr3:uid="{00000000-0010-0000-0B00-000001000000}" name="State Name"/>
    <tableColumn id="2" xr3:uid="{00000000-0010-0000-0B00-000002000000}" name="Owned Acres"/>
    <tableColumn id="3" xr3:uid="{00000000-0010-0000-0B00-000003000000}" name="Leased Acres"/>
    <tableColumn id="4" xr3:uid="{00000000-0010-0000-0B00-000004000000}" name="Otherwise Managed Acres*"/>
    <tableColumn id="5" xr3:uid="{00000000-0010-0000-0B00-000005000000}" name="Total Acres"/>
  </tableColumns>
  <tableStyleInfo name="TableStyleLight16"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B4:F21" headerRowCount="0" headerRowDxfId="7" dataDxfId="6" totalsRowDxfId="5">
  <tableColumns count="5">
    <tableColumn id="1" xr3:uid="{00000000-0010-0000-0C00-000001000000}" name="Column1" dataDxfId="4"/>
    <tableColumn id="2" xr3:uid="{00000000-0010-0000-0C00-000002000000}" name="Column2" dataDxfId="3"/>
    <tableColumn id="3" xr3:uid="{00000000-0010-0000-0C00-000003000000}" name="Column3" dataDxfId="2"/>
    <tableColumn id="4" xr3:uid="{00000000-0010-0000-0C00-000004000000}" name="Column4" dataDxfId="1"/>
    <tableColumn id="5" xr3:uid="{00000000-0010-0000-0C00-000005000000}" name="Column5" dataDxfId="0"/>
  </tableColumns>
  <tableStyleInfo name="18.DispositionLand-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4:E10">
  <tableColumns count="5">
    <tableColumn id="1" xr3:uid="{00000000-0010-0000-0D00-000001000000}" name="Historical Status**"/>
    <tableColumn id="2" xr3:uid="{00000000-0010-0000-0D00-000002000000}" name="Building"/>
    <tableColumn id="3" xr3:uid="{00000000-0010-0000-0D00-000003000000}" name="Land"/>
    <tableColumn id="4" xr3:uid="{00000000-0010-0000-0D00-000004000000}" name="Structure"/>
    <tableColumn id="5" xr3:uid="{00000000-0010-0000-0D00-000005000000}" name="Total"/>
  </tableColumns>
  <tableStyleInfo name="TableStyleLight16"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4:D57">
  <tableColumns count="4">
    <tableColumn id="1" xr3:uid="{00000000-0010-0000-0E00-000001000000}" name="State"/>
    <tableColumn id="2" xr3:uid="{00000000-0010-0000-0E00-000002000000}" name="National Historic Landmark (NHL)"/>
    <tableColumn id="3" xr3:uid="{00000000-0010-0000-0E00-000003000000}" name="National Register Listed (NRL)"/>
    <tableColumn id="4" xr3:uid="{00000000-0010-0000-0E00-000004000000}" name="Total NHL and NRL Assets"/>
  </tableColumns>
  <tableStyleInfo name="TableStyleLight16"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4:G25">
  <tableColumns count="7">
    <tableColumn id="1" xr3:uid="{00000000-0010-0000-0F00-000001000000}" name="Department or Agency"/>
    <tableColumn id="2" xr3:uid="{00000000-0010-0000-0F00-000002000000}" name="Evaluated, Not Historic"/>
    <tableColumn id="3" xr3:uid="{00000000-0010-0000-0F00-000003000000}" name="National Historic Landmark (NHL)"/>
    <tableColumn id="4" xr3:uid="{00000000-0010-0000-0F00-000004000000}" name="National Register Eligible (NRE)"/>
    <tableColumn id="5" xr3:uid="{00000000-0010-0000-0F00-000005000000}" name="National Register Listed (NRL)"/>
    <tableColumn id="6" xr3:uid="{00000000-0010-0000-0F00-000006000000}" name="Non-contributing element of NHL/NRL dist"/>
    <tableColumn id="7" xr3:uid="{00000000-0010-0000-0F00-000007000000}" name="Not Evaluated"/>
  </tableColumns>
  <tableStyleInfo name="TableStyleLight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3:B24">
  <tableColumns count="2">
    <tableColumn id="1" xr3:uid="{00000000-0010-0000-1000-000001000000}" name="Department or Agency"/>
    <tableColumn id="2" xr3:uid="{00000000-0010-0000-1000-000002000000}" name="FY2022"/>
  </tableColumns>
  <tableStyleInfo name="TableStyleLight16"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3:D10">
  <tableColumns count="4">
    <tableColumn id="1" xr3:uid="{00000000-0010-0000-1100-000001000000}" name="Status"/>
    <tableColumn id="2" xr3:uid="{00000000-0010-0000-1100-000002000000}" name="FY 2020"/>
    <tableColumn id="3" xr3:uid="{00000000-0010-0000-1100-000003000000}" name="FY 20201"/>
    <tableColumn id="4" xr3:uid="{00000000-0010-0000-1100-000004000000}" name="FY 2022"/>
  </tableColumns>
  <tableStyleInfo name="TableStyleLight16"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3:J6">
  <tableColumns count="10">
    <tableColumn id="1" xr3:uid="{00000000-0010-0000-1200-000001000000}" name="Fiscal Year"/>
    <tableColumn id="2" xr3:uid="{00000000-0010-0000-1200-000002000000}" name="Owned Annual Costs"/>
    <tableColumn id="3" xr3:uid="{00000000-0010-0000-1200-000003000000}" name="Owned Square Feet"/>
    <tableColumn id="4" xr3:uid="{00000000-0010-0000-1200-000004000000}" name="Owned Annual Costs/ Square Foot"/>
    <tableColumn id="5" xr3:uid="{00000000-0010-0000-1200-000005000000}" name="Leased Annual Costs"/>
    <tableColumn id="6" xr3:uid="{00000000-0010-0000-1200-000006000000}" name="Leased Square Feet"/>
    <tableColumn id="7" xr3:uid="{00000000-0010-0000-1200-000007000000}" name="Leased Annual Costs/ Square Foot*"/>
    <tableColumn id="8" xr3:uid="{00000000-0010-0000-1200-000008000000}" name="Otherwise Managed Annual Costs**"/>
    <tableColumn id="9" xr3:uid="{00000000-0010-0000-1200-000009000000}" name="Otherwise Managed Square Feet**"/>
    <tableColumn id="10" xr3:uid="{00000000-0010-0000-1200-00000A000000}" name="Otherwise Managed Annual Costs/ Square Foot**"/>
  </tableColumns>
  <tableStyleInfo name="TableStyleLight16"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J29">
  <tableColumns count="10">
    <tableColumn id="1" xr3:uid="{00000000-0010-0000-0100-000001000000}" name="Buildings Real Property Use*"/>
    <tableColumn id="2" xr3:uid="{00000000-0010-0000-0100-000002000000}" name="Owned Square Feet"/>
    <tableColumn id="3" xr3:uid="{00000000-0010-0000-0100-000003000000}" name="Owned Annual O&amp;M Cost"/>
    <tableColumn id="4" xr3:uid="{00000000-0010-0000-0100-000004000000}" name="Owned Annual O&amp;M Costs / Square Feet"/>
    <tableColumn id="5" xr3:uid="{00000000-0010-0000-0100-000005000000}" name="Leased Square Feet"/>
    <tableColumn id="6" xr3:uid="{00000000-0010-0000-0100-000006000000}" name="Leased Annual Costs**"/>
    <tableColumn id="7" xr3:uid="{00000000-0010-0000-0100-000007000000}" name="Leased Annual Costs/ Square Feet**"/>
    <tableColumn id="8" xr3:uid="{00000000-0010-0000-0100-000008000000}" name="Otherwise Managed Square Feet***"/>
    <tableColumn id="9" xr3:uid="{00000000-0010-0000-0100-000009000000}" name="Otherwise Managed Annual O&amp;M Costs***"/>
    <tableColumn id="10" xr3:uid="{00000000-0010-0000-0100-00000A000000}" name="Otherwise Managed Annual O&amp;M Costs/ Square Feet***" dataDxfId="19"/>
  </tableColumns>
  <tableStyleInfo name="3.Bldg Use-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3:J22">
  <tableColumns count="10">
    <tableColumn id="1" xr3:uid="{00000000-0010-0000-1300-000001000000}" name="Buildings Real Property Use*"/>
    <tableColumn id="2" xr3:uid="{00000000-0010-0000-1300-000002000000}" name="Owned Square Feet**"/>
    <tableColumn id="3" xr3:uid="{00000000-0010-0000-1300-000003000000}" name="Owned&amp;Otherwise Managed Annual Cost"/>
    <tableColumn id="4" xr3:uid="{00000000-0010-0000-1300-000004000000}" name="Owned Annual Operating Costs/ Square Foot**"/>
    <tableColumn id="5" xr3:uid="{00000000-0010-0000-1300-000005000000}" name="Leased Square Feet"/>
    <tableColumn id="6" xr3:uid="{00000000-0010-0000-1300-000006000000}" name="Leased Annual Costs"/>
    <tableColumn id="7" xr3:uid="{00000000-0010-0000-1300-000007000000}" name="Leased Annual Costs/ Square Foot**"/>
    <tableColumn id="8" xr3:uid="{00000000-0010-0000-1300-000008000000}" name="Otherwise Managed Square Feet***"/>
    <tableColumn id="9" xr3:uid="{00000000-0010-0000-1300-000009000000}" name="Otherwise Managed Annual Costs***"/>
    <tableColumn id="10" xr3:uid="{00000000-0010-0000-1300-00000A000000}" name="Otherwise Managed Annual Costs/ Square Foot***"/>
  </tableColumns>
  <tableStyleInfo name="TableStyleLight16"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3:G29">
  <tableColumns count="7">
    <tableColumn id="1" xr3:uid="{00000000-0010-0000-0200-000001000000}" name="Real Property Use"/>
    <tableColumn id="2" xr3:uid="{00000000-0010-0000-0200-000002000000}" name="FY 2020 SF****"/>
    <tableColumn id="3" xr3:uid="{00000000-0010-0000-0200-000003000000}" name="FY 2020 AOC***"/>
    <tableColumn id="4" xr3:uid="{00000000-0010-0000-0200-000004000000}" name="FY 2021 SF****"/>
    <tableColumn id="5" xr3:uid="{00000000-0010-0000-0200-000005000000}" name="FY 2021 AOC***"/>
    <tableColumn id="6" xr3:uid="{00000000-0010-0000-0200-000006000000}" name="FY 2022 SF****" dataDxfId="18"/>
    <tableColumn id="7" xr3:uid="{00000000-0010-0000-0200-000007000000}" name="FY 2022 AOC***"/>
  </tableColumns>
  <tableStyleInfo name="TableStyleLight1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4:E26">
  <tableColumns count="5">
    <tableColumn id="1" xr3:uid="{00000000-0010-0000-0300-000001000000}" name="Department or Agency"/>
    <tableColumn id="2" xr3:uid="{00000000-0010-0000-0300-000002000000}" name="FY 2020 SF"/>
    <tableColumn id="3" xr3:uid="{00000000-0010-0000-0300-000003000000}" name="FY 2021 SF"/>
    <tableColumn id="4" xr3:uid="{00000000-0010-0000-0300-000004000000}" name="FY 2022 SF"/>
    <tableColumn id="5" xr3:uid="{00000000-0010-0000-0300-000005000000}" name="% Change FY 2021 - FY 2022"/>
  </tableColumns>
  <tableStyleInfo name="TableStyleLight16"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4:E24">
  <tableColumns count="5">
    <tableColumn id="1" xr3:uid="{00000000-0010-0000-0400-000001000000}" name="Department or Agency"/>
    <tableColumn id="2" xr3:uid="{00000000-0010-0000-0400-000002000000}" name="FY 2020 SF"/>
    <tableColumn id="3" xr3:uid="{00000000-0010-0000-0400-000003000000}" name="FY 2021 SF"/>
    <tableColumn id="4" xr3:uid="{00000000-0010-0000-0400-000004000000}" name="FY 2022 SF"/>
    <tableColumn id="5" xr3:uid="{00000000-0010-0000-0400-000005000000}" name="% Change FY 2021 - FY 2022"/>
  </tableColumns>
  <tableStyleInfo name="TableStyleLight16"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3:Q25">
  <tableColumns count="17">
    <tableColumn id="1" xr3:uid="{00000000-0010-0000-0500-000001000000}" name="Department or Agency*"/>
    <tableColumn id="2" xr3:uid="{00000000-0010-0000-0500-000002000000}" name="Number of Owned Buildings"/>
    <tableColumn id="3" xr3:uid="{00000000-0010-0000-0500-000003000000}" name="Owned Square Feet"/>
    <tableColumn id="4" xr3:uid="{00000000-0010-0000-0500-000004000000}" name="Owned Annual Costs**"/>
    <tableColumn id="5" xr3:uid="{00000000-0010-0000-0500-000005000000}" name="Owned Annual Costs/ Square Feet"/>
    <tableColumn id="6" xr3:uid="{00000000-0010-0000-0500-000006000000}" name="Number of Leased Buildings"/>
    <tableColumn id="7" xr3:uid="{00000000-0010-0000-0500-000007000000}" name="Leased Square Feet"/>
    <tableColumn id="8" xr3:uid="{00000000-0010-0000-0500-000008000000}" name="Leased Annual Costs**"/>
    <tableColumn id="9" xr3:uid="{00000000-0010-0000-0500-000009000000}" name="Leased Annual Costs/ Square Foot**"/>
    <tableColumn id="10" xr3:uid="{00000000-0010-0000-0500-00000A000000}" name="Number of Otherwise Managed Buildings"/>
    <tableColumn id="11" xr3:uid="{00000000-0010-0000-0500-00000B000000}" name="Otherwise Managed Square Feet***"/>
    <tableColumn id="12" xr3:uid="{00000000-0010-0000-0500-00000C000000}" name="Otherwise Managed Annual Cost***"/>
    <tableColumn id="13" xr3:uid="{00000000-0010-0000-0500-00000D000000}" name="Otherwise Managed Annual Costs/ Square Foot***"/>
    <tableColumn id="14" xr3:uid="{00000000-0010-0000-0500-00000E000000}" name="Total Number of Buildings"/>
    <tableColumn id="15" xr3:uid="{00000000-0010-0000-0500-00000F000000}" name="Total Square Feet"/>
    <tableColumn id="16" xr3:uid="{00000000-0010-0000-0500-000010000000}" name="Total Annual Costs"/>
    <tableColumn id="17" xr3:uid="{00000000-0010-0000-0500-000011000000}" name="Total Annual Operating Costs/ Square Foot"/>
  </tableColumns>
  <tableStyleInfo name="TableStyleLight1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4:D11">
  <tableColumns count="4">
    <tableColumn id="1" xr3:uid="{00000000-0010-0000-0600-000001000000}" name="Buildings Real Property Use"/>
    <tableColumn id="2" xr3:uid="{00000000-0010-0000-0600-000002000000}" name="Underutilized"/>
    <tableColumn id="3" xr3:uid="{00000000-0010-0000-0600-000003000000}" name="Unutilized"/>
    <tableColumn id="4" xr3:uid="{00000000-0010-0000-0600-000004000000}" name="Utilized"/>
  </tableColumns>
  <tableStyleInfo name="TableStyleLight16"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3:E56">
  <tableColumns count="5">
    <tableColumn id="1" xr3:uid="{00000000-0010-0000-0700-000001000000}" name="State Name"/>
    <tableColumn id="2" xr3:uid="{00000000-0010-0000-0700-000002000000}" name="Owned SF"/>
    <tableColumn id="3" xr3:uid="{00000000-0010-0000-0700-000003000000}" name="Leased SF"/>
    <tableColumn id="4" xr3:uid="{00000000-0010-0000-0700-000004000000}" name="Otherwise Managed SF*"/>
    <tableColumn id="5" xr3:uid="{00000000-0010-0000-0700-000005000000}" name="Total SF"/>
  </tableColumns>
  <tableStyleInfo name="TableStyleLight16"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3:I23">
  <tableColumns count="9">
    <tableColumn id="1" xr3:uid="{00000000-0010-0000-0800-000001000000}" name="Department or Agency"/>
    <tableColumn id="2" xr3:uid="{00000000-0010-0000-0800-000002000000}" name="Number of Owned Structures"/>
    <tableColumn id="3" xr3:uid="{00000000-0010-0000-0800-000003000000}" name="Owned Annual Costs"/>
    <tableColumn id="4" xr3:uid="{00000000-0010-0000-0800-000004000000}" name="Number of Leased Structures"/>
    <tableColumn id="5" xr3:uid="{00000000-0010-0000-0800-000005000000}" name="Lease Annual Costs*"/>
    <tableColumn id="6" xr3:uid="{00000000-0010-0000-0800-000006000000}" name="Number of Otherwise Managed Structures**"/>
    <tableColumn id="7" xr3:uid="{00000000-0010-0000-0800-000007000000}" name="Otherwise Managed Annual Costs**"/>
    <tableColumn id="8" xr3:uid="{00000000-0010-0000-0800-000008000000}" name="Total Number of Structures"/>
    <tableColumn id="9" xr3:uid="{00000000-0010-0000-0800-000009000000}" name="Total Annual Costs"/>
  </tableColumns>
  <tableStyleInfo name="10.StructuresbyAgenc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topLeftCell="A21" workbookViewId="0">
      <selection sqref="A1:C1"/>
    </sheetView>
  </sheetViews>
  <sheetFormatPr defaultColWidth="12.58203125" defaultRowHeight="15" customHeight="1"/>
  <cols>
    <col min="1" max="2" width="8.58203125" customWidth="1"/>
    <col min="3" max="3" width="93.58203125" customWidth="1"/>
    <col min="4" max="21" width="8.58203125" customWidth="1"/>
  </cols>
  <sheetData>
    <row r="1" spans="1:21" ht="14.25" customHeight="1">
      <c r="A1" s="680"/>
      <c r="B1" s="681"/>
      <c r="C1" s="682"/>
      <c r="D1" s="1"/>
      <c r="E1" s="1"/>
      <c r="F1" s="1"/>
      <c r="G1" s="1"/>
      <c r="H1" s="1"/>
      <c r="I1" s="1"/>
      <c r="J1" s="1"/>
      <c r="K1" s="1"/>
      <c r="L1" s="1"/>
      <c r="M1" s="1"/>
      <c r="N1" s="1"/>
      <c r="O1" s="1"/>
      <c r="P1" s="1"/>
      <c r="Q1" s="1"/>
      <c r="R1" s="1"/>
      <c r="S1" s="1"/>
      <c r="T1" s="1"/>
      <c r="U1" s="1"/>
    </row>
    <row r="2" spans="1:21" ht="14.25" customHeight="1">
      <c r="A2" s="683"/>
      <c r="B2" s="684"/>
      <c r="C2" s="685"/>
      <c r="D2" s="1"/>
      <c r="E2" s="1"/>
      <c r="F2" s="1"/>
      <c r="G2" s="1"/>
      <c r="H2" s="1"/>
      <c r="I2" s="1"/>
      <c r="J2" s="1"/>
      <c r="K2" s="1"/>
      <c r="L2" s="1"/>
      <c r="M2" s="1"/>
      <c r="N2" s="1"/>
      <c r="O2" s="1"/>
      <c r="P2" s="1"/>
      <c r="Q2" s="1"/>
      <c r="R2" s="1"/>
      <c r="S2" s="1"/>
      <c r="T2" s="1"/>
      <c r="U2" s="1"/>
    </row>
    <row r="3" spans="1:21" ht="14.25" customHeight="1">
      <c r="A3" s="683"/>
      <c r="B3" s="684"/>
      <c r="C3" s="685"/>
      <c r="D3" s="1"/>
      <c r="E3" s="1"/>
      <c r="F3" s="1"/>
      <c r="G3" s="1"/>
      <c r="H3" s="1"/>
      <c r="I3" s="1"/>
      <c r="J3" s="1"/>
      <c r="K3" s="1"/>
      <c r="L3" s="1"/>
      <c r="M3" s="1"/>
      <c r="N3" s="1"/>
      <c r="O3" s="1"/>
      <c r="P3" s="1"/>
      <c r="Q3" s="1"/>
      <c r="R3" s="1"/>
      <c r="S3" s="1"/>
      <c r="T3" s="1"/>
      <c r="U3" s="1"/>
    </row>
    <row r="4" spans="1:21" ht="14.25" customHeight="1">
      <c r="A4" s="683"/>
      <c r="B4" s="684"/>
      <c r="C4" s="685"/>
      <c r="D4" s="1"/>
      <c r="E4" s="1"/>
      <c r="F4" s="1"/>
      <c r="G4" s="1"/>
      <c r="H4" s="1"/>
      <c r="I4" s="1"/>
      <c r="J4" s="1"/>
      <c r="K4" s="1"/>
      <c r="L4" s="1"/>
      <c r="M4" s="1"/>
      <c r="N4" s="1"/>
      <c r="O4" s="1"/>
      <c r="P4" s="1"/>
      <c r="Q4" s="1"/>
      <c r="R4" s="1"/>
      <c r="S4" s="1"/>
      <c r="T4" s="1"/>
      <c r="U4" s="1"/>
    </row>
    <row r="5" spans="1:21" ht="14.25" customHeight="1">
      <c r="A5" s="683"/>
      <c r="B5" s="684"/>
      <c r="C5" s="685"/>
      <c r="D5" s="1"/>
      <c r="E5" s="1"/>
      <c r="F5" s="1"/>
      <c r="G5" s="1"/>
      <c r="H5" s="1"/>
      <c r="I5" s="1"/>
      <c r="J5" s="1"/>
      <c r="K5" s="1"/>
      <c r="L5" s="1"/>
      <c r="M5" s="1"/>
      <c r="N5" s="1"/>
      <c r="O5" s="1"/>
      <c r="P5" s="1"/>
      <c r="Q5" s="1"/>
      <c r="R5" s="1"/>
      <c r="S5" s="1"/>
      <c r="T5" s="1"/>
      <c r="U5" s="1"/>
    </row>
    <row r="6" spans="1:21" ht="14.25" customHeight="1">
      <c r="A6" s="683"/>
      <c r="B6" s="684"/>
      <c r="C6" s="685"/>
      <c r="D6" s="1"/>
      <c r="E6" s="1"/>
      <c r="F6" s="1"/>
      <c r="G6" s="1"/>
      <c r="H6" s="1"/>
      <c r="I6" s="1"/>
      <c r="J6" s="1"/>
      <c r="K6" s="1"/>
      <c r="L6" s="1"/>
      <c r="M6" s="1"/>
      <c r="N6" s="1"/>
      <c r="O6" s="1"/>
      <c r="P6" s="1"/>
      <c r="Q6" s="1"/>
      <c r="R6" s="1"/>
      <c r="S6" s="1"/>
      <c r="T6" s="1"/>
      <c r="U6" s="1"/>
    </row>
    <row r="7" spans="1:21" ht="14.25" customHeight="1">
      <c r="A7" s="683"/>
      <c r="B7" s="684"/>
      <c r="C7" s="685"/>
      <c r="D7" s="1"/>
      <c r="E7" s="1"/>
      <c r="F7" s="1"/>
      <c r="G7" s="1"/>
      <c r="H7" s="1"/>
      <c r="I7" s="1"/>
      <c r="J7" s="1"/>
      <c r="K7" s="1"/>
      <c r="L7" s="1"/>
      <c r="M7" s="1"/>
      <c r="N7" s="1"/>
      <c r="O7" s="1"/>
      <c r="P7" s="1"/>
      <c r="Q7" s="1"/>
      <c r="R7" s="1"/>
      <c r="S7" s="1"/>
      <c r="T7" s="1"/>
      <c r="U7" s="1"/>
    </row>
    <row r="8" spans="1:21" ht="14.25" customHeight="1">
      <c r="A8" s="683"/>
      <c r="B8" s="684"/>
      <c r="C8" s="685"/>
      <c r="D8" s="1"/>
      <c r="E8" s="1"/>
      <c r="F8" s="1"/>
      <c r="G8" s="1"/>
      <c r="H8" s="1"/>
      <c r="I8" s="1"/>
      <c r="J8" s="1"/>
      <c r="K8" s="1"/>
      <c r="L8" s="1"/>
      <c r="M8" s="1"/>
      <c r="N8" s="1"/>
      <c r="O8" s="1"/>
      <c r="P8" s="1"/>
      <c r="Q8" s="1"/>
      <c r="R8" s="1"/>
      <c r="S8" s="1"/>
      <c r="T8" s="1"/>
      <c r="U8" s="1"/>
    </row>
    <row r="9" spans="1:21" ht="14.25" customHeight="1">
      <c r="A9" s="683"/>
      <c r="B9" s="684"/>
      <c r="C9" s="685"/>
      <c r="D9" s="1"/>
      <c r="E9" s="1"/>
      <c r="F9" s="1"/>
      <c r="G9" s="1"/>
      <c r="H9" s="1"/>
      <c r="I9" s="1"/>
      <c r="J9" s="1"/>
      <c r="K9" s="1"/>
      <c r="L9" s="1"/>
      <c r="M9" s="1"/>
      <c r="N9" s="1"/>
      <c r="O9" s="1"/>
      <c r="P9" s="1"/>
      <c r="Q9" s="1"/>
      <c r="R9" s="1"/>
      <c r="S9" s="1"/>
      <c r="T9" s="1"/>
      <c r="U9" s="1"/>
    </row>
    <row r="10" spans="1:21" ht="14.25" customHeight="1">
      <c r="A10" s="683"/>
      <c r="B10" s="684"/>
      <c r="C10" s="685"/>
      <c r="D10" s="1"/>
      <c r="E10" s="1"/>
      <c r="F10" s="1"/>
      <c r="G10" s="1"/>
      <c r="H10" s="1"/>
      <c r="I10" s="1"/>
      <c r="J10" s="1"/>
      <c r="K10" s="1"/>
      <c r="L10" s="1"/>
      <c r="M10" s="1"/>
      <c r="N10" s="1"/>
      <c r="O10" s="1"/>
      <c r="P10" s="1"/>
      <c r="Q10" s="1"/>
      <c r="R10" s="1"/>
      <c r="S10" s="1"/>
      <c r="T10" s="1"/>
      <c r="U10" s="1"/>
    </row>
    <row r="11" spans="1:21" ht="14.25" customHeight="1">
      <c r="A11" s="697"/>
      <c r="B11" s="684"/>
      <c r="C11" s="685"/>
      <c r="D11" s="1"/>
      <c r="E11" s="1"/>
      <c r="F11" s="1"/>
      <c r="G11" s="1"/>
      <c r="H11" s="1"/>
      <c r="I11" s="1"/>
      <c r="J11" s="1"/>
      <c r="K11" s="1"/>
      <c r="L11" s="1"/>
      <c r="M11" s="1"/>
      <c r="N11" s="1"/>
      <c r="O11" s="1"/>
      <c r="P11" s="1"/>
      <c r="Q11" s="1"/>
      <c r="R11" s="1"/>
      <c r="S11" s="1"/>
      <c r="T11" s="1"/>
      <c r="U11" s="1"/>
    </row>
    <row r="12" spans="1:21" ht="14.25" customHeight="1">
      <c r="A12" s="697"/>
      <c r="B12" s="684"/>
      <c r="C12" s="685"/>
      <c r="D12" s="1"/>
      <c r="E12" s="1"/>
      <c r="F12" s="1"/>
      <c r="G12" s="1"/>
      <c r="H12" s="1"/>
      <c r="I12" s="1"/>
      <c r="J12" s="1"/>
      <c r="K12" s="1"/>
      <c r="L12" s="1"/>
      <c r="M12" s="1"/>
      <c r="N12" s="1"/>
      <c r="O12" s="1"/>
      <c r="P12" s="1"/>
      <c r="Q12" s="1"/>
      <c r="R12" s="1"/>
      <c r="S12" s="1"/>
      <c r="T12" s="1"/>
      <c r="U12" s="1"/>
    </row>
    <row r="13" spans="1:21" ht="14.25" customHeight="1">
      <c r="A13" s="2"/>
      <c r="B13" s="3"/>
      <c r="C13" s="4"/>
      <c r="D13" s="1"/>
      <c r="E13" s="1"/>
      <c r="F13" s="1"/>
      <c r="G13" s="1"/>
      <c r="H13" s="1"/>
      <c r="I13" s="1"/>
      <c r="J13" s="1"/>
      <c r="K13" s="1"/>
      <c r="L13" s="1"/>
      <c r="M13" s="1"/>
      <c r="N13" s="1"/>
      <c r="O13" s="1"/>
      <c r="P13" s="1"/>
      <c r="Q13" s="1"/>
      <c r="R13" s="1"/>
      <c r="S13" s="1"/>
      <c r="T13" s="1"/>
      <c r="U13" s="1"/>
    </row>
    <row r="14" spans="1:21" ht="14.25" customHeight="1">
      <c r="A14" s="2"/>
      <c r="B14" s="3"/>
      <c r="C14" s="4"/>
      <c r="D14" s="1"/>
      <c r="E14" s="1"/>
      <c r="F14" s="1"/>
      <c r="G14" s="1"/>
      <c r="H14" s="1"/>
      <c r="I14" s="1"/>
      <c r="J14" s="1"/>
      <c r="K14" s="1"/>
      <c r="L14" s="1"/>
      <c r="M14" s="1"/>
      <c r="N14" s="1"/>
      <c r="O14" s="1"/>
      <c r="P14" s="1"/>
      <c r="Q14" s="1"/>
      <c r="R14" s="1"/>
      <c r="S14" s="1"/>
      <c r="T14" s="1"/>
      <c r="U14" s="1"/>
    </row>
    <row r="15" spans="1:21" ht="40.5" customHeight="1">
      <c r="A15" s="698" t="s">
        <v>470</v>
      </c>
      <c r="B15" s="684"/>
      <c r="C15" s="685"/>
      <c r="D15" s="5"/>
      <c r="E15" s="5"/>
      <c r="F15" s="5"/>
      <c r="G15" s="5"/>
      <c r="H15" s="5"/>
      <c r="I15" s="5"/>
      <c r="J15" s="5"/>
      <c r="K15" s="5"/>
      <c r="L15" s="5"/>
      <c r="M15" s="5"/>
      <c r="N15" s="5"/>
      <c r="O15" s="5"/>
      <c r="P15" s="5"/>
      <c r="Q15" s="5"/>
      <c r="R15" s="5"/>
      <c r="S15" s="5"/>
      <c r="T15" s="5"/>
      <c r="U15" s="5"/>
    </row>
    <row r="16" spans="1:21" ht="14.25" customHeight="1">
      <c r="A16" s="6"/>
      <c r="B16" s="7"/>
      <c r="C16" s="8"/>
      <c r="D16" s="1"/>
      <c r="E16" s="1"/>
      <c r="F16" s="1"/>
      <c r="G16" s="1"/>
      <c r="H16" s="1"/>
      <c r="I16" s="1"/>
      <c r="J16" s="1"/>
      <c r="K16" s="1"/>
      <c r="L16" s="1"/>
      <c r="M16" s="1"/>
      <c r="N16" s="1"/>
      <c r="O16" s="1"/>
      <c r="P16" s="1"/>
      <c r="Q16" s="1"/>
      <c r="R16" s="1"/>
      <c r="S16" s="1"/>
      <c r="T16" s="1"/>
      <c r="U16" s="1"/>
    </row>
    <row r="17" spans="1:21" ht="42.75" customHeight="1">
      <c r="A17" s="699"/>
      <c r="B17" s="684"/>
      <c r="C17" s="685"/>
      <c r="D17" s="9"/>
      <c r="E17" s="9"/>
      <c r="F17" s="9"/>
      <c r="G17" s="9"/>
      <c r="H17" s="9"/>
      <c r="I17" s="9"/>
      <c r="J17" s="9"/>
      <c r="K17" s="9"/>
      <c r="L17" s="9"/>
      <c r="M17" s="9"/>
      <c r="N17" s="9"/>
      <c r="O17" s="9"/>
      <c r="P17" s="9"/>
      <c r="Q17" s="9"/>
      <c r="R17" s="9"/>
      <c r="S17" s="9"/>
      <c r="T17" s="9"/>
      <c r="U17" s="9"/>
    </row>
    <row r="18" spans="1:21" ht="14.25" customHeight="1">
      <c r="A18" s="686"/>
      <c r="B18" s="687"/>
      <c r="C18" s="688"/>
      <c r="D18" s="1"/>
      <c r="E18" s="1"/>
      <c r="F18" s="1"/>
      <c r="G18" s="1"/>
      <c r="H18" s="1"/>
      <c r="I18" s="1"/>
      <c r="J18" s="1"/>
      <c r="K18" s="1"/>
      <c r="L18" s="1"/>
      <c r="M18" s="1"/>
      <c r="N18" s="1"/>
      <c r="O18" s="1"/>
      <c r="P18" s="1"/>
      <c r="Q18" s="1"/>
      <c r="R18" s="1"/>
      <c r="S18" s="1"/>
      <c r="T18" s="1"/>
      <c r="U18" s="1"/>
    </row>
    <row r="19" spans="1:21" ht="14.25" customHeight="1">
      <c r="A19" s="689"/>
      <c r="B19" s="690"/>
      <c r="C19" s="691"/>
      <c r="D19" s="1"/>
      <c r="E19" s="1"/>
      <c r="F19" s="1"/>
      <c r="G19" s="1"/>
      <c r="H19" s="1"/>
      <c r="I19" s="1"/>
      <c r="J19" s="1"/>
      <c r="K19" s="1"/>
      <c r="L19" s="1"/>
      <c r="M19" s="1"/>
      <c r="N19" s="1"/>
      <c r="O19" s="1"/>
      <c r="P19" s="1"/>
      <c r="Q19" s="1"/>
      <c r="R19" s="1"/>
      <c r="S19" s="1"/>
      <c r="T19" s="1"/>
      <c r="U19" s="1"/>
    </row>
    <row r="20" spans="1:21" ht="14.25" customHeight="1">
      <c r="A20" s="692"/>
      <c r="B20" s="693"/>
      <c r="C20" s="694"/>
      <c r="D20" s="1"/>
      <c r="E20" s="1"/>
      <c r="F20" s="1"/>
      <c r="G20" s="1"/>
      <c r="H20" s="1"/>
      <c r="I20" s="1"/>
      <c r="J20" s="1"/>
      <c r="K20" s="1"/>
      <c r="L20" s="1"/>
      <c r="M20" s="1"/>
      <c r="N20" s="1"/>
      <c r="O20" s="1"/>
      <c r="P20" s="1"/>
      <c r="Q20" s="1"/>
      <c r="R20" s="1"/>
      <c r="S20" s="1"/>
      <c r="T20" s="1"/>
      <c r="U20" s="1"/>
    </row>
    <row r="21" spans="1:21" ht="30" customHeight="1">
      <c r="A21" s="695"/>
      <c r="B21" s="684"/>
      <c r="C21" s="685"/>
      <c r="D21" s="1"/>
      <c r="E21" s="1"/>
      <c r="F21" s="1"/>
      <c r="G21" s="1"/>
      <c r="H21" s="1"/>
      <c r="I21" s="1"/>
      <c r="J21" s="1"/>
      <c r="K21" s="1"/>
      <c r="L21" s="1"/>
      <c r="M21" s="1"/>
      <c r="N21" s="1"/>
      <c r="O21" s="1"/>
      <c r="P21" s="1"/>
      <c r="Q21" s="1"/>
      <c r="R21" s="1"/>
      <c r="S21" s="1"/>
      <c r="T21" s="1"/>
      <c r="U21" s="1"/>
    </row>
    <row r="22" spans="1:21" ht="14.25" customHeight="1">
      <c r="A22" s="10"/>
      <c r="B22" s="11"/>
      <c r="C22" s="12"/>
      <c r="D22" s="1"/>
      <c r="E22" s="1"/>
      <c r="F22" s="1"/>
      <c r="G22" s="1"/>
      <c r="H22" s="1"/>
      <c r="I22" s="1"/>
      <c r="J22" s="1"/>
      <c r="K22" s="1"/>
      <c r="L22" s="1"/>
      <c r="M22" s="1"/>
      <c r="N22" s="1"/>
      <c r="O22" s="1"/>
      <c r="P22" s="1"/>
      <c r="Q22" s="1"/>
      <c r="R22" s="1"/>
      <c r="S22" s="1"/>
      <c r="T22" s="1"/>
      <c r="U22" s="1"/>
    </row>
    <row r="23" spans="1:21" ht="14.25" customHeight="1">
      <c r="A23" s="10"/>
      <c r="B23" s="11"/>
      <c r="C23" s="12"/>
      <c r="D23" s="1"/>
      <c r="E23" s="1"/>
      <c r="F23" s="1"/>
      <c r="G23" s="1"/>
      <c r="H23" s="1"/>
      <c r="I23" s="1"/>
      <c r="J23" s="1"/>
      <c r="K23" s="1"/>
      <c r="L23" s="1"/>
      <c r="M23" s="1"/>
      <c r="N23" s="1"/>
      <c r="O23" s="1"/>
      <c r="P23" s="1"/>
      <c r="Q23" s="1"/>
      <c r="R23" s="1"/>
      <c r="S23" s="1"/>
      <c r="T23" s="1"/>
      <c r="U23" s="1"/>
    </row>
    <row r="24" spans="1:21" ht="14.25" customHeight="1">
      <c r="A24" s="10"/>
      <c r="B24" s="11"/>
      <c r="C24" s="12"/>
      <c r="D24" s="1"/>
      <c r="E24" s="1"/>
      <c r="F24" s="1"/>
      <c r="G24" s="1"/>
      <c r="H24" s="1"/>
      <c r="I24" s="1"/>
      <c r="J24" s="1"/>
      <c r="K24" s="1"/>
      <c r="L24" s="1"/>
      <c r="M24" s="1"/>
      <c r="N24" s="1"/>
      <c r="O24" s="1"/>
      <c r="P24" s="1"/>
      <c r="Q24" s="1"/>
      <c r="R24" s="1"/>
      <c r="S24" s="1"/>
      <c r="T24" s="1"/>
      <c r="U24" s="1"/>
    </row>
    <row r="25" spans="1:21" ht="23.25" customHeight="1">
      <c r="A25" s="696"/>
      <c r="B25" s="684"/>
      <c r="C25" s="685"/>
      <c r="D25" s="1"/>
      <c r="E25" s="1"/>
      <c r="F25" s="1"/>
      <c r="G25" s="1"/>
      <c r="H25" s="1"/>
      <c r="I25" s="1"/>
      <c r="J25" s="1"/>
      <c r="K25" s="1"/>
      <c r="L25" s="1"/>
      <c r="M25" s="1"/>
      <c r="N25" s="1"/>
      <c r="O25" s="1"/>
      <c r="P25" s="1"/>
      <c r="Q25" s="1"/>
      <c r="R25" s="1"/>
      <c r="S25" s="1"/>
      <c r="T25" s="1"/>
      <c r="U25" s="1"/>
    </row>
    <row r="26" spans="1:21" ht="14.25" customHeight="1">
      <c r="A26" s="10"/>
      <c r="B26" s="11"/>
      <c r="C26" s="12"/>
      <c r="D26" s="1"/>
      <c r="E26" s="1"/>
      <c r="F26" s="1"/>
      <c r="G26" s="1"/>
      <c r="H26" s="1"/>
      <c r="I26" s="1"/>
      <c r="J26" s="1"/>
      <c r="K26" s="1"/>
      <c r="L26" s="1"/>
      <c r="M26" s="1"/>
      <c r="N26" s="1"/>
      <c r="O26" s="1"/>
      <c r="P26" s="1"/>
      <c r="Q26" s="1"/>
      <c r="R26" s="1"/>
      <c r="S26" s="1"/>
      <c r="T26" s="1"/>
      <c r="U26" s="1"/>
    </row>
    <row r="27" spans="1:21" ht="14.25" customHeight="1">
      <c r="A27" s="10"/>
      <c r="B27" s="11"/>
      <c r="C27" s="12"/>
      <c r="D27" s="1"/>
      <c r="E27" s="1"/>
      <c r="F27" s="1"/>
      <c r="G27" s="1"/>
      <c r="H27" s="1"/>
      <c r="I27" s="1"/>
      <c r="J27" s="1"/>
      <c r="K27" s="1"/>
      <c r="L27" s="1"/>
      <c r="M27" s="1"/>
      <c r="N27" s="1"/>
      <c r="O27" s="1"/>
      <c r="P27" s="1"/>
      <c r="Q27" s="1"/>
      <c r="R27" s="1"/>
      <c r="S27" s="1"/>
      <c r="T27" s="1"/>
      <c r="U27" s="1"/>
    </row>
    <row r="28" spans="1:21" ht="14.25" customHeight="1">
      <c r="A28" s="10"/>
      <c r="B28" s="11"/>
      <c r="C28" s="12"/>
      <c r="D28" s="1"/>
      <c r="E28" s="1"/>
      <c r="F28" s="1"/>
      <c r="G28" s="1"/>
      <c r="H28" s="1"/>
      <c r="I28" s="1"/>
      <c r="J28" s="1"/>
      <c r="K28" s="1"/>
      <c r="L28" s="1"/>
      <c r="M28" s="1"/>
      <c r="N28" s="1"/>
      <c r="O28" s="1"/>
      <c r="P28" s="1"/>
      <c r="Q28" s="1"/>
      <c r="R28" s="1"/>
      <c r="S28" s="1"/>
      <c r="T28" s="1"/>
      <c r="U28" s="1"/>
    </row>
    <row r="29" spans="1:21" ht="32.25" customHeight="1">
      <c r="A29" s="13"/>
      <c r="B29" s="14"/>
      <c r="C29" s="15"/>
      <c r="D29" s="1"/>
      <c r="E29" s="1"/>
      <c r="F29" s="1"/>
      <c r="G29" s="1"/>
      <c r="H29" s="1"/>
      <c r="I29" s="1"/>
      <c r="J29" s="1"/>
      <c r="K29" s="1"/>
      <c r="L29" s="1"/>
      <c r="M29" s="1"/>
      <c r="N29" s="1"/>
      <c r="O29" s="1"/>
      <c r="P29" s="1"/>
      <c r="Q29" s="1"/>
      <c r="R29" s="1"/>
      <c r="S29" s="1"/>
      <c r="T29" s="1"/>
      <c r="U29" s="1"/>
    </row>
    <row r="30" spans="1:21" ht="14.25" customHeight="1"/>
    <row r="31" spans="1:21" ht="14.25" customHeight="1"/>
    <row r="32" spans="1: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6:C6"/>
    <mergeCell ref="A7:C7"/>
    <mergeCell ref="A18:C20"/>
    <mergeCell ref="A21:C21"/>
    <mergeCell ref="A25:C25"/>
    <mergeCell ref="A8:C8"/>
    <mergeCell ref="A9:C9"/>
    <mergeCell ref="A10:C10"/>
    <mergeCell ref="A11:C11"/>
    <mergeCell ref="A12:C12"/>
    <mergeCell ref="A15:C15"/>
    <mergeCell ref="A17:C17"/>
    <mergeCell ref="A1:C1"/>
    <mergeCell ref="A2:C2"/>
    <mergeCell ref="A3:C3"/>
    <mergeCell ref="A4:C4"/>
    <mergeCell ref="A5:C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000"/>
  <sheetViews>
    <sheetView workbookViewId="0">
      <selection activeCell="C5" sqref="C5"/>
    </sheetView>
  </sheetViews>
  <sheetFormatPr defaultColWidth="12.58203125" defaultRowHeight="15" customHeight="1"/>
  <cols>
    <col min="1" max="1" width="38.33203125" customWidth="1"/>
    <col min="2" max="3" width="14.08203125" customWidth="1"/>
    <col min="4" max="4" width="13.33203125" customWidth="1"/>
    <col min="5" max="5" width="22" customWidth="1"/>
    <col min="6" max="6" width="23.5" customWidth="1"/>
    <col min="7" max="25" width="9" customWidth="1"/>
  </cols>
  <sheetData>
    <row r="1" spans="1:25" ht="18.5">
      <c r="A1" s="444" t="s">
        <v>395</v>
      </c>
      <c r="B1" s="103"/>
      <c r="C1" s="18"/>
      <c r="D1" s="18"/>
      <c r="E1" s="18"/>
      <c r="F1" s="18"/>
      <c r="G1" s="18"/>
      <c r="H1" s="18"/>
      <c r="I1" s="18"/>
      <c r="J1" s="18"/>
      <c r="K1" s="18"/>
      <c r="L1" s="18"/>
      <c r="M1" s="18"/>
      <c r="N1" s="18"/>
      <c r="O1" s="18"/>
      <c r="P1" s="18"/>
      <c r="Q1" s="18"/>
      <c r="R1" s="18"/>
      <c r="S1" s="18"/>
      <c r="T1" s="18"/>
      <c r="U1" s="18"/>
      <c r="V1" s="18"/>
      <c r="W1" s="18"/>
      <c r="X1" s="18"/>
      <c r="Y1" s="18"/>
    </row>
    <row r="2" spans="1:25" ht="12.75" customHeight="1">
      <c r="A2" s="105"/>
      <c r="B2" s="105"/>
      <c r="C2" s="17"/>
      <c r="D2" s="17"/>
      <c r="E2" s="17"/>
      <c r="F2" s="17"/>
      <c r="G2" s="17"/>
      <c r="H2" s="17"/>
      <c r="I2" s="17"/>
      <c r="J2" s="17"/>
      <c r="K2" s="17"/>
      <c r="L2" s="17"/>
      <c r="M2" s="17"/>
      <c r="N2" s="17"/>
      <c r="O2" s="17"/>
      <c r="P2" s="17"/>
      <c r="Q2" s="17"/>
      <c r="R2" s="17"/>
      <c r="S2" s="17"/>
      <c r="T2" s="17"/>
      <c r="U2" s="17"/>
      <c r="V2" s="17"/>
      <c r="W2" s="17"/>
      <c r="X2" s="17"/>
      <c r="Y2" s="17"/>
    </row>
    <row r="3" spans="1:25" ht="12.75" customHeight="1">
      <c r="A3" s="206"/>
      <c r="B3" s="718" t="s">
        <v>150</v>
      </c>
      <c r="C3" s="710"/>
      <c r="D3" s="710"/>
      <c r="E3" s="710"/>
      <c r="F3" s="207"/>
      <c r="G3" s="31"/>
      <c r="H3" s="31"/>
      <c r="I3" s="31"/>
      <c r="J3" s="31"/>
      <c r="K3" s="31"/>
      <c r="L3" s="31"/>
      <c r="M3" s="31"/>
      <c r="N3" s="31"/>
      <c r="O3" s="31"/>
      <c r="P3" s="31"/>
      <c r="Q3" s="31"/>
      <c r="R3" s="31"/>
      <c r="S3" s="31"/>
      <c r="T3" s="31"/>
      <c r="U3" s="31"/>
      <c r="V3" s="31"/>
      <c r="W3" s="31"/>
      <c r="X3" s="31"/>
      <c r="Y3" s="31"/>
    </row>
    <row r="4" spans="1:25" ht="14.5">
      <c r="A4" s="208" t="s">
        <v>124</v>
      </c>
      <c r="B4" s="443" t="s">
        <v>125</v>
      </c>
      <c r="C4" s="443" t="s">
        <v>126</v>
      </c>
      <c r="D4" s="443" t="s">
        <v>391</v>
      </c>
      <c r="E4" s="583" t="s">
        <v>560</v>
      </c>
      <c r="F4" s="31"/>
      <c r="G4" s="31"/>
      <c r="H4" s="31"/>
      <c r="I4" s="31"/>
      <c r="J4" s="31"/>
      <c r="K4" s="31"/>
      <c r="L4" s="31"/>
      <c r="M4" s="31"/>
      <c r="N4" s="31"/>
      <c r="O4" s="31"/>
      <c r="P4" s="31"/>
      <c r="Q4" s="31"/>
      <c r="R4" s="31"/>
      <c r="S4" s="31"/>
      <c r="T4" s="31"/>
      <c r="U4" s="31"/>
      <c r="V4" s="31"/>
      <c r="W4" s="31"/>
      <c r="X4" s="31"/>
      <c r="Y4" s="31"/>
    </row>
    <row r="5" spans="1:25" ht="12.75" customHeight="1">
      <c r="A5" s="209" t="s">
        <v>127</v>
      </c>
      <c r="B5" s="53">
        <v>30212055.98</v>
      </c>
      <c r="C5" s="47">
        <v>29162180.969999999</v>
      </c>
      <c r="D5" s="47">
        <v>29016594.045000002</v>
      </c>
      <c r="E5" s="193">
        <f>('6.WarehouseTrendbyAgency'!$D5-'6.WarehouseTrendbyAgency'!$C5)/'6.WarehouseTrendbyAgency'!$C5</f>
        <v>-4.9923195096336108E-3</v>
      </c>
      <c r="F5" s="31"/>
      <c r="G5" s="31"/>
      <c r="H5" s="31"/>
      <c r="I5" s="31"/>
      <c r="J5" s="31"/>
      <c r="K5" s="31"/>
      <c r="L5" s="31"/>
      <c r="M5" s="31"/>
      <c r="N5" s="31"/>
      <c r="O5" s="31"/>
      <c r="P5" s="31"/>
      <c r="Q5" s="31"/>
      <c r="R5" s="31"/>
      <c r="S5" s="31"/>
      <c r="T5" s="31"/>
      <c r="U5" s="31"/>
      <c r="V5" s="31"/>
      <c r="W5" s="31"/>
      <c r="X5" s="31"/>
      <c r="Y5" s="31"/>
    </row>
    <row r="6" spans="1:25" ht="12.75" customHeight="1">
      <c r="A6" s="209" t="s">
        <v>128</v>
      </c>
      <c r="B6" s="53">
        <v>138512446.65000001</v>
      </c>
      <c r="C6" s="47">
        <v>133357215.08</v>
      </c>
      <c r="D6" s="47">
        <v>131430768.22</v>
      </c>
      <c r="E6" s="193">
        <f>('6.WarehouseTrendbyAgency'!$D6-'6.WarehouseTrendbyAgency'!$C6)/'6.WarehouseTrendbyAgency'!$C6</f>
        <v>-1.4445764024423713E-2</v>
      </c>
      <c r="F6" s="31"/>
      <c r="G6" s="31"/>
      <c r="H6" s="31"/>
      <c r="I6" s="31"/>
      <c r="J6" s="31"/>
      <c r="K6" s="31"/>
      <c r="L6" s="31"/>
      <c r="M6" s="31"/>
      <c r="N6" s="31"/>
      <c r="O6" s="31"/>
      <c r="P6" s="31"/>
      <c r="Q6" s="31"/>
      <c r="R6" s="31"/>
      <c r="S6" s="31"/>
      <c r="T6" s="31"/>
      <c r="U6" s="31"/>
      <c r="V6" s="31"/>
      <c r="W6" s="31"/>
      <c r="X6" s="31"/>
      <c r="Y6" s="31"/>
    </row>
    <row r="7" spans="1:25" ht="12.75" customHeight="1">
      <c r="A7" s="209" t="s">
        <v>129</v>
      </c>
      <c r="B7" s="53">
        <v>2232078.4700000002</v>
      </c>
      <c r="C7" s="47">
        <v>4610</v>
      </c>
      <c r="D7" s="47">
        <v>2117512.4700000002</v>
      </c>
      <c r="E7" s="193">
        <f>('6.WarehouseTrendbyAgency'!$D7-'6.WarehouseTrendbyAgency'!$C7)/'6.WarehouseTrendbyAgency'!$C7</f>
        <v>458.33025379609546</v>
      </c>
      <c r="F7" s="31"/>
      <c r="G7" s="31"/>
      <c r="H7" s="31"/>
      <c r="I7" s="31"/>
      <c r="J7" s="31"/>
      <c r="K7" s="31"/>
      <c r="L7" s="31"/>
      <c r="M7" s="31"/>
      <c r="N7" s="31"/>
      <c r="O7" s="31"/>
      <c r="P7" s="31"/>
      <c r="Q7" s="31"/>
      <c r="R7" s="31"/>
      <c r="S7" s="31"/>
      <c r="T7" s="31"/>
      <c r="U7" s="31"/>
      <c r="V7" s="31"/>
      <c r="W7" s="31"/>
      <c r="X7" s="31"/>
      <c r="Y7" s="31"/>
    </row>
    <row r="8" spans="1:25" ht="12.75" customHeight="1">
      <c r="A8" s="209" t="s">
        <v>130</v>
      </c>
      <c r="B8" s="53">
        <v>650988</v>
      </c>
      <c r="C8" s="47">
        <v>651476</v>
      </c>
      <c r="D8" s="47">
        <v>654060</v>
      </c>
      <c r="E8" s="193">
        <f>('6.WarehouseTrendbyAgency'!$D8-'6.WarehouseTrendbyAgency'!$C8)/'6.WarehouseTrendbyAgency'!$C8</f>
        <v>3.9663778865222966E-3</v>
      </c>
      <c r="F8" s="31"/>
      <c r="G8" s="31"/>
      <c r="H8" s="31"/>
      <c r="I8" s="31"/>
      <c r="J8" s="31"/>
      <c r="K8" s="31"/>
      <c r="L8" s="31"/>
      <c r="M8" s="31"/>
      <c r="N8" s="31"/>
      <c r="O8" s="31"/>
      <c r="P8" s="31"/>
      <c r="Q8" s="31"/>
      <c r="R8" s="31"/>
      <c r="S8" s="31"/>
      <c r="T8" s="31"/>
      <c r="U8" s="31"/>
      <c r="V8" s="31"/>
      <c r="W8" s="31"/>
      <c r="X8" s="31"/>
      <c r="Y8" s="31"/>
    </row>
    <row r="9" spans="1:25" ht="12.75" customHeight="1">
      <c r="A9" s="209" t="s">
        <v>131</v>
      </c>
      <c r="B9" s="53">
        <v>3768151</v>
      </c>
      <c r="C9" s="47">
        <v>3694585</v>
      </c>
      <c r="D9" s="47">
        <v>3647168</v>
      </c>
      <c r="E9" s="193">
        <f>('6.WarehouseTrendbyAgency'!$D9-'6.WarehouseTrendbyAgency'!$C9)/'6.WarehouseTrendbyAgency'!$C9</f>
        <v>-1.2834188413583664E-2</v>
      </c>
      <c r="F9" s="31"/>
      <c r="G9" s="31"/>
      <c r="H9" s="31"/>
      <c r="I9" s="31"/>
      <c r="J9" s="31"/>
      <c r="K9" s="31"/>
      <c r="L9" s="31"/>
      <c r="M9" s="31"/>
      <c r="N9" s="31"/>
      <c r="O9" s="31"/>
      <c r="P9" s="31"/>
      <c r="Q9" s="31"/>
      <c r="R9" s="31"/>
      <c r="S9" s="31"/>
      <c r="T9" s="31"/>
      <c r="U9" s="31"/>
      <c r="V9" s="31"/>
      <c r="W9" s="31"/>
      <c r="X9" s="31"/>
      <c r="Y9" s="31"/>
    </row>
    <row r="10" spans="1:25" ht="12.75" customHeight="1">
      <c r="A10" s="209" t="s">
        <v>132</v>
      </c>
      <c r="B10" s="53">
        <v>561974</v>
      </c>
      <c r="C10" s="47">
        <v>569243</v>
      </c>
      <c r="D10" s="47">
        <v>533056</v>
      </c>
      <c r="E10" s="194">
        <f>('6.WarehouseTrendbyAgency'!$D10-'6.WarehouseTrendbyAgency'!$C10)/'6.WarehouseTrendbyAgency'!$C10</f>
        <v>-6.357039085241277E-2</v>
      </c>
      <c r="F10" s="31"/>
      <c r="G10" s="31"/>
      <c r="H10" s="31"/>
      <c r="I10" s="31"/>
      <c r="J10" s="31"/>
      <c r="K10" s="31"/>
      <c r="L10" s="31"/>
      <c r="M10" s="31"/>
      <c r="N10" s="31"/>
      <c r="O10" s="31"/>
      <c r="P10" s="31"/>
      <c r="Q10" s="31"/>
      <c r="R10" s="31"/>
      <c r="S10" s="31"/>
      <c r="T10" s="31"/>
      <c r="U10" s="31"/>
      <c r="V10" s="31"/>
      <c r="W10" s="31"/>
      <c r="X10" s="31"/>
      <c r="Y10" s="31"/>
    </row>
    <row r="11" spans="1:25" ht="12.75" customHeight="1">
      <c r="A11" s="209" t="s">
        <v>133</v>
      </c>
      <c r="B11" s="53">
        <v>11967735</v>
      </c>
      <c r="C11" s="47">
        <v>12390922</v>
      </c>
      <c r="D11" s="47">
        <v>12477865</v>
      </c>
      <c r="E11" s="193">
        <f>('6.WarehouseTrendbyAgency'!$D11-'6.WarehouseTrendbyAgency'!$C11)/'6.WarehouseTrendbyAgency'!$C11</f>
        <v>7.0166691389066931E-3</v>
      </c>
      <c r="F11" s="31"/>
      <c r="G11" s="31"/>
      <c r="H11" s="31"/>
      <c r="I11" s="31"/>
      <c r="J11" s="31"/>
      <c r="K11" s="31"/>
      <c r="L11" s="31"/>
      <c r="M11" s="31"/>
      <c r="N11" s="31"/>
      <c r="O11" s="31"/>
      <c r="P11" s="31"/>
      <c r="Q11" s="31"/>
      <c r="R11" s="31"/>
      <c r="S11" s="31"/>
      <c r="T11" s="31"/>
      <c r="U11" s="31"/>
      <c r="V11" s="31"/>
      <c r="W11" s="31"/>
      <c r="X11" s="31"/>
      <c r="Y11" s="31"/>
    </row>
    <row r="12" spans="1:25" ht="12.75" customHeight="1">
      <c r="A12" s="209" t="s">
        <v>134</v>
      </c>
      <c r="B12" s="53">
        <v>809833.42</v>
      </c>
      <c r="C12" s="47">
        <v>821139.12</v>
      </c>
      <c r="D12" s="47">
        <v>776890.74</v>
      </c>
      <c r="E12" s="194">
        <f>('6.WarehouseTrendbyAgency'!$D12-'6.WarehouseTrendbyAgency'!$C12)/'6.WarehouseTrendbyAgency'!$C12</f>
        <v>-5.3886581362729384E-2</v>
      </c>
      <c r="F12" s="31"/>
      <c r="G12" s="31"/>
      <c r="H12" s="31"/>
      <c r="I12" s="31"/>
      <c r="J12" s="31"/>
      <c r="K12" s="31"/>
      <c r="L12" s="31"/>
      <c r="M12" s="31"/>
      <c r="N12" s="31"/>
      <c r="O12" s="31"/>
      <c r="P12" s="31"/>
      <c r="Q12" s="31"/>
      <c r="R12" s="31"/>
      <c r="S12" s="31"/>
      <c r="T12" s="31"/>
      <c r="U12" s="31"/>
      <c r="V12" s="31"/>
      <c r="W12" s="31"/>
      <c r="X12" s="31"/>
      <c r="Y12" s="31"/>
    </row>
    <row r="13" spans="1:25" ht="12.75" customHeight="1">
      <c r="A13" s="209" t="s">
        <v>135</v>
      </c>
      <c r="B13" s="53">
        <v>2874612.41</v>
      </c>
      <c r="C13" s="47">
        <v>2853215.915</v>
      </c>
      <c r="D13" s="47">
        <v>2807217.6</v>
      </c>
      <c r="E13" s="193">
        <f>('6.WarehouseTrendbyAgency'!$D13-'6.WarehouseTrendbyAgency'!$C13)/'6.WarehouseTrendbyAgency'!$C13</f>
        <v>-1.6121568212968538E-2</v>
      </c>
      <c r="F13" s="31"/>
      <c r="G13" s="31"/>
      <c r="H13" s="31"/>
      <c r="I13" s="31"/>
      <c r="J13" s="31"/>
      <c r="K13" s="31"/>
      <c r="L13" s="31"/>
      <c r="M13" s="31"/>
      <c r="N13" s="31"/>
      <c r="O13" s="31"/>
      <c r="P13" s="31"/>
      <c r="Q13" s="31"/>
      <c r="R13" s="31"/>
      <c r="S13" s="31"/>
      <c r="T13" s="31"/>
      <c r="U13" s="31"/>
      <c r="V13" s="31"/>
      <c r="W13" s="31"/>
      <c r="X13" s="31"/>
      <c r="Y13" s="31"/>
    </row>
    <row r="14" spans="1:25" ht="12.75" customHeight="1">
      <c r="A14" s="209" t="s">
        <v>136</v>
      </c>
      <c r="B14" s="53">
        <v>4064872</v>
      </c>
      <c r="C14" s="47">
        <v>4064872</v>
      </c>
      <c r="D14" s="47">
        <v>4070938</v>
      </c>
      <c r="E14" s="194">
        <f>('6.WarehouseTrendbyAgency'!$D14-'6.WarehouseTrendbyAgency'!$C14)/'6.WarehouseTrendbyAgency'!$C14</f>
        <v>1.492297912455792E-3</v>
      </c>
      <c r="F14" s="31"/>
      <c r="G14" s="31"/>
      <c r="H14" s="31"/>
      <c r="I14" s="31"/>
      <c r="J14" s="31"/>
      <c r="K14" s="31"/>
      <c r="L14" s="31"/>
      <c r="M14" s="31"/>
      <c r="N14" s="31"/>
      <c r="O14" s="31"/>
      <c r="P14" s="31"/>
      <c r="Q14" s="31"/>
      <c r="R14" s="31"/>
      <c r="S14" s="31"/>
      <c r="T14" s="31"/>
      <c r="U14" s="31"/>
      <c r="V14" s="31"/>
      <c r="W14" s="31"/>
      <c r="X14" s="31"/>
      <c r="Y14" s="31"/>
    </row>
    <row r="15" spans="1:25" ht="12.75" customHeight="1">
      <c r="A15" s="209" t="s">
        <v>137</v>
      </c>
      <c r="B15" s="53">
        <v>1014036</v>
      </c>
      <c r="C15" s="47">
        <v>982175</v>
      </c>
      <c r="D15" s="47">
        <v>990801</v>
      </c>
      <c r="E15" s="193">
        <f>('6.WarehouseTrendbyAgency'!$D15-'6.WarehouseTrendbyAgency'!$C15)/'6.WarehouseTrendbyAgency'!$C15</f>
        <v>8.7825489347621351E-3</v>
      </c>
      <c r="F15" s="31"/>
      <c r="G15" s="31"/>
      <c r="H15" s="31"/>
      <c r="I15" s="31"/>
      <c r="J15" s="31"/>
      <c r="K15" s="31"/>
      <c r="L15" s="31"/>
      <c r="M15" s="31"/>
      <c r="N15" s="31"/>
      <c r="O15" s="31"/>
      <c r="P15" s="31"/>
      <c r="Q15" s="31"/>
      <c r="R15" s="31"/>
      <c r="S15" s="31"/>
      <c r="T15" s="31"/>
      <c r="U15" s="31"/>
      <c r="V15" s="31"/>
      <c r="W15" s="31"/>
      <c r="X15" s="31"/>
      <c r="Y15" s="31"/>
    </row>
    <row r="16" spans="1:25" ht="12.75" customHeight="1">
      <c r="A16" s="209" t="s">
        <v>138</v>
      </c>
      <c r="B16" s="53">
        <v>61793</v>
      </c>
      <c r="C16" s="47">
        <v>88375.767999999996</v>
      </c>
      <c r="D16" s="47">
        <v>88375.767999999996</v>
      </c>
      <c r="E16" s="194">
        <f>('6.WarehouseTrendbyAgency'!$D16-'6.WarehouseTrendbyAgency'!$C16)/'6.WarehouseTrendbyAgency'!$C16</f>
        <v>0</v>
      </c>
      <c r="F16" s="31"/>
      <c r="G16" s="31"/>
      <c r="H16" s="31"/>
      <c r="I16" s="31"/>
      <c r="J16" s="31"/>
      <c r="K16" s="31"/>
      <c r="L16" s="31"/>
      <c r="M16" s="31"/>
      <c r="N16" s="31"/>
      <c r="O16" s="31"/>
      <c r="P16" s="31"/>
      <c r="Q16" s="31"/>
      <c r="R16" s="31"/>
      <c r="S16" s="31"/>
      <c r="T16" s="31"/>
      <c r="U16" s="31"/>
      <c r="V16" s="31"/>
      <c r="W16" s="31"/>
      <c r="X16" s="31"/>
      <c r="Y16" s="31"/>
    </row>
    <row r="17" spans="1:25" ht="12.75" customHeight="1">
      <c r="A17" s="209" t="s">
        <v>139</v>
      </c>
      <c r="B17" s="53">
        <v>13247128.880000001</v>
      </c>
      <c r="C17" s="47">
        <v>13196317.75</v>
      </c>
      <c r="D17" s="47">
        <v>13174250.75</v>
      </c>
      <c r="E17" s="193">
        <f>('6.WarehouseTrendbyAgency'!$D17-'6.WarehouseTrendbyAgency'!$C17)/'6.WarehouseTrendbyAgency'!$C17</f>
        <v>-1.6722089008503907E-3</v>
      </c>
      <c r="F17" s="31"/>
      <c r="G17" s="31"/>
      <c r="H17" s="31"/>
      <c r="I17" s="31"/>
      <c r="J17" s="31"/>
      <c r="K17" s="31"/>
      <c r="L17" s="31"/>
      <c r="M17" s="31"/>
      <c r="N17" s="31"/>
      <c r="O17" s="31"/>
      <c r="P17" s="31"/>
      <c r="Q17" s="31"/>
      <c r="R17" s="31"/>
      <c r="S17" s="31"/>
      <c r="T17" s="31"/>
      <c r="U17" s="31"/>
      <c r="V17" s="31"/>
      <c r="W17" s="31"/>
      <c r="X17" s="31"/>
      <c r="Y17" s="31"/>
    </row>
    <row r="18" spans="1:25" ht="12.75" customHeight="1">
      <c r="A18" s="209" t="s">
        <v>141</v>
      </c>
      <c r="B18" s="53">
        <v>2510116</v>
      </c>
      <c r="C18" s="47">
        <v>2590722</v>
      </c>
      <c r="D18" s="47">
        <v>2564555</v>
      </c>
      <c r="E18" s="194">
        <f>('6.WarehouseTrendbyAgency'!$D18-'6.WarehouseTrendbyAgency'!$C18)/'6.WarehouseTrendbyAgency'!$C18</f>
        <v>-1.0100273205693238E-2</v>
      </c>
      <c r="F18" s="31"/>
      <c r="G18" s="31"/>
      <c r="H18" s="31"/>
      <c r="I18" s="31"/>
      <c r="J18" s="31"/>
      <c r="K18" s="31"/>
      <c r="L18" s="31"/>
      <c r="M18" s="31"/>
      <c r="N18" s="31"/>
      <c r="O18" s="31"/>
      <c r="P18" s="31"/>
      <c r="Q18" s="31"/>
      <c r="R18" s="31"/>
      <c r="S18" s="31"/>
      <c r="T18" s="31"/>
      <c r="U18" s="31"/>
      <c r="V18" s="31"/>
      <c r="W18" s="31"/>
      <c r="X18" s="31"/>
      <c r="Y18" s="31"/>
    </row>
    <row r="19" spans="1:25" ht="12.75" customHeight="1">
      <c r="A19" s="209" t="s">
        <v>142</v>
      </c>
      <c r="B19" s="53">
        <v>5998788</v>
      </c>
      <c r="C19" s="47">
        <v>5995985</v>
      </c>
      <c r="D19" s="47">
        <v>6061825</v>
      </c>
      <c r="E19" s="193">
        <f>('6.WarehouseTrendbyAgency'!$D19-'6.WarehouseTrendbyAgency'!$C19)/'6.WarehouseTrendbyAgency'!$C19</f>
        <v>1.0980681239195895E-2</v>
      </c>
      <c r="F19" s="31"/>
      <c r="G19" s="31"/>
      <c r="H19" s="31"/>
      <c r="I19" s="31"/>
      <c r="J19" s="31"/>
      <c r="K19" s="31"/>
      <c r="L19" s="31"/>
      <c r="M19" s="31"/>
      <c r="N19" s="31"/>
      <c r="O19" s="31"/>
      <c r="P19" s="31"/>
      <c r="Q19" s="31"/>
      <c r="R19" s="31"/>
      <c r="S19" s="31"/>
      <c r="T19" s="31"/>
      <c r="U19" s="31"/>
      <c r="V19" s="31"/>
      <c r="W19" s="31"/>
      <c r="X19" s="31"/>
      <c r="Y19" s="31"/>
    </row>
    <row r="20" spans="1:25" ht="12.75" customHeight="1">
      <c r="A20" s="209" t="s">
        <v>143</v>
      </c>
      <c r="B20" s="53">
        <v>87215</v>
      </c>
      <c r="C20" s="47">
        <v>87215</v>
      </c>
      <c r="D20" s="47">
        <v>88178</v>
      </c>
      <c r="E20" s="194">
        <f>('6.WarehouseTrendbyAgency'!$D20-'6.WarehouseTrendbyAgency'!$C20)/'6.WarehouseTrendbyAgency'!$C20</f>
        <v>1.1041678610330792E-2</v>
      </c>
      <c r="F20" s="31"/>
      <c r="G20" s="31"/>
      <c r="H20" s="31"/>
      <c r="I20" s="31"/>
      <c r="J20" s="31"/>
      <c r="K20" s="31"/>
      <c r="L20" s="31"/>
      <c r="M20" s="31"/>
      <c r="N20" s="31"/>
      <c r="O20" s="31"/>
      <c r="P20" s="31"/>
      <c r="Q20" s="31"/>
      <c r="R20" s="31"/>
      <c r="S20" s="31"/>
      <c r="T20" s="31"/>
      <c r="U20" s="31"/>
      <c r="V20" s="31"/>
      <c r="W20" s="31"/>
      <c r="X20" s="31"/>
      <c r="Y20" s="31"/>
    </row>
    <row r="21" spans="1:25" ht="12.75" customHeight="1">
      <c r="A21" s="209" t="s">
        <v>144</v>
      </c>
      <c r="B21" s="53">
        <v>30739353.77</v>
      </c>
      <c r="C21" s="47">
        <v>29217801</v>
      </c>
      <c r="D21" s="47">
        <v>27966662.859999999</v>
      </c>
      <c r="E21" s="193">
        <f>('6.WarehouseTrendbyAgency'!$D21-'6.WarehouseTrendbyAgency'!$C21)/'6.WarehouseTrendbyAgency'!$C21</f>
        <v>-4.2821091840552973E-2</v>
      </c>
      <c r="F21" s="31"/>
      <c r="G21" s="31"/>
      <c r="H21" s="31"/>
      <c r="I21" s="31"/>
      <c r="J21" s="31"/>
      <c r="K21" s="31"/>
      <c r="L21" s="31"/>
      <c r="M21" s="31"/>
      <c r="N21" s="31"/>
      <c r="O21" s="31"/>
      <c r="P21" s="31"/>
      <c r="Q21" s="31"/>
      <c r="R21" s="31"/>
      <c r="S21" s="31"/>
      <c r="T21" s="31"/>
      <c r="U21" s="31"/>
      <c r="V21" s="31"/>
      <c r="W21" s="31"/>
      <c r="X21" s="31"/>
      <c r="Y21" s="31"/>
    </row>
    <row r="22" spans="1:25" ht="12.75" customHeight="1">
      <c r="A22" s="209" t="s">
        <v>145</v>
      </c>
      <c r="B22" s="53">
        <v>4158206</v>
      </c>
      <c r="C22" s="47">
        <v>4098124</v>
      </c>
      <c r="D22" s="47">
        <v>4070696</v>
      </c>
      <c r="E22" s="194">
        <f>('6.WarehouseTrendbyAgency'!$D22-'6.WarehouseTrendbyAgency'!$C22)/'6.WarehouseTrendbyAgency'!$C22</f>
        <v>-6.6928184701097381E-3</v>
      </c>
      <c r="F22" s="31"/>
      <c r="G22" s="31"/>
      <c r="H22" s="31"/>
      <c r="I22" s="31"/>
      <c r="J22" s="31"/>
      <c r="K22" s="31"/>
      <c r="L22" s="31"/>
      <c r="M22" s="31"/>
      <c r="N22" s="31"/>
      <c r="O22" s="31"/>
      <c r="P22" s="31"/>
      <c r="Q22" s="31"/>
      <c r="R22" s="31"/>
      <c r="S22" s="31"/>
      <c r="T22" s="31"/>
      <c r="U22" s="31"/>
      <c r="V22" s="31"/>
      <c r="W22" s="31"/>
      <c r="X22" s="31"/>
      <c r="Y22" s="31"/>
    </row>
    <row r="23" spans="1:25" ht="12.75" customHeight="1">
      <c r="A23" s="209" t="s">
        <v>146</v>
      </c>
      <c r="B23" s="53">
        <v>74461880.450000003</v>
      </c>
      <c r="C23" s="47">
        <v>74225690.340000004</v>
      </c>
      <c r="D23" s="47">
        <v>74224555.120000005</v>
      </c>
      <c r="E23" s="193">
        <f>('6.WarehouseTrendbyAgency'!$D23-'6.WarehouseTrendbyAgency'!$C23)/'6.WarehouseTrendbyAgency'!$C23</f>
        <v>-1.5294165602216584E-5</v>
      </c>
      <c r="F23" s="31"/>
      <c r="G23" s="31"/>
      <c r="H23" s="31"/>
      <c r="I23" s="31"/>
      <c r="J23" s="31"/>
      <c r="K23" s="31"/>
      <c r="L23" s="31"/>
      <c r="M23" s="31"/>
      <c r="N23" s="31"/>
      <c r="O23" s="31"/>
      <c r="P23" s="31"/>
      <c r="Q23" s="31"/>
      <c r="R23" s="31"/>
      <c r="S23" s="31"/>
      <c r="T23" s="31"/>
      <c r="U23" s="31"/>
      <c r="V23" s="31"/>
      <c r="W23" s="31"/>
      <c r="X23" s="31"/>
      <c r="Y23" s="31"/>
    </row>
    <row r="24" spans="1:25" ht="12.75" customHeight="1">
      <c r="A24" s="196" t="s">
        <v>43</v>
      </c>
      <c r="B24" s="151">
        <f>SUBTOTAL(109,B5:B23)</f>
        <v>327933264.02999997</v>
      </c>
      <c r="C24" s="151">
        <f t="shared" ref="C24:D24" si="0">SUBTOTAL(109,C5:C23)</f>
        <v>318051864.94300002</v>
      </c>
      <c r="D24" s="151">
        <f t="shared" si="0"/>
        <v>316761969.57300001</v>
      </c>
      <c r="E24" s="198">
        <f>('6.WarehouseTrendbyAgency'!$D24-'6.WarehouseTrendbyAgency'!$C24)/'6.WarehouseTrendbyAgency'!$C24</f>
        <v>-4.0556132888300298E-3</v>
      </c>
      <c r="F24" s="31"/>
      <c r="G24" s="31"/>
      <c r="H24" s="31"/>
      <c r="I24" s="31"/>
      <c r="J24" s="31"/>
      <c r="K24" s="31"/>
      <c r="L24" s="31"/>
      <c r="M24" s="31"/>
      <c r="N24" s="31"/>
      <c r="O24" s="31"/>
      <c r="P24" s="31"/>
      <c r="Q24" s="31"/>
      <c r="R24" s="31"/>
      <c r="S24" s="31"/>
      <c r="T24" s="31"/>
      <c r="U24" s="31"/>
      <c r="V24" s="31"/>
      <c r="W24" s="31"/>
      <c r="X24" s="31"/>
      <c r="Y24" s="31"/>
    </row>
    <row r="25" spans="1:25" ht="12.75" customHeight="1">
      <c r="A25" s="200"/>
      <c r="B25" s="201"/>
      <c r="C25" s="210"/>
      <c r="D25" s="99"/>
      <c r="E25" s="99"/>
      <c r="F25" s="202"/>
      <c r="G25" s="31"/>
      <c r="H25" s="31"/>
      <c r="I25" s="31"/>
      <c r="J25" s="31"/>
      <c r="K25" s="31"/>
      <c r="L25" s="31"/>
      <c r="M25" s="31"/>
      <c r="N25" s="31"/>
      <c r="O25" s="31"/>
      <c r="P25" s="31"/>
      <c r="Q25" s="31"/>
      <c r="R25" s="31"/>
      <c r="S25" s="31"/>
      <c r="T25" s="31"/>
      <c r="U25" s="31"/>
      <c r="V25" s="31"/>
      <c r="W25" s="31"/>
      <c r="X25" s="31"/>
      <c r="Y25" s="31"/>
    </row>
    <row r="26" spans="1:25" ht="12.75" customHeight="1">
      <c r="A26" s="31" t="s">
        <v>72</v>
      </c>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ht="12.75" customHeight="1">
      <c r="A27" s="31" t="s">
        <v>119</v>
      </c>
      <c r="B27" s="31"/>
      <c r="C27" s="31"/>
      <c r="D27" s="31"/>
      <c r="E27" s="31"/>
      <c r="F27" s="31"/>
      <c r="G27" s="31"/>
      <c r="H27" s="31"/>
      <c r="I27" s="31"/>
      <c r="J27" s="31"/>
      <c r="K27" s="31"/>
      <c r="L27" s="31"/>
      <c r="M27" s="31"/>
      <c r="N27" s="31"/>
      <c r="O27" s="31"/>
      <c r="P27" s="31"/>
      <c r="Q27" s="31"/>
      <c r="R27" s="31"/>
      <c r="S27" s="31"/>
      <c r="T27" s="31"/>
      <c r="U27" s="31"/>
      <c r="V27" s="31"/>
      <c r="W27" s="31"/>
      <c r="X27" s="31"/>
      <c r="Y27" s="31"/>
    </row>
    <row r="28" spans="1:25" ht="12.75" customHeight="1">
      <c r="A28" s="31" t="s">
        <v>481</v>
      </c>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ht="90" customHeight="1">
      <c r="A29" s="719" t="s">
        <v>149</v>
      </c>
      <c r="B29" s="690"/>
      <c r="C29" s="690"/>
      <c r="D29" s="690"/>
      <c r="E29" s="690"/>
      <c r="F29" s="204"/>
      <c r="G29" s="1"/>
      <c r="H29" s="1"/>
      <c r="I29" s="1"/>
      <c r="J29" s="1"/>
      <c r="K29" s="1"/>
      <c r="L29" s="1"/>
      <c r="M29" s="1"/>
      <c r="N29" s="1"/>
      <c r="O29" s="1"/>
      <c r="P29" s="1"/>
      <c r="Q29" s="1"/>
      <c r="R29" s="1"/>
      <c r="S29" s="1"/>
      <c r="T29" s="1"/>
      <c r="U29" s="1"/>
      <c r="V29" s="1"/>
      <c r="W29" s="1"/>
      <c r="X29" s="1"/>
      <c r="Y29" s="1"/>
    </row>
    <row r="30" spans="1:25" ht="12.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2.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2.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2.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2.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ht="15.75" customHeight="1"/>
    <row r="231" spans="1:25" ht="15.75" customHeight="1"/>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29:E29"/>
  </mergeCells>
  <pageMargins left="0.25" right="0.25" top="0.75" bottom="0.75" header="0" footer="0"/>
  <pageSetup orientation="landscape"/>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05"/>
  <sheetViews>
    <sheetView topLeftCell="H14" workbookViewId="0">
      <selection activeCell="P25" sqref="P25"/>
    </sheetView>
  </sheetViews>
  <sheetFormatPr defaultColWidth="12.58203125" defaultRowHeight="15" customHeight="1"/>
  <cols>
    <col min="1" max="1" width="41.33203125" customWidth="1"/>
    <col min="2" max="2" width="13.5" customWidth="1"/>
    <col min="3" max="3" width="13.33203125" customWidth="1"/>
    <col min="4" max="4" width="15.58203125" customWidth="1"/>
    <col min="5" max="5" width="15.33203125" customWidth="1"/>
    <col min="6" max="6" width="12.58203125" customWidth="1"/>
    <col min="7" max="7" width="11.5" customWidth="1"/>
    <col min="8" max="8" width="14.83203125" customWidth="1"/>
    <col min="9" max="9" width="15.58203125" customWidth="1"/>
    <col min="10" max="12" width="13.08203125" customWidth="1"/>
    <col min="13" max="13" width="14.83203125" customWidth="1"/>
    <col min="14" max="15" width="13.08203125" customWidth="1"/>
    <col min="16" max="16" width="13.83203125" customWidth="1"/>
    <col min="17" max="17" width="13.08203125" customWidth="1"/>
    <col min="18" max="26" width="9" customWidth="1"/>
  </cols>
  <sheetData>
    <row r="1" spans="1:35" ht="18.5">
      <c r="A1" s="444" t="s">
        <v>394</v>
      </c>
      <c r="B1" s="18"/>
      <c r="C1" s="18"/>
      <c r="D1" s="18"/>
      <c r="E1" s="211"/>
      <c r="F1" s="104"/>
      <c r="G1" s="104"/>
      <c r="H1" s="104"/>
      <c r="I1" s="211"/>
      <c r="J1" s="18"/>
      <c r="K1" s="18"/>
      <c r="L1" s="18"/>
      <c r="M1" s="18"/>
      <c r="N1" s="18"/>
      <c r="O1" s="18"/>
      <c r="P1" s="18"/>
      <c r="Q1" s="18"/>
      <c r="R1" s="18"/>
      <c r="S1" s="18"/>
      <c r="T1" s="18"/>
      <c r="U1" s="18"/>
      <c r="V1" s="18"/>
      <c r="W1" s="18"/>
      <c r="X1" s="18"/>
      <c r="Y1" s="18"/>
      <c r="Z1" s="18"/>
    </row>
    <row r="2" spans="1:35" ht="12.75" customHeight="1">
      <c r="A2" s="153"/>
      <c r="B2" s="201"/>
      <c r="C2" s="201"/>
      <c r="D2" s="212"/>
      <c r="E2" s="213"/>
      <c r="F2" s="214"/>
      <c r="G2" s="214"/>
      <c r="H2" s="215"/>
      <c r="I2" s="213"/>
      <c r="J2" s="31"/>
      <c r="K2" s="31"/>
      <c r="L2" s="31"/>
      <c r="M2" s="31"/>
      <c r="N2" s="31"/>
      <c r="O2" s="31"/>
      <c r="P2" s="31"/>
      <c r="Q2" s="31"/>
      <c r="R2" s="31"/>
      <c r="S2" s="31"/>
      <c r="T2" s="31"/>
      <c r="U2" s="31"/>
      <c r="V2" s="31"/>
      <c r="W2" s="31"/>
      <c r="X2" s="31"/>
      <c r="Y2" s="31"/>
      <c r="Z2" s="31"/>
    </row>
    <row r="3" spans="1:35" ht="58">
      <c r="A3" s="216" t="s">
        <v>151</v>
      </c>
      <c r="B3" s="217" t="s">
        <v>152</v>
      </c>
      <c r="C3" s="218" t="s">
        <v>62</v>
      </c>
      <c r="D3" s="219" t="s">
        <v>153</v>
      </c>
      <c r="E3" s="220" t="s">
        <v>154</v>
      </c>
      <c r="F3" s="221" t="s">
        <v>155</v>
      </c>
      <c r="G3" s="218" t="s">
        <v>65</v>
      </c>
      <c r="H3" s="219" t="s">
        <v>80</v>
      </c>
      <c r="I3" s="220" t="s">
        <v>156</v>
      </c>
      <c r="J3" s="222" t="s">
        <v>157</v>
      </c>
      <c r="K3" s="85" t="s">
        <v>82</v>
      </c>
      <c r="L3" s="85" t="s">
        <v>158</v>
      </c>
      <c r="M3" s="85" t="s">
        <v>159</v>
      </c>
      <c r="N3" s="85" t="s">
        <v>160</v>
      </c>
      <c r="O3" s="85" t="s">
        <v>46</v>
      </c>
      <c r="P3" s="85" t="s">
        <v>47</v>
      </c>
      <c r="Q3" s="223" t="s">
        <v>161</v>
      </c>
      <c r="R3" s="31"/>
      <c r="S3" s="31"/>
      <c r="T3" s="31"/>
      <c r="U3" s="31"/>
      <c r="V3" s="31"/>
      <c r="W3" s="31"/>
      <c r="X3" s="31"/>
      <c r="Y3" s="31"/>
      <c r="Z3" s="31"/>
      <c r="AA3" s="1"/>
      <c r="AB3" s="1"/>
      <c r="AC3" s="1"/>
      <c r="AD3" s="1"/>
      <c r="AE3" s="1"/>
      <c r="AF3" s="1"/>
      <c r="AG3" s="1"/>
      <c r="AH3" s="1"/>
      <c r="AI3" s="1"/>
    </row>
    <row r="4" spans="1:35" ht="12.75" customHeight="1">
      <c r="A4" s="278" t="s">
        <v>461</v>
      </c>
      <c r="B4" s="224">
        <v>32748</v>
      </c>
      <c r="C4" s="225">
        <v>457662211.69499999</v>
      </c>
      <c r="D4" s="226">
        <v>2780093387.71</v>
      </c>
      <c r="E4" s="227">
        <v>6.0745530582777096</v>
      </c>
      <c r="F4" s="228">
        <v>110</v>
      </c>
      <c r="G4" s="225">
        <v>3926945</v>
      </c>
      <c r="H4" s="229">
        <v>13276691.02</v>
      </c>
      <c r="I4" s="230">
        <v>3.3809210518609198</v>
      </c>
      <c r="J4" s="231">
        <v>73</v>
      </c>
      <c r="K4" s="232">
        <v>1006923</v>
      </c>
      <c r="L4" s="233">
        <v>7666945.7000000002</v>
      </c>
      <c r="M4" s="234">
        <v>7.6142323693072802</v>
      </c>
      <c r="N4" s="235">
        <v>32931</v>
      </c>
      <c r="O4" s="236">
        <v>462596079.69499999</v>
      </c>
      <c r="P4" s="226">
        <v>2801037024.4299998</v>
      </c>
      <c r="Q4" s="227">
        <v>6.0550383960814997</v>
      </c>
      <c r="R4" s="31"/>
      <c r="S4" s="31"/>
      <c r="T4" s="31"/>
      <c r="U4" s="31"/>
      <c r="V4" s="31"/>
      <c r="W4" s="31"/>
      <c r="X4" s="31"/>
      <c r="Y4" s="31"/>
      <c r="Z4" s="31"/>
      <c r="AA4" s="1"/>
      <c r="AB4" s="1"/>
      <c r="AC4" s="1"/>
      <c r="AD4" s="1"/>
      <c r="AE4" s="1"/>
      <c r="AF4" s="1"/>
      <c r="AG4" s="1"/>
      <c r="AH4" s="1"/>
      <c r="AI4" s="1"/>
    </row>
    <row r="5" spans="1:35" ht="12.75" customHeight="1">
      <c r="A5" s="278" t="s">
        <v>462</v>
      </c>
      <c r="B5" s="237">
        <v>65073</v>
      </c>
      <c r="C5" s="238">
        <v>617120434.80499995</v>
      </c>
      <c r="D5" s="239">
        <v>2392968226.6099901</v>
      </c>
      <c r="E5" s="240">
        <v>3.8776356958040599</v>
      </c>
      <c r="F5" s="241">
        <v>4132</v>
      </c>
      <c r="G5" s="238">
        <v>21897007.609999999</v>
      </c>
      <c r="H5" s="242">
        <v>318129033.99000001</v>
      </c>
      <c r="I5" s="243">
        <v>14.528425054970301</v>
      </c>
      <c r="J5" s="244">
        <v>14122</v>
      </c>
      <c r="K5" s="245">
        <v>118566717.448</v>
      </c>
      <c r="L5" s="246">
        <v>635217532.13999999</v>
      </c>
      <c r="M5" s="247">
        <v>5.35746916008355</v>
      </c>
      <c r="N5" s="248">
        <v>83327</v>
      </c>
      <c r="O5" s="249">
        <v>757584159.86300004</v>
      </c>
      <c r="P5" s="239">
        <v>3346314792.7399702</v>
      </c>
      <c r="Q5" s="240">
        <v>4.4170865364253604</v>
      </c>
      <c r="R5" s="31"/>
      <c r="S5" s="31"/>
      <c r="T5" s="31"/>
      <c r="U5" s="31"/>
      <c r="V5" s="31"/>
      <c r="W5" s="31"/>
      <c r="X5" s="31"/>
      <c r="Y5" s="31"/>
      <c r="Z5" s="31"/>
      <c r="AA5" s="1"/>
      <c r="AB5" s="1"/>
      <c r="AC5" s="1"/>
      <c r="AD5" s="1"/>
      <c r="AE5" s="1"/>
      <c r="AF5" s="1"/>
      <c r="AG5" s="1"/>
      <c r="AH5" s="1"/>
      <c r="AI5" s="1"/>
    </row>
    <row r="6" spans="1:35" ht="12.75" customHeight="1">
      <c r="A6" s="278" t="s">
        <v>463</v>
      </c>
      <c r="B6" s="237">
        <v>775</v>
      </c>
      <c r="C6" s="238">
        <v>6466824.1600000001</v>
      </c>
      <c r="D6" s="239">
        <v>31310434.940000001</v>
      </c>
      <c r="E6" s="240">
        <v>4.8417019181792602</v>
      </c>
      <c r="F6" s="241">
        <v>187</v>
      </c>
      <c r="G6" s="238">
        <v>760100.73</v>
      </c>
      <c r="H6" s="242">
        <v>18521961.050000001</v>
      </c>
      <c r="I6" s="243">
        <v>24.367771689944298</v>
      </c>
      <c r="J6" s="244">
        <v>1</v>
      </c>
      <c r="K6" s="245">
        <v>73596</v>
      </c>
      <c r="L6" s="246">
        <v>0</v>
      </c>
      <c r="M6" s="247">
        <v>0</v>
      </c>
      <c r="N6" s="248">
        <v>963</v>
      </c>
      <c r="O6" s="249">
        <v>7300520.8899999997</v>
      </c>
      <c r="P6" s="239">
        <v>49832395.990000002</v>
      </c>
      <c r="Q6" s="240">
        <v>6.8258685566202102</v>
      </c>
      <c r="R6" s="31"/>
      <c r="S6" s="31"/>
      <c r="T6" s="31"/>
      <c r="U6" s="31"/>
      <c r="V6" s="31"/>
      <c r="W6" s="31"/>
      <c r="X6" s="31"/>
      <c r="Y6" s="31"/>
      <c r="Z6" s="31"/>
      <c r="AA6" s="1"/>
      <c r="AB6" s="1"/>
      <c r="AC6" s="1"/>
      <c r="AD6" s="1"/>
      <c r="AE6" s="1"/>
      <c r="AF6" s="1"/>
      <c r="AG6" s="1"/>
      <c r="AH6" s="1"/>
      <c r="AI6" s="1"/>
    </row>
    <row r="7" spans="1:35" ht="12.75" customHeight="1">
      <c r="A7" s="278" t="s">
        <v>464</v>
      </c>
      <c r="B7" s="237">
        <v>92</v>
      </c>
      <c r="C7" s="238">
        <v>9149203.8200000003</v>
      </c>
      <c r="D7" s="239">
        <v>68497182.629999995</v>
      </c>
      <c r="E7" s="240">
        <v>7.4866823362560098</v>
      </c>
      <c r="F7" s="241">
        <v>67</v>
      </c>
      <c r="G7" s="238">
        <v>4855531.83</v>
      </c>
      <c r="H7" s="242">
        <v>242500039.13999999</v>
      </c>
      <c r="I7" s="243">
        <v>49.943043858081403</v>
      </c>
      <c r="J7" s="244"/>
      <c r="K7" s="245"/>
      <c r="L7" s="246"/>
      <c r="M7" s="247"/>
      <c r="N7" s="248">
        <v>159</v>
      </c>
      <c r="O7" s="249">
        <v>14004735.65</v>
      </c>
      <c r="P7" s="239">
        <v>310997221.76999998</v>
      </c>
      <c r="Q7" s="240">
        <v>22.2065756571421</v>
      </c>
      <c r="R7" s="31"/>
      <c r="S7" s="31"/>
      <c r="T7" s="31"/>
      <c r="U7" s="31"/>
      <c r="V7" s="31"/>
      <c r="W7" s="31"/>
      <c r="X7" s="31"/>
      <c r="Y7" s="31"/>
      <c r="Z7" s="31"/>
      <c r="AA7" s="1"/>
      <c r="AB7" s="1"/>
      <c r="AC7" s="1"/>
      <c r="AD7" s="1"/>
      <c r="AE7" s="1"/>
      <c r="AF7" s="1"/>
      <c r="AG7" s="1"/>
      <c r="AH7" s="1"/>
      <c r="AI7" s="1"/>
    </row>
    <row r="8" spans="1:35" ht="12.75" customHeight="1">
      <c r="A8" s="278" t="s">
        <v>131</v>
      </c>
      <c r="B8" s="237">
        <v>19405</v>
      </c>
      <c r="C8" s="238">
        <v>39566800</v>
      </c>
      <c r="D8" s="239">
        <v>449018374.38999999</v>
      </c>
      <c r="E8" s="240">
        <v>11.348362121526099</v>
      </c>
      <c r="F8" s="241">
        <v>2997</v>
      </c>
      <c r="G8" s="238">
        <v>14537485</v>
      </c>
      <c r="H8" s="242">
        <v>265361883.99000001</v>
      </c>
      <c r="I8" s="243">
        <v>18.2536308027145</v>
      </c>
      <c r="J8" s="244">
        <v>119</v>
      </c>
      <c r="K8" s="245">
        <v>428639</v>
      </c>
      <c r="L8" s="246">
        <v>760581.85</v>
      </c>
      <c r="M8" s="247">
        <v>1.7744112178313201</v>
      </c>
      <c r="N8" s="248">
        <v>22521</v>
      </c>
      <c r="O8" s="249">
        <v>54532924</v>
      </c>
      <c r="P8" s="239">
        <v>715140840.23000002</v>
      </c>
      <c r="Q8" s="240">
        <v>13.113928023188301</v>
      </c>
      <c r="R8" s="31"/>
      <c r="S8" s="31"/>
      <c r="T8" s="31"/>
      <c r="U8" s="31"/>
      <c r="V8" s="31"/>
      <c r="W8" s="31"/>
      <c r="X8" s="31"/>
      <c r="Y8" s="31"/>
      <c r="Z8" s="31"/>
      <c r="AA8" s="1"/>
      <c r="AB8" s="1"/>
      <c r="AC8" s="1"/>
      <c r="AD8" s="1"/>
      <c r="AE8" s="1"/>
      <c r="AF8" s="1"/>
      <c r="AG8" s="1"/>
      <c r="AH8" s="1"/>
      <c r="AI8" s="1"/>
    </row>
    <row r="9" spans="1:35" ht="12.75" customHeight="1">
      <c r="A9" s="278" t="s">
        <v>132</v>
      </c>
      <c r="B9" s="378">
        <v>457</v>
      </c>
      <c r="C9" s="364">
        <v>7905386.7999999998</v>
      </c>
      <c r="D9" s="363">
        <v>80554455.450000003</v>
      </c>
      <c r="E9" s="250">
        <v>10.1898183463964</v>
      </c>
      <c r="F9" s="251">
        <v>55</v>
      </c>
      <c r="G9" s="364">
        <v>884314</v>
      </c>
      <c r="H9" s="252">
        <v>29890976.18</v>
      </c>
      <c r="I9" s="253">
        <v>33.801315121099499</v>
      </c>
      <c r="J9" s="378"/>
      <c r="K9" s="364"/>
      <c r="L9" s="363"/>
      <c r="M9" s="254"/>
      <c r="N9" s="378">
        <v>512</v>
      </c>
      <c r="O9" s="364">
        <v>8789700.8000000007</v>
      </c>
      <c r="P9" s="255">
        <v>110445431.63</v>
      </c>
      <c r="Q9" s="250">
        <v>12.565323228067101</v>
      </c>
      <c r="R9" s="31"/>
      <c r="S9" s="31"/>
      <c r="T9" s="31"/>
      <c r="U9" s="31"/>
      <c r="V9" s="31"/>
      <c r="W9" s="31"/>
      <c r="X9" s="31"/>
      <c r="Y9" s="31"/>
      <c r="Z9" s="31"/>
      <c r="AA9" s="1"/>
      <c r="AB9" s="1"/>
      <c r="AC9" s="1"/>
      <c r="AD9" s="1"/>
      <c r="AE9" s="1"/>
      <c r="AF9" s="1"/>
      <c r="AG9" s="1"/>
      <c r="AH9" s="1"/>
      <c r="AI9" s="1"/>
    </row>
    <row r="10" spans="1:35" ht="12.75" customHeight="1">
      <c r="A10" s="278" t="s">
        <v>133</v>
      </c>
      <c r="B10" s="378">
        <v>11802</v>
      </c>
      <c r="C10" s="364">
        <v>112649202.895</v>
      </c>
      <c r="D10" s="363">
        <v>2538269132</v>
      </c>
      <c r="E10" s="250">
        <v>22.532508590992101</v>
      </c>
      <c r="F10" s="251">
        <v>45</v>
      </c>
      <c r="G10" s="364">
        <v>630369</v>
      </c>
      <c r="H10" s="252">
        <v>11892794.289999999</v>
      </c>
      <c r="I10" s="253">
        <v>18.866400933421499</v>
      </c>
      <c r="J10" s="378"/>
      <c r="K10" s="364"/>
      <c r="L10" s="363"/>
      <c r="M10" s="254"/>
      <c r="N10" s="378">
        <v>11847</v>
      </c>
      <c r="O10" s="364">
        <v>113279571.895</v>
      </c>
      <c r="P10" s="255">
        <v>2550161926.29</v>
      </c>
      <c r="Q10" s="250">
        <v>22.5121077316021</v>
      </c>
      <c r="R10" s="31"/>
      <c r="S10" s="31"/>
      <c r="T10" s="31"/>
      <c r="U10" s="31"/>
      <c r="V10" s="31"/>
      <c r="W10" s="31"/>
      <c r="X10" s="31"/>
      <c r="Y10" s="31"/>
      <c r="Z10" s="31"/>
      <c r="AA10" s="1"/>
      <c r="AB10" s="1"/>
      <c r="AC10" s="1"/>
      <c r="AD10" s="1"/>
      <c r="AE10" s="1"/>
      <c r="AF10" s="1"/>
      <c r="AG10" s="1"/>
      <c r="AH10" s="1"/>
      <c r="AI10" s="1"/>
    </row>
    <row r="11" spans="1:35" ht="12.75" customHeight="1">
      <c r="A11" s="278" t="s">
        <v>134</v>
      </c>
      <c r="B11" s="378">
        <v>2689</v>
      </c>
      <c r="C11" s="364">
        <v>33321206.129999999</v>
      </c>
      <c r="D11" s="363">
        <v>412344631.92000002</v>
      </c>
      <c r="E11" s="250">
        <v>12.3748411240359</v>
      </c>
      <c r="F11" s="251">
        <v>67</v>
      </c>
      <c r="G11" s="364">
        <v>1946266.91</v>
      </c>
      <c r="H11" s="252">
        <v>66088402.5</v>
      </c>
      <c r="I11" s="253">
        <v>33.956494949605897</v>
      </c>
      <c r="J11" s="378"/>
      <c r="K11" s="364"/>
      <c r="L11" s="363"/>
      <c r="M11" s="254"/>
      <c r="N11" s="378">
        <v>2756</v>
      </c>
      <c r="O11" s="364">
        <v>35267473.039999999</v>
      </c>
      <c r="P11" s="255">
        <v>478433034.42000002</v>
      </c>
      <c r="Q11" s="250">
        <v>13.5658439116794</v>
      </c>
      <c r="R11" s="31"/>
      <c r="S11" s="31"/>
      <c r="T11" s="31"/>
      <c r="U11" s="31"/>
      <c r="V11" s="31"/>
      <c r="W11" s="31"/>
      <c r="X11" s="31"/>
      <c r="Y11" s="31"/>
      <c r="Z11" s="31"/>
      <c r="AA11" s="1"/>
      <c r="AB11" s="1"/>
      <c r="AC11" s="1"/>
      <c r="AD11" s="1"/>
      <c r="AE11" s="1"/>
      <c r="AF11" s="1"/>
      <c r="AG11" s="1"/>
      <c r="AH11" s="1"/>
      <c r="AI11" s="1"/>
    </row>
    <row r="12" spans="1:35" ht="12.75" customHeight="1">
      <c r="A12" s="278" t="s">
        <v>135</v>
      </c>
      <c r="B12" s="378">
        <v>8276</v>
      </c>
      <c r="C12" s="364">
        <v>43851612.359999999</v>
      </c>
      <c r="D12" s="363">
        <v>399631547.67000002</v>
      </c>
      <c r="E12" s="250">
        <v>9.11326918584483</v>
      </c>
      <c r="F12" s="251">
        <v>842</v>
      </c>
      <c r="G12" s="364">
        <v>6460668.5609999998</v>
      </c>
      <c r="H12" s="252">
        <v>99786728.140000001</v>
      </c>
      <c r="I12" s="253">
        <v>15.445263473561401</v>
      </c>
      <c r="J12" s="378"/>
      <c r="K12" s="364"/>
      <c r="L12" s="363"/>
      <c r="M12" s="254"/>
      <c r="N12" s="378">
        <v>9118</v>
      </c>
      <c r="O12" s="364">
        <v>50312280.920999996</v>
      </c>
      <c r="P12" s="255">
        <v>499418275.81</v>
      </c>
      <c r="Q12" s="250">
        <v>9.9263692018690897</v>
      </c>
      <c r="R12" s="31"/>
      <c r="S12" s="31"/>
      <c r="T12" s="31"/>
      <c r="U12" s="31"/>
      <c r="V12" s="31"/>
      <c r="W12" s="31"/>
      <c r="X12" s="31"/>
      <c r="Y12" s="31"/>
      <c r="Z12" s="31"/>
      <c r="AA12" s="1"/>
      <c r="AB12" s="1"/>
      <c r="AC12" s="1"/>
      <c r="AD12" s="1"/>
      <c r="AE12" s="1"/>
      <c r="AF12" s="1"/>
      <c r="AG12" s="1"/>
      <c r="AH12" s="1"/>
      <c r="AI12" s="1"/>
    </row>
    <row r="13" spans="1:35" ht="12.75" customHeight="1">
      <c r="A13" s="278" t="s">
        <v>136</v>
      </c>
      <c r="B13" s="378">
        <v>3818</v>
      </c>
      <c r="C13" s="364">
        <v>70535324</v>
      </c>
      <c r="D13" s="363">
        <v>658370249.02999997</v>
      </c>
      <c r="E13" s="250">
        <v>9.3339083411596704</v>
      </c>
      <c r="F13" s="251">
        <v>43</v>
      </c>
      <c r="G13" s="364">
        <v>1106393</v>
      </c>
      <c r="H13" s="252">
        <v>9789285.5</v>
      </c>
      <c r="I13" s="253">
        <v>8.8479279062683904</v>
      </c>
      <c r="J13" s="378">
        <v>4</v>
      </c>
      <c r="K13" s="364">
        <v>10370</v>
      </c>
      <c r="L13" s="363">
        <v>41883.11</v>
      </c>
      <c r="M13" s="254">
        <v>4.0388727097396302</v>
      </c>
      <c r="N13" s="378">
        <v>3865</v>
      </c>
      <c r="O13" s="364">
        <v>71652087</v>
      </c>
      <c r="P13" s="255">
        <v>668201417.63999999</v>
      </c>
      <c r="Q13" s="250">
        <v>9.32563789300373</v>
      </c>
      <c r="R13" s="31"/>
      <c r="S13" s="31"/>
      <c r="T13" s="31"/>
      <c r="U13" s="31"/>
      <c r="V13" s="31"/>
      <c r="W13" s="31"/>
      <c r="X13" s="31"/>
      <c r="Y13" s="31"/>
      <c r="Z13" s="31"/>
      <c r="AA13" s="1"/>
      <c r="AB13" s="1"/>
      <c r="AC13" s="1"/>
      <c r="AD13" s="1"/>
      <c r="AE13" s="1"/>
      <c r="AF13" s="1"/>
      <c r="AG13" s="1"/>
      <c r="AH13" s="1"/>
      <c r="AI13" s="1"/>
    </row>
    <row r="14" spans="1:35" ht="12.75" customHeight="1">
      <c r="A14" s="278" t="s">
        <v>137</v>
      </c>
      <c r="B14" s="378">
        <v>2041</v>
      </c>
      <c r="C14" s="364">
        <v>22061965</v>
      </c>
      <c r="D14" s="363">
        <v>107922391.2</v>
      </c>
      <c r="E14" s="250">
        <v>4.8917850789809503</v>
      </c>
      <c r="F14" s="251">
        <v>217</v>
      </c>
      <c r="G14" s="364">
        <v>2654809</v>
      </c>
      <c r="H14" s="252">
        <v>22976638.412999999</v>
      </c>
      <c r="I14" s="253">
        <v>8.6547237157174006</v>
      </c>
      <c r="J14" s="378"/>
      <c r="K14" s="364"/>
      <c r="L14" s="363"/>
      <c r="M14" s="254"/>
      <c r="N14" s="378">
        <v>2258</v>
      </c>
      <c r="O14" s="364">
        <v>24716774</v>
      </c>
      <c r="P14" s="255">
        <v>130899029.61300001</v>
      </c>
      <c r="Q14" s="250">
        <v>5.2959593194888601</v>
      </c>
      <c r="R14" s="31"/>
      <c r="S14" s="31"/>
      <c r="T14" s="31"/>
      <c r="U14" s="31"/>
      <c r="V14" s="31"/>
      <c r="W14" s="31"/>
      <c r="X14" s="31"/>
      <c r="Y14" s="31"/>
      <c r="Z14" s="31"/>
      <c r="AA14" s="1"/>
      <c r="AB14" s="1"/>
      <c r="AC14" s="1"/>
      <c r="AD14" s="1"/>
      <c r="AE14" s="1"/>
      <c r="AF14" s="1"/>
      <c r="AG14" s="1"/>
      <c r="AH14" s="1"/>
      <c r="AI14" s="1"/>
    </row>
    <row r="15" spans="1:35" ht="12.75" customHeight="1">
      <c r="A15" s="278" t="s">
        <v>138</v>
      </c>
      <c r="B15" s="378">
        <v>176</v>
      </c>
      <c r="C15" s="364">
        <v>4998930.6550000003</v>
      </c>
      <c r="D15" s="363">
        <v>40466110.950000003</v>
      </c>
      <c r="E15" s="250">
        <v>8.0949534495993092</v>
      </c>
      <c r="F15" s="251">
        <v>2</v>
      </c>
      <c r="G15" s="364">
        <v>116904.03200000001</v>
      </c>
      <c r="H15" s="252">
        <v>7848096</v>
      </c>
      <c r="I15" s="253">
        <v>67.132808558733004</v>
      </c>
      <c r="J15" s="378"/>
      <c r="K15" s="364"/>
      <c r="L15" s="363"/>
      <c r="M15" s="254"/>
      <c r="N15" s="378">
        <v>178</v>
      </c>
      <c r="O15" s="364">
        <v>5115834.6869999999</v>
      </c>
      <c r="P15" s="255">
        <v>48314206.950000003</v>
      </c>
      <c r="Q15" s="250">
        <v>9.4440516369249892</v>
      </c>
      <c r="R15" s="31"/>
      <c r="S15" s="31"/>
      <c r="T15" s="31"/>
      <c r="U15" s="31"/>
      <c r="V15" s="31"/>
      <c r="W15" s="31"/>
      <c r="X15" s="31"/>
      <c r="Y15" s="31"/>
      <c r="Z15" s="31"/>
      <c r="AA15" s="1"/>
      <c r="AB15" s="1"/>
      <c r="AC15" s="1"/>
      <c r="AD15" s="1"/>
      <c r="AE15" s="1"/>
      <c r="AF15" s="1"/>
      <c r="AG15" s="1"/>
      <c r="AH15" s="1"/>
      <c r="AI15" s="1"/>
    </row>
    <row r="16" spans="1:35" ht="12.75" customHeight="1">
      <c r="A16" s="278" t="s">
        <v>139</v>
      </c>
      <c r="B16" s="378">
        <v>41809</v>
      </c>
      <c r="C16" s="364">
        <v>98709259.549999997</v>
      </c>
      <c r="D16" s="363">
        <v>382216389.43899798</v>
      </c>
      <c r="E16" s="250">
        <v>3.8721432131236999</v>
      </c>
      <c r="F16" s="251">
        <v>292</v>
      </c>
      <c r="G16" s="364">
        <v>2759799.86</v>
      </c>
      <c r="H16" s="252">
        <v>58591264.93</v>
      </c>
      <c r="I16" s="253">
        <v>21.2302586789754</v>
      </c>
      <c r="J16" s="378">
        <v>643</v>
      </c>
      <c r="K16" s="364">
        <v>1743494.56</v>
      </c>
      <c r="L16" s="363">
        <v>13397606.668</v>
      </c>
      <c r="M16" s="254">
        <v>7.6843409640463696</v>
      </c>
      <c r="N16" s="378">
        <v>42744</v>
      </c>
      <c r="O16" s="364">
        <v>103212553.97</v>
      </c>
      <c r="P16" s="255">
        <v>454205261.03699899</v>
      </c>
      <c r="Q16" s="250">
        <v>4.40067844042518</v>
      </c>
      <c r="R16" s="31"/>
      <c r="S16" s="31"/>
      <c r="T16" s="31"/>
      <c r="U16" s="31"/>
      <c r="V16" s="31"/>
      <c r="W16" s="31"/>
      <c r="X16" s="31"/>
      <c r="Y16" s="31"/>
      <c r="Z16" s="31"/>
      <c r="AA16" s="1"/>
      <c r="AB16" s="1"/>
      <c r="AC16" s="1"/>
      <c r="AD16" s="1"/>
      <c r="AE16" s="1"/>
      <c r="AF16" s="1"/>
      <c r="AG16" s="1"/>
      <c r="AH16" s="1"/>
      <c r="AI16" s="1"/>
    </row>
    <row r="17" spans="1:35" ht="12.75" customHeight="1">
      <c r="A17" s="278" t="s">
        <v>140</v>
      </c>
      <c r="B17" s="378">
        <v>11</v>
      </c>
      <c r="C17" s="364">
        <v>4511488</v>
      </c>
      <c r="D17" s="363">
        <v>99081888.829999998</v>
      </c>
      <c r="E17" s="250">
        <v>21.962130638494401</v>
      </c>
      <c r="F17" s="251">
        <v>56</v>
      </c>
      <c r="G17" s="364">
        <v>1259969</v>
      </c>
      <c r="H17" s="252">
        <v>75889600.079999998</v>
      </c>
      <c r="I17" s="253">
        <v>60.231323215095003</v>
      </c>
      <c r="J17" s="378"/>
      <c r="K17" s="364"/>
      <c r="L17" s="363"/>
      <c r="M17" s="254"/>
      <c r="N17" s="378">
        <v>67</v>
      </c>
      <c r="O17" s="364">
        <v>5771457</v>
      </c>
      <c r="P17" s="255">
        <v>174971488.91</v>
      </c>
      <c r="Q17" s="250">
        <v>30.316692805646799</v>
      </c>
      <c r="R17" s="31"/>
      <c r="S17" s="31"/>
      <c r="T17" s="31"/>
      <c r="U17" s="31"/>
      <c r="V17" s="31"/>
      <c r="W17" s="31"/>
      <c r="X17" s="31"/>
      <c r="Y17" s="31"/>
      <c r="Z17" s="31"/>
      <c r="AA17" s="1"/>
      <c r="AB17" s="1"/>
      <c r="AC17" s="1"/>
      <c r="AD17" s="1"/>
      <c r="AE17" s="1"/>
      <c r="AF17" s="1"/>
      <c r="AG17" s="1"/>
      <c r="AH17" s="1"/>
      <c r="AI17" s="1"/>
    </row>
    <row r="18" spans="1:35" ht="12.75" customHeight="1">
      <c r="A18" s="278" t="s">
        <v>141</v>
      </c>
      <c r="B18" s="378">
        <v>9409</v>
      </c>
      <c r="C18" s="364">
        <v>20019078.329999998</v>
      </c>
      <c r="D18" s="363">
        <v>320620546.669999</v>
      </c>
      <c r="E18" s="250">
        <v>16.015749645653099</v>
      </c>
      <c r="F18" s="251">
        <v>929</v>
      </c>
      <c r="G18" s="364">
        <v>5689418.6799999997</v>
      </c>
      <c r="H18" s="252">
        <v>118917871.47</v>
      </c>
      <c r="I18" s="253">
        <v>20.901585585190201</v>
      </c>
      <c r="J18" s="378">
        <v>2</v>
      </c>
      <c r="K18" s="364">
        <v>92</v>
      </c>
      <c r="L18" s="363">
        <v>0</v>
      </c>
      <c r="M18" s="254">
        <v>0</v>
      </c>
      <c r="N18" s="378">
        <v>10340</v>
      </c>
      <c r="O18" s="364">
        <v>25708589.010000002</v>
      </c>
      <c r="P18" s="255">
        <v>439538418.13999897</v>
      </c>
      <c r="Q18" s="250">
        <v>17.0969483377337</v>
      </c>
      <c r="R18" s="31"/>
      <c r="S18" s="31"/>
      <c r="T18" s="31"/>
      <c r="U18" s="31"/>
      <c r="V18" s="31"/>
      <c r="W18" s="31"/>
      <c r="X18" s="31"/>
      <c r="Y18" s="31"/>
      <c r="Z18" s="31"/>
      <c r="AA18" s="1"/>
      <c r="AB18" s="1"/>
      <c r="AC18" s="1"/>
      <c r="AD18" s="1"/>
      <c r="AE18" s="1"/>
      <c r="AF18" s="1"/>
      <c r="AG18" s="1"/>
      <c r="AH18" s="1"/>
      <c r="AI18" s="1"/>
    </row>
    <row r="19" spans="1:35" ht="12.75" customHeight="1">
      <c r="A19" s="278" t="s">
        <v>142</v>
      </c>
      <c r="B19" s="378">
        <v>6277</v>
      </c>
      <c r="C19" s="364">
        <v>156470609</v>
      </c>
      <c r="D19" s="363">
        <v>1839767238</v>
      </c>
      <c r="E19" s="250">
        <v>11.7579093591947</v>
      </c>
      <c r="F19" s="251">
        <v>1587</v>
      </c>
      <c r="G19" s="364">
        <v>22501231</v>
      </c>
      <c r="H19" s="252">
        <v>891497914.27999997</v>
      </c>
      <c r="I19" s="253">
        <v>39.619961871419399</v>
      </c>
      <c r="J19" s="378"/>
      <c r="K19" s="364"/>
      <c r="L19" s="363"/>
      <c r="M19" s="365"/>
      <c r="N19" s="378">
        <v>7864</v>
      </c>
      <c r="O19" s="364">
        <v>178971840</v>
      </c>
      <c r="P19" s="255">
        <v>2731265152.2800002</v>
      </c>
      <c r="Q19" s="250">
        <v>15.2608653533427</v>
      </c>
      <c r="R19" s="31"/>
      <c r="S19" s="31"/>
      <c r="T19" s="31"/>
      <c r="U19" s="31"/>
      <c r="V19" s="31"/>
      <c r="W19" s="31"/>
      <c r="X19" s="31"/>
      <c r="Y19" s="31"/>
      <c r="Z19" s="31"/>
      <c r="AA19" s="1"/>
      <c r="AB19" s="1"/>
      <c r="AC19" s="1"/>
      <c r="AD19" s="1"/>
      <c r="AE19" s="1"/>
      <c r="AF19" s="1"/>
      <c r="AG19" s="1"/>
      <c r="AH19" s="1"/>
      <c r="AI19" s="1"/>
    </row>
    <row r="20" spans="1:35" ht="12.75" customHeight="1">
      <c r="A20" s="278" t="s">
        <v>143</v>
      </c>
      <c r="B20" s="378">
        <v>162</v>
      </c>
      <c r="C20" s="364">
        <v>3370499</v>
      </c>
      <c r="D20" s="363">
        <v>51888399.229999997</v>
      </c>
      <c r="E20" s="250">
        <v>15.394871569462</v>
      </c>
      <c r="F20" s="251">
        <v>1</v>
      </c>
      <c r="G20" s="364">
        <v>155633</v>
      </c>
      <c r="H20" s="252">
        <v>3833052.1</v>
      </c>
      <c r="I20" s="253">
        <v>24.628787596460899</v>
      </c>
      <c r="J20" s="378"/>
      <c r="K20" s="364"/>
      <c r="L20" s="363"/>
      <c r="M20" s="254"/>
      <c r="N20" s="378">
        <v>163</v>
      </c>
      <c r="O20" s="364">
        <v>3526132</v>
      </c>
      <c r="P20" s="255">
        <v>55721451.329999998</v>
      </c>
      <c r="Q20" s="250">
        <v>15.8024292142211</v>
      </c>
      <c r="R20" s="31"/>
      <c r="S20" s="31"/>
      <c r="T20" s="31"/>
      <c r="U20" s="31"/>
      <c r="V20" s="31"/>
      <c r="W20" s="31"/>
      <c r="X20" s="31"/>
      <c r="Y20" s="31"/>
      <c r="Z20" s="31"/>
      <c r="AA20" s="1"/>
      <c r="AB20" s="1"/>
      <c r="AC20" s="1"/>
      <c r="AD20" s="1"/>
      <c r="AE20" s="1"/>
      <c r="AF20" s="1"/>
      <c r="AG20" s="1"/>
      <c r="AH20" s="1"/>
      <c r="AI20" s="1"/>
    </row>
    <row r="21" spans="1:35" ht="12.75" customHeight="1">
      <c r="A21" s="278" t="s">
        <v>144</v>
      </c>
      <c r="B21" s="378">
        <v>1596</v>
      </c>
      <c r="C21" s="364">
        <v>229806913.61000001</v>
      </c>
      <c r="D21" s="363">
        <v>1516064523.6700001</v>
      </c>
      <c r="E21" s="250">
        <v>6.5971232103263802</v>
      </c>
      <c r="F21" s="251">
        <v>6525</v>
      </c>
      <c r="G21" s="364">
        <v>180621808.03999999</v>
      </c>
      <c r="H21" s="252">
        <v>6018606629.9259996</v>
      </c>
      <c r="I21" s="253">
        <v>33.321594414519097</v>
      </c>
      <c r="J21" s="378"/>
      <c r="K21" s="364"/>
      <c r="L21" s="363"/>
      <c r="M21" s="254"/>
      <c r="N21" s="378">
        <v>8121</v>
      </c>
      <c r="O21" s="364">
        <v>410428721.64999998</v>
      </c>
      <c r="P21" s="255">
        <v>7534671153.5959997</v>
      </c>
      <c r="Q21" s="250">
        <v>18.358050390102399</v>
      </c>
      <c r="R21" s="31"/>
      <c r="S21" s="31"/>
      <c r="T21" s="31"/>
      <c r="U21" s="31"/>
      <c r="V21" s="31"/>
      <c r="W21" s="31"/>
      <c r="X21" s="31"/>
      <c r="Y21" s="31"/>
      <c r="Z21" s="31"/>
      <c r="AA21" s="1"/>
      <c r="AB21" s="1"/>
      <c r="AC21" s="1"/>
      <c r="AD21" s="1"/>
      <c r="AE21" s="1"/>
      <c r="AF21" s="1"/>
      <c r="AG21" s="1"/>
      <c r="AH21" s="1"/>
      <c r="AI21" s="1"/>
    </row>
    <row r="22" spans="1:35" ht="12.75" customHeight="1">
      <c r="A22" s="278" t="s">
        <v>145</v>
      </c>
      <c r="B22" s="378">
        <v>2372</v>
      </c>
      <c r="C22" s="364">
        <v>43459590</v>
      </c>
      <c r="D22" s="363">
        <v>511396546</v>
      </c>
      <c r="E22" s="250">
        <v>11.767173735417201</v>
      </c>
      <c r="F22" s="251">
        <v>17</v>
      </c>
      <c r="G22" s="364">
        <v>1054430</v>
      </c>
      <c r="H22" s="252">
        <v>13671053</v>
      </c>
      <c r="I22" s="253">
        <v>12.9653490511461</v>
      </c>
      <c r="J22" s="378"/>
      <c r="K22" s="364"/>
      <c r="L22" s="363"/>
      <c r="M22" s="254"/>
      <c r="N22" s="378">
        <v>2389</v>
      </c>
      <c r="O22" s="364">
        <v>44514020</v>
      </c>
      <c r="P22" s="255">
        <v>525067599</v>
      </c>
      <c r="Q22" s="250">
        <v>11.7955556249469</v>
      </c>
      <c r="R22" s="31"/>
      <c r="S22" s="31"/>
      <c r="T22" s="31"/>
      <c r="U22" s="31"/>
      <c r="V22" s="31"/>
      <c r="W22" s="31"/>
      <c r="X22" s="31"/>
      <c r="Y22" s="31"/>
      <c r="Z22" s="31"/>
      <c r="AA22" s="1"/>
      <c r="AB22" s="1"/>
      <c r="AC22" s="1"/>
      <c r="AD22" s="1"/>
      <c r="AE22" s="1"/>
      <c r="AF22" s="1"/>
      <c r="AG22" s="1"/>
      <c r="AH22" s="1"/>
      <c r="AI22" s="1"/>
    </row>
    <row r="23" spans="1:35" ht="12.75" customHeight="1">
      <c r="A23" s="278" t="s">
        <v>465</v>
      </c>
      <c r="B23" s="378">
        <v>36356</v>
      </c>
      <c r="C23" s="364">
        <v>432172662.88999999</v>
      </c>
      <c r="D23" s="363">
        <v>1729896441.52</v>
      </c>
      <c r="E23" s="250">
        <v>4.0027900653223503</v>
      </c>
      <c r="F23" s="251">
        <v>132</v>
      </c>
      <c r="G23" s="364">
        <v>3232269.88</v>
      </c>
      <c r="H23" s="252">
        <v>32662247</v>
      </c>
      <c r="I23" s="253">
        <v>10.1050494583082</v>
      </c>
      <c r="J23" s="378">
        <v>321</v>
      </c>
      <c r="K23" s="364">
        <v>1813444.9</v>
      </c>
      <c r="L23" s="363">
        <v>10405806.039999999</v>
      </c>
      <c r="M23" s="254">
        <v>5.73814293447791</v>
      </c>
      <c r="N23" s="378">
        <v>36809</v>
      </c>
      <c r="O23" s="364">
        <v>437218377.67000002</v>
      </c>
      <c r="P23" s="255">
        <v>1772964494.5599999</v>
      </c>
      <c r="Q23" s="250">
        <v>4.0551005747022399</v>
      </c>
      <c r="R23" s="31"/>
      <c r="S23" s="31"/>
      <c r="T23" s="31"/>
      <c r="U23" s="31"/>
      <c r="V23" s="31"/>
      <c r="W23" s="31"/>
      <c r="X23" s="31"/>
      <c r="Y23" s="31"/>
      <c r="Z23" s="31"/>
      <c r="AA23" s="1"/>
      <c r="AB23" s="1"/>
      <c r="AC23" s="1"/>
      <c r="AD23" s="1"/>
      <c r="AE23" s="1"/>
      <c r="AF23" s="1"/>
      <c r="AG23" s="1"/>
      <c r="AH23" s="1"/>
      <c r="AI23" s="1"/>
    </row>
    <row r="24" spans="1:35" ht="15" customHeight="1">
      <c r="A24" s="278" t="s">
        <v>147</v>
      </c>
      <c r="B24" s="378"/>
      <c r="C24" s="364"/>
      <c r="D24" s="363"/>
      <c r="E24" s="250"/>
      <c r="F24" s="251">
        <v>1</v>
      </c>
      <c r="G24" s="364">
        <v>3552.8440000000001</v>
      </c>
      <c r="H24" s="252">
        <v>152092</v>
      </c>
      <c r="I24" s="253">
        <v>42.808521848975097</v>
      </c>
      <c r="J24" s="378"/>
      <c r="K24" s="364"/>
      <c r="L24" s="363"/>
      <c r="M24" s="365"/>
      <c r="N24" s="378">
        <v>1</v>
      </c>
      <c r="O24" s="364">
        <v>3552.8440000000001</v>
      </c>
      <c r="P24" s="255">
        <v>152092</v>
      </c>
      <c r="Q24" s="250">
        <v>42.808521848975097</v>
      </c>
      <c r="R24" s="31"/>
      <c r="S24" s="31"/>
      <c r="T24" s="31"/>
      <c r="U24" s="31"/>
      <c r="V24" s="31"/>
      <c r="W24" s="31"/>
      <c r="X24" s="31"/>
      <c r="Y24" s="31"/>
      <c r="Z24" s="31"/>
      <c r="AA24" s="1"/>
      <c r="AB24" s="1"/>
      <c r="AC24" s="1"/>
      <c r="AD24" s="1"/>
      <c r="AE24" s="1"/>
      <c r="AF24" s="1"/>
      <c r="AG24" s="1"/>
      <c r="AH24" s="1"/>
      <c r="AI24" s="1"/>
    </row>
    <row r="25" spans="1:35" ht="12.75" customHeight="1">
      <c r="A25" s="256" t="s">
        <v>43</v>
      </c>
      <c r="B25" s="257">
        <f t="shared" ref="B25:D25" si="0">SUM(B4:B24)</f>
        <v>245344</v>
      </c>
      <c r="C25" s="258">
        <f t="shared" si="0"/>
        <v>2413809202.6999998</v>
      </c>
      <c r="D25" s="259">
        <f t="shared" si="0"/>
        <v>16410378097.858988</v>
      </c>
      <c r="E25" s="260">
        <f>'7.Bldgs'!$D25/'7.Bldgs'!$C25</f>
        <v>6.7985398678167819</v>
      </c>
      <c r="F25" s="257">
        <f t="shared" ref="F25:H25" si="1">SUM(F4:F24)</f>
        <v>18304</v>
      </c>
      <c r="G25" s="258">
        <f t="shared" si="1"/>
        <v>277054906.977</v>
      </c>
      <c r="H25" s="259">
        <f t="shared" si="1"/>
        <v>8319884254.9989996</v>
      </c>
      <c r="I25" s="261">
        <f>'7.Bldgs'!$H25/'7.Bldgs'!$G25</f>
        <v>30.029730733806073</v>
      </c>
      <c r="J25" s="257">
        <f t="shared" ref="J25:L25" si="2">SUM(J4:J24)</f>
        <v>15285</v>
      </c>
      <c r="K25" s="262">
        <f t="shared" si="2"/>
        <v>123643276.90800001</v>
      </c>
      <c r="L25" s="263">
        <f t="shared" si="2"/>
        <v>667490355.50800002</v>
      </c>
      <c r="M25" s="264">
        <f>'7.Bldgs'!$L25/'7.Bldgs'!$K25</f>
        <v>5.3985171875108389</v>
      </c>
      <c r="N25" s="262">
        <f t="shared" ref="N25:P25" si="3">SUM(N4:N24)</f>
        <v>278933</v>
      </c>
      <c r="O25" s="262">
        <f t="shared" si="3"/>
        <v>2814507386.585</v>
      </c>
      <c r="P25" s="263">
        <f t="shared" si="3"/>
        <v>25397752708.365971</v>
      </c>
      <c r="Q25" s="264">
        <f>'7.Bldgs'!$P25/'7.Bldgs'!$O25</f>
        <v>9.0238713991020969</v>
      </c>
      <c r="R25" s="31"/>
      <c r="S25" s="31"/>
      <c r="T25" s="31"/>
      <c r="U25" s="31"/>
      <c r="V25" s="31"/>
      <c r="W25" s="31"/>
      <c r="X25" s="31"/>
      <c r="Y25" s="31"/>
      <c r="Z25" s="31"/>
    </row>
    <row r="26" spans="1:35" ht="12.75" customHeight="1">
      <c r="A26" s="31"/>
      <c r="B26" s="31"/>
      <c r="C26" s="31"/>
      <c r="D26" s="31"/>
      <c r="E26" s="265"/>
      <c r="F26" s="97"/>
      <c r="G26" s="97"/>
      <c r="H26" s="97"/>
      <c r="I26" s="265"/>
      <c r="J26" s="31"/>
      <c r="K26" s="31"/>
      <c r="L26" s="31"/>
      <c r="M26" s="31"/>
      <c r="N26" s="31"/>
      <c r="O26" s="31"/>
      <c r="P26" s="31"/>
      <c r="Q26" s="31"/>
      <c r="R26" s="31"/>
      <c r="S26" s="31"/>
      <c r="T26" s="31"/>
      <c r="U26" s="31"/>
      <c r="V26" s="31"/>
      <c r="W26" s="31"/>
      <c r="X26" s="31"/>
      <c r="Y26" s="31"/>
      <c r="Z26" s="31"/>
    </row>
    <row r="27" spans="1:35" ht="12.75" customHeight="1">
      <c r="A27" s="31" t="s">
        <v>72</v>
      </c>
      <c r="B27" s="31"/>
      <c r="C27" s="31"/>
      <c r="D27" s="31"/>
      <c r="E27" s="265"/>
      <c r="F27" s="97"/>
      <c r="G27" s="97"/>
      <c r="H27" s="97"/>
      <c r="I27" s="265"/>
      <c r="J27" s="31"/>
      <c r="K27" s="31"/>
      <c r="L27" s="31"/>
      <c r="M27" s="31"/>
      <c r="N27" s="31"/>
      <c r="O27" s="31"/>
      <c r="P27" s="31"/>
      <c r="Q27" s="31"/>
      <c r="R27" s="31"/>
      <c r="S27" s="31"/>
      <c r="T27" s="31"/>
      <c r="U27" s="31"/>
      <c r="V27" s="31"/>
      <c r="W27" s="31"/>
      <c r="X27" s="31"/>
      <c r="Y27" s="31"/>
      <c r="Z27" s="31"/>
    </row>
    <row r="28" spans="1:35" ht="29.25" customHeight="1">
      <c r="A28" s="720" t="s">
        <v>162</v>
      </c>
      <c r="B28" s="684"/>
      <c r="C28" s="684"/>
      <c r="D28" s="684"/>
      <c r="E28" s="684"/>
      <c r="F28" s="684"/>
      <c r="G28" s="684"/>
      <c r="H28" s="721"/>
      <c r="I28" s="31"/>
      <c r="J28" s="31"/>
      <c r="K28" s="31"/>
      <c r="L28" s="31"/>
      <c r="M28" s="31"/>
      <c r="Q28" s="31"/>
      <c r="R28" s="31"/>
      <c r="S28" s="31"/>
      <c r="T28" s="31"/>
      <c r="U28" s="31"/>
      <c r="V28" s="31"/>
      <c r="W28" s="31"/>
      <c r="X28" s="31"/>
      <c r="Y28" s="31"/>
      <c r="Z28" s="31"/>
    </row>
    <row r="29" spans="1:35" ht="12.75" customHeight="1">
      <c r="A29" s="31" t="s">
        <v>113</v>
      </c>
      <c r="B29" s="101"/>
      <c r="C29" s="113"/>
      <c r="D29" s="101"/>
      <c r="E29" s="101"/>
      <c r="F29" s="113"/>
      <c r="G29" s="96"/>
      <c r="H29" s="97"/>
      <c r="I29" s="265"/>
      <c r="J29" s="31"/>
      <c r="K29" s="31"/>
      <c r="L29" s="31"/>
      <c r="M29" s="31"/>
      <c r="Q29" s="31"/>
      <c r="R29" s="31"/>
      <c r="S29" s="31"/>
      <c r="T29" s="31"/>
      <c r="U29" s="31"/>
      <c r="V29" s="31"/>
      <c r="W29" s="31"/>
      <c r="X29" s="31"/>
      <c r="Y29" s="31"/>
      <c r="Z29" s="31"/>
    </row>
    <row r="30" spans="1:35" ht="86.25" customHeight="1">
      <c r="A30" s="719" t="s">
        <v>163</v>
      </c>
      <c r="B30" s="690"/>
      <c r="C30" s="690"/>
      <c r="D30" s="690"/>
      <c r="E30" s="690"/>
      <c r="F30" s="204"/>
      <c r="G30" s="1"/>
      <c r="H30" s="1"/>
      <c r="I30" s="1"/>
      <c r="J30" s="1"/>
      <c r="K30" s="1"/>
      <c r="L30" s="1"/>
      <c r="M30" s="1"/>
      <c r="N30" s="1"/>
      <c r="O30" s="1"/>
      <c r="P30" s="1"/>
      <c r="Q30" s="1"/>
      <c r="R30" s="1"/>
      <c r="S30" s="1"/>
      <c r="T30" s="1"/>
      <c r="U30" s="1"/>
      <c r="V30" s="1"/>
      <c r="W30" s="1"/>
      <c r="X30" s="1"/>
      <c r="Y30" s="1"/>
      <c r="Z30" s="1"/>
    </row>
    <row r="31" spans="1:35" ht="17.25" customHeight="1">
      <c r="B31" s="266"/>
      <c r="C31" s="266"/>
      <c r="D31" s="266"/>
      <c r="E31" s="266"/>
      <c r="F31" s="266"/>
      <c r="G31" s="266"/>
      <c r="H31" s="266"/>
      <c r="I31" s="265"/>
      <c r="J31" s="31"/>
      <c r="K31" s="31"/>
      <c r="L31" s="31"/>
      <c r="M31" s="31"/>
      <c r="N31" s="31"/>
      <c r="O31" s="31"/>
      <c r="P31" s="31"/>
      <c r="Q31" s="31"/>
      <c r="R31" s="31"/>
      <c r="S31" s="31"/>
      <c r="T31" s="31"/>
      <c r="U31" s="31"/>
      <c r="V31" s="31"/>
      <c r="W31" s="31"/>
      <c r="X31" s="31"/>
      <c r="Y31" s="31"/>
      <c r="Z31" s="31"/>
    </row>
    <row r="32" spans="1:35" ht="12" customHeight="1">
      <c r="A32" s="266"/>
      <c r="B32" s="266"/>
      <c r="C32" s="266"/>
      <c r="D32" s="266"/>
      <c r="E32" s="266"/>
      <c r="F32" s="266"/>
      <c r="G32" s="266"/>
      <c r="H32" s="266"/>
      <c r="I32" s="31"/>
      <c r="J32" s="31"/>
      <c r="K32" s="31"/>
      <c r="L32" s="31"/>
      <c r="M32" s="31"/>
      <c r="N32" s="31"/>
      <c r="O32" s="31"/>
      <c r="P32" s="31"/>
      <c r="Q32" s="31"/>
      <c r="R32" s="31"/>
      <c r="S32" s="31"/>
      <c r="T32" s="31"/>
      <c r="U32" s="31"/>
      <c r="V32" s="31"/>
      <c r="W32" s="31"/>
      <c r="X32" s="31"/>
      <c r="Y32" s="31"/>
      <c r="Z32" s="31"/>
    </row>
    <row r="33" spans="1:26" ht="12.75" customHeight="1">
      <c r="A33" s="114"/>
      <c r="B33" s="114"/>
      <c r="C33" s="114"/>
      <c r="D33" s="114"/>
      <c r="E33" s="114"/>
      <c r="F33" s="114"/>
      <c r="G33" s="114"/>
      <c r="H33" s="98"/>
      <c r="I33" s="31"/>
      <c r="J33" s="31"/>
      <c r="K33" s="31"/>
      <c r="L33" s="31"/>
      <c r="M33" s="31"/>
      <c r="N33" s="31"/>
      <c r="O33" s="31"/>
      <c r="P33" s="31"/>
      <c r="Q33" s="31"/>
      <c r="R33" s="31"/>
      <c r="S33" s="31"/>
      <c r="T33" s="31"/>
      <c r="U33" s="31"/>
      <c r="V33" s="31"/>
      <c r="W33" s="31"/>
      <c r="X33" s="31"/>
      <c r="Y33" s="31"/>
      <c r="Z33" s="31"/>
    </row>
    <row r="34" spans="1:26" ht="12.75" customHeight="1">
      <c r="A34" s="1"/>
      <c r="B34" s="267"/>
      <c r="C34" s="1"/>
      <c r="D34" s="1"/>
      <c r="E34" s="268"/>
      <c r="F34" s="116"/>
      <c r="G34" s="269"/>
      <c r="H34" s="270"/>
      <c r="I34" s="1"/>
      <c r="J34" s="1"/>
      <c r="K34" s="1"/>
      <c r="L34" s="1"/>
      <c r="M34" s="1"/>
      <c r="N34" s="1"/>
      <c r="O34" s="1"/>
      <c r="P34" s="1"/>
      <c r="Q34" s="1"/>
      <c r="R34" s="1"/>
      <c r="S34" s="1"/>
      <c r="T34" s="1"/>
      <c r="U34" s="1"/>
      <c r="V34" s="1"/>
      <c r="W34" s="1"/>
      <c r="X34" s="1"/>
      <c r="Y34" s="1"/>
      <c r="Z34" s="1"/>
    </row>
    <row r="35" spans="1:26" ht="12.75" customHeight="1">
      <c r="A35" s="1"/>
      <c r="B35" s="267"/>
      <c r="C35" s="1"/>
      <c r="D35" s="1"/>
      <c r="E35" s="268"/>
      <c r="F35" s="116"/>
      <c r="G35" s="269"/>
      <c r="H35" s="270"/>
      <c r="I35" s="1"/>
      <c r="J35" s="1"/>
      <c r="K35" s="1"/>
      <c r="L35" s="1"/>
      <c r="M35" s="1"/>
      <c r="N35" s="1"/>
      <c r="O35" s="1"/>
      <c r="P35" s="1"/>
      <c r="Q35" s="1"/>
      <c r="R35" s="1"/>
      <c r="S35" s="1"/>
      <c r="T35" s="1"/>
      <c r="U35" s="1"/>
      <c r="V35" s="1"/>
      <c r="W35" s="1"/>
      <c r="X35" s="1"/>
      <c r="Y35" s="1"/>
      <c r="Z35" s="1"/>
    </row>
    <row r="36" spans="1:26" ht="12.75" customHeight="1">
      <c r="A36" s="1"/>
      <c r="B36" s="267"/>
      <c r="C36" s="1"/>
      <c r="D36" s="1"/>
      <c r="E36" s="268"/>
      <c r="F36" s="116"/>
      <c r="G36" s="269"/>
      <c r="H36" s="270"/>
      <c r="I36" s="1"/>
      <c r="J36" s="1"/>
      <c r="K36" s="1"/>
      <c r="L36" s="1"/>
      <c r="M36" s="1"/>
      <c r="N36" s="1"/>
      <c r="O36" s="1"/>
      <c r="P36" s="1"/>
      <c r="Q36" s="1"/>
      <c r="R36" s="1"/>
      <c r="S36" s="1"/>
      <c r="T36" s="1"/>
      <c r="U36" s="1"/>
      <c r="V36" s="1"/>
      <c r="W36" s="1"/>
      <c r="X36" s="1"/>
      <c r="Y36" s="1"/>
      <c r="Z36" s="1"/>
    </row>
    <row r="37" spans="1:26" ht="12.75" customHeight="1">
      <c r="A37" s="1"/>
      <c r="B37" s="267"/>
      <c r="C37" s="1"/>
      <c r="D37" s="1"/>
      <c r="E37" s="268"/>
      <c r="F37" s="116"/>
      <c r="G37" s="269"/>
      <c r="H37" s="270"/>
      <c r="I37" s="1"/>
      <c r="J37" s="1"/>
      <c r="K37" s="1"/>
      <c r="L37" s="1"/>
      <c r="M37" s="1"/>
      <c r="N37" s="1"/>
      <c r="O37" s="1"/>
      <c r="P37" s="1"/>
      <c r="Q37" s="1"/>
      <c r="R37" s="1"/>
      <c r="S37" s="1"/>
      <c r="T37" s="1"/>
      <c r="U37" s="1"/>
      <c r="V37" s="1"/>
      <c r="W37" s="1"/>
      <c r="X37" s="1"/>
      <c r="Y37" s="1"/>
      <c r="Z37" s="1"/>
    </row>
    <row r="38" spans="1:26" ht="12.75" customHeight="1">
      <c r="A38" s="1"/>
      <c r="B38" s="267"/>
      <c r="C38" s="1"/>
      <c r="D38" s="1"/>
      <c r="E38" s="268"/>
      <c r="F38" s="116"/>
      <c r="G38" s="269"/>
      <c r="H38" s="270"/>
      <c r="I38" s="1"/>
      <c r="J38" s="1"/>
      <c r="K38" s="1"/>
      <c r="L38" s="1"/>
      <c r="M38" s="1"/>
      <c r="N38" s="1"/>
      <c r="O38" s="1"/>
      <c r="P38" s="1"/>
      <c r="Q38" s="1"/>
      <c r="R38" s="1"/>
      <c r="S38" s="1"/>
      <c r="T38" s="1"/>
      <c r="U38" s="1"/>
      <c r="V38" s="1"/>
      <c r="W38" s="1"/>
      <c r="X38" s="1"/>
      <c r="Y38" s="1"/>
      <c r="Z38" s="1"/>
    </row>
    <row r="39" spans="1:26" ht="12.75" customHeight="1">
      <c r="A39" s="1"/>
      <c r="B39" s="267"/>
      <c r="C39" s="1"/>
      <c r="D39" s="1"/>
      <c r="E39" s="268"/>
      <c r="F39" s="116"/>
      <c r="G39" s="269"/>
      <c r="H39" s="270"/>
      <c r="I39" s="1"/>
      <c r="J39" s="1"/>
      <c r="K39" s="1"/>
      <c r="L39" s="1"/>
      <c r="M39" s="1"/>
      <c r="N39" s="1"/>
      <c r="O39" s="1"/>
      <c r="P39" s="1"/>
      <c r="Q39" s="1"/>
      <c r="R39" s="1"/>
      <c r="S39" s="1"/>
      <c r="T39" s="1"/>
      <c r="U39" s="1"/>
      <c r="V39" s="1"/>
      <c r="W39" s="1"/>
      <c r="X39" s="1"/>
      <c r="Y39" s="1"/>
      <c r="Z39" s="1"/>
    </row>
    <row r="40" spans="1:26" ht="12.75" customHeight="1">
      <c r="A40" s="1"/>
      <c r="B40" s="267"/>
      <c r="C40" s="1"/>
      <c r="D40" s="1"/>
      <c r="E40" s="268"/>
      <c r="F40" s="116"/>
      <c r="G40" s="269"/>
      <c r="H40" s="270"/>
      <c r="I40" s="1"/>
      <c r="J40" s="1"/>
      <c r="K40" s="1"/>
      <c r="L40" s="1"/>
      <c r="M40" s="1"/>
      <c r="N40" s="1"/>
      <c r="O40" s="1"/>
      <c r="P40" s="1"/>
      <c r="Q40" s="1"/>
      <c r="R40" s="1"/>
      <c r="S40" s="1"/>
      <c r="T40" s="1"/>
      <c r="U40" s="1"/>
      <c r="V40" s="1"/>
      <c r="W40" s="1"/>
      <c r="X40" s="1"/>
      <c r="Y40" s="1"/>
      <c r="Z40" s="1"/>
    </row>
    <row r="41" spans="1:26" ht="12.75" customHeight="1">
      <c r="A41" s="1"/>
      <c r="B41" s="267"/>
      <c r="C41" s="1"/>
      <c r="D41" s="1"/>
      <c r="E41" s="268"/>
      <c r="F41" s="116"/>
      <c r="G41" s="269"/>
      <c r="H41" s="270"/>
      <c r="I41" s="1"/>
      <c r="J41" s="1"/>
      <c r="K41" s="1"/>
      <c r="L41" s="1"/>
      <c r="M41" s="1"/>
      <c r="N41" s="1"/>
      <c r="O41" s="1"/>
      <c r="P41" s="1"/>
      <c r="Q41" s="1"/>
      <c r="R41" s="1"/>
      <c r="S41" s="1"/>
      <c r="T41" s="1"/>
      <c r="U41" s="1"/>
      <c r="V41" s="1"/>
      <c r="W41" s="1"/>
      <c r="X41" s="1"/>
      <c r="Y41" s="1"/>
      <c r="Z41" s="1"/>
    </row>
    <row r="42" spans="1:26" ht="12.75" customHeight="1">
      <c r="A42" s="1"/>
      <c r="B42" s="267"/>
      <c r="C42" s="1"/>
      <c r="D42" s="1"/>
      <c r="E42" s="268"/>
      <c r="F42" s="116"/>
      <c r="G42" s="269"/>
      <c r="H42" s="270"/>
      <c r="I42" s="1"/>
      <c r="J42" s="1"/>
      <c r="K42" s="1"/>
      <c r="L42" s="1"/>
      <c r="M42" s="1"/>
      <c r="N42" s="1"/>
      <c r="O42" s="1"/>
      <c r="P42" s="1"/>
      <c r="Q42" s="1"/>
      <c r="R42" s="1"/>
      <c r="S42" s="1"/>
      <c r="T42" s="1"/>
      <c r="U42" s="1"/>
      <c r="V42" s="1"/>
      <c r="W42" s="1"/>
      <c r="X42" s="1"/>
      <c r="Y42" s="1"/>
      <c r="Z42" s="1"/>
    </row>
    <row r="43" spans="1:26" ht="12.75" customHeight="1">
      <c r="A43" s="1"/>
      <c r="B43" s="267"/>
      <c r="C43" s="1"/>
      <c r="D43" s="1"/>
      <c r="E43" s="268"/>
      <c r="F43" s="116"/>
      <c r="G43" s="269"/>
      <c r="H43" s="270"/>
      <c r="I43" s="1"/>
      <c r="J43" s="1"/>
      <c r="K43" s="1"/>
      <c r="L43" s="1"/>
      <c r="M43" s="1"/>
      <c r="N43" s="1"/>
      <c r="O43" s="1"/>
      <c r="P43" s="1"/>
      <c r="Q43" s="1"/>
      <c r="R43" s="1"/>
      <c r="S43" s="1"/>
      <c r="T43" s="1"/>
      <c r="U43" s="1"/>
      <c r="V43" s="1"/>
      <c r="W43" s="1"/>
      <c r="X43" s="1"/>
      <c r="Y43" s="1"/>
      <c r="Z43" s="1"/>
    </row>
    <row r="44" spans="1:26" ht="12.75" customHeight="1">
      <c r="A44" s="1"/>
      <c r="B44" s="267"/>
      <c r="C44" s="1"/>
      <c r="D44" s="1"/>
      <c r="E44" s="268"/>
      <c r="F44" s="116"/>
      <c r="G44" s="269"/>
      <c r="H44" s="270"/>
      <c r="I44" s="1"/>
      <c r="J44" s="1"/>
      <c r="K44" s="1"/>
      <c r="L44" s="1"/>
      <c r="M44" s="1"/>
      <c r="N44" s="1"/>
      <c r="O44" s="1"/>
      <c r="P44" s="1"/>
      <c r="Q44" s="1"/>
      <c r="R44" s="1"/>
      <c r="S44" s="1"/>
      <c r="T44" s="1"/>
      <c r="U44" s="1"/>
      <c r="V44" s="1"/>
      <c r="W44" s="1"/>
      <c r="X44" s="1"/>
      <c r="Y44" s="1"/>
      <c r="Z44" s="1"/>
    </row>
    <row r="45" spans="1:26" ht="12.75" customHeight="1">
      <c r="A45" s="1"/>
      <c r="B45" s="267"/>
      <c r="C45" s="1"/>
      <c r="D45" s="1"/>
      <c r="E45" s="268"/>
      <c r="F45" s="116"/>
      <c r="G45" s="269"/>
      <c r="H45" s="270"/>
      <c r="I45" s="1"/>
      <c r="J45" s="1"/>
      <c r="K45" s="1"/>
      <c r="L45" s="1"/>
      <c r="M45" s="1"/>
      <c r="N45" s="1"/>
      <c r="O45" s="1"/>
      <c r="P45" s="1"/>
      <c r="Q45" s="1"/>
      <c r="R45" s="1"/>
      <c r="S45" s="1"/>
      <c r="T45" s="1"/>
      <c r="U45" s="1"/>
      <c r="V45" s="1"/>
      <c r="W45" s="1"/>
      <c r="X45" s="1"/>
      <c r="Y45" s="1"/>
      <c r="Z45" s="1"/>
    </row>
    <row r="46" spans="1:26" ht="12.75" customHeight="1">
      <c r="A46" s="1"/>
      <c r="B46" s="267"/>
      <c r="C46" s="1"/>
      <c r="D46" s="1"/>
      <c r="E46" s="268"/>
      <c r="F46" s="116"/>
      <c r="G46" s="269"/>
      <c r="H46" s="270"/>
      <c r="I46" s="1"/>
      <c r="J46" s="1"/>
      <c r="K46" s="1"/>
      <c r="L46" s="1"/>
      <c r="M46" s="1"/>
      <c r="N46" s="1"/>
      <c r="O46" s="1"/>
      <c r="P46" s="1"/>
      <c r="Q46" s="1"/>
      <c r="R46" s="1"/>
      <c r="S46" s="1"/>
      <c r="T46" s="1"/>
      <c r="U46" s="1"/>
      <c r="V46" s="1"/>
      <c r="W46" s="1"/>
      <c r="X46" s="1"/>
      <c r="Y46" s="1"/>
      <c r="Z46" s="1"/>
    </row>
    <row r="47" spans="1:26" ht="12.75" customHeight="1">
      <c r="A47" s="1"/>
      <c r="B47" s="267"/>
      <c r="C47" s="1"/>
      <c r="D47" s="1"/>
      <c r="E47" s="268"/>
      <c r="F47" s="116"/>
      <c r="G47" s="269"/>
      <c r="H47" s="270"/>
      <c r="I47" s="1"/>
      <c r="J47" s="1"/>
      <c r="K47" s="1"/>
      <c r="L47" s="1"/>
      <c r="M47" s="1"/>
      <c r="N47" s="1"/>
      <c r="O47" s="1"/>
      <c r="P47" s="1"/>
      <c r="Q47" s="1"/>
      <c r="R47" s="1"/>
      <c r="S47" s="1"/>
      <c r="T47" s="1"/>
      <c r="U47" s="1"/>
      <c r="V47" s="1"/>
      <c r="W47" s="1"/>
      <c r="X47" s="1"/>
      <c r="Y47" s="1"/>
      <c r="Z47" s="1"/>
    </row>
    <row r="48" spans="1:26" ht="12.75" customHeight="1">
      <c r="A48" s="1"/>
      <c r="B48" s="267"/>
      <c r="C48" s="1"/>
      <c r="D48" s="1"/>
      <c r="E48" s="268"/>
      <c r="F48" s="116"/>
      <c r="G48" s="269"/>
      <c r="H48" s="270"/>
      <c r="I48" s="1"/>
      <c r="J48" s="1"/>
      <c r="K48" s="1"/>
      <c r="L48" s="1"/>
      <c r="M48" s="1"/>
      <c r="N48" s="1"/>
      <c r="O48" s="1"/>
      <c r="P48" s="1"/>
      <c r="Q48" s="1"/>
      <c r="R48" s="1"/>
      <c r="S48" s="1"/>
      <c r="T48" s="1"/>
      <c r="U48" s="1"/>
      <c r="V48" s="1"/>
      <c r="W48" s="1"/>
      <c r="X48" s="1"/>
      <c r="Y48" s="1"/>
      <c r="Z48" s="1"/>
    </row>
    <row r="49" spans="1:26" ht="12.75" customHeight="1">
      <c r="A49" s="1"/>
      <c r="B49" s="267"/>
      <c r="C49" s="1"/>
      <c r="D49" s="1"/>
      <c r="E49" s="268"/>
      <c r="F49" s="116"/>
      <c r="G49" s="269"/>
      <c r="H49" s="270"/>
      <c r="I49" s="1"/>
      <c r="J49" s="1"/>
      <c r="K49" s="1"/>
      <c r="L49" s="1"/>
      <c r="M49" s="1"/>
      <c r="N49" s="1"/>
      <c r="O49" s="1"/>
      <c r="P49" s="1"/>
      <c r="Q49" s="1"/>
      <c r="R49" s="1"/>
      <c r="S49" s="1"/>
      <c r="T49" s="1"/>
      <c r="U49" s="1"/>
      <c r="V49" s="1"/>
      <c r="W49" s="1"/>
      <c r="X49" s="1"/>
      <c r="Y49" s="1"/>
      <c r="Z49" s="1"/>
    </row>
    <row r="50" spans="1:26" ht="12.75" customHeight="1">
      <c r="A50" s="1"/>
      <c r="B50" s="267"/>
      <c r="C50" s="1"/>
      <c r="D50" s="1"/>
      <c r="E50" s="268"/>
      <c r="F50" s="116"/>
      <c r="G50" s="269"/>
      <c r="H50" s="270"/>
      <c r="I50" s="1"/>
      <c r="J50" s="1"/>
      <c r="K50" s="1"/>
      <c r="L50" s="1"/>
      <c r="M50" s="1"/>
      <c r="N50" s="1"/>
      <c r="O50" s="1"/>
      <c r="P50" s="1"/>
      <c r="Q50" s="1"/>
      <c r="R50" s="1"/>
      <c r="S50" s="1"/>
      <c r="T50" s="1"/>
      <c r="U50" s="1"/>
      <c r="V50" s="1"/>
      <c r="W50" s="1"/>
      <c r="X50" s="1"/>
      <c r="Y50" s="1"/>
      <c r="Z50" s="1"/>
    </row>
    <row r="51" spans="1:26" ht="12.75" customHeight="1">
      <c r="A51" s="1"/>
      <c r="B51" s="1"/>
      <c r="C51" s="1"/>
      <c r="D51" s="1"/>
      <c r="E51" s="268"/>
      <c r="F51" s="116"/>
      <c r="G51" s="269"/>
      <c r="H51" s="270"/>
      <c r="I51" s="1"/>
      <c r="J51" s="1"/>
      <c r="K51" s="1"/>
      <c r="L51" s="1"/>
      <c r="M51" s="1"/>
      <c r="N51" s="1"/>
      <c r="O51" s="1"/>
      <c r="P51" s="1"/>
      <c r="Q51" s="1"/>
      <c r="R51" s="1"/>
      <c r="S51" s="1"/>
      <c r="T51" s="1"/>
      <c r="U51" s="1"/>
      <c r="V51" s="1"/>
      <c r="W51" s="1"/>
      <c r="X51" s="1"/>
      <c r="Y51" s="1"/>
      <c r="Z51" s="1"/>
    </row>
    <row r="52" spans="1:26" ht="12.75" customHeight="1">
      <c r="A52" s="1"/>
      <c r="B52" s="1"/>
      <c r="C52" s="1"/>
      <c r="D52" s="1"/>
      <c r="E52" s="268"/>
      <c r="F52" s="116"/>
      <c r="G52" s="269"/>
      <c r="H52" s="270"/>
      <c r="I52" s="1"/>
      <c r="J52" s="1"/>
      <c r="K52" s="1"/>
      <c r="L52" s="1"/>
      <c r="M52" s="1"/>
      <c r="N52" s="1"/>
      <c r="O52" s="1"/>
      <c r="P52" s="1"/>
      <c r="Q52" s="1"/>
      <c r="R52" s="1"/>
      <c r="S52" s="1"/>
      <c r="T52" s="1"/>
      <c r="U52" s="1"/>
      <c r="V52" s="1"/>
      <c r="W52" s="1"/>
      <c r="X52" s="1"/>
      <c r="Y52" s="1"/>
      <c r="Z52" s="1"/>
    </row>
    <row r="53" spans="1:26" ht="12.75" customHeight="1">
      <c r="A53" s="1"/>
      <c r="B53" s="1"/>
      <c r="C53" s="1"/>
      <c r="D53" s="1"/>
      <c r="E53" s="268"/>
      <c r="F53" s="116"/>
      <c r="G53" s="269"/>
      <c r="H53" s="270"/>
      <c r="I53" s="1"/>
      <c r="J53" s="1"/>
      <c r="K53" s="1"/>
      <c r="L53" s="1"/>
      <c r="M53" s="1"/>
      <c r="N53" s="1"/>
      <c r="O53" s="1"/>
      <c r="P53" s="1"/>
      <c r="Q53" s="1"/>
      <c r="R53" s="1"/>
      <c r="S53" s="1"/>
      <c r="T53" s="1"/>
      <c r="U53" s="1"/>
      <c r="V53" s="1"/>
      <c r="W53" s="1"/>
      <c r="X53" s="1"/>
      <c r="Y53" s="1"/>
      <c r="Z53" s="1"/>
    </row>
    <row r="54" spans="1:26" ht="12.75" customHeight="1">
      <c r="A54" s="1"/>
      <c r="B54" s="1"/>
      <c r="C54" s="1"/>
      <c r="D54" s="1"/>
      <c r="E54" s="268"/>
      <c r="F54" s="116"/>
      <c r="G54" s="269"/>
      <c r="H54" s="270"/>
      <c r="I54" s="1"/>
      <c r="J54" s="1"/>
      <c r="K54" s="1"/>
      <c r="L54" s="1"/>
      <c r="M54" s="1"/>
      <c r="N54" s="1"/>
      <c r="O54" s="1"/>
      <c r="P54" s="1"/>
      <c r="Q54" s="1"/>
      <c r="R54" s="1"/>
      <c r="S54" s="1"/>
      <c r="T54" s="1"/>
      <c r="U54" s="1"/>
      <c r="V54" s="1"/>
      <c r="W54" s="1"/>
      <c r="X54" s="1"/>
      <c r="Y54" s="1"/>
      <c r="Z54" s="1"/>
    </row>
    <row r="55" spans="1:26" ht="12.75" customHeight="1">
      <c r="A55" s="1"/>
      <c r="B55" s="1"/>
      <c r="C55" s="1"/>
      <c r="D55" s="1"/>
      <c r="E55" s="268"/>
      <c r="F55" s="116"/>
      <c r="G55" s="271"/>
      <c r="H55" s="271"/>
      <c r="I55" s="1"/>
      <c r="J55" s="1"/>
      <c r="K55" s="1"/>
      <c r="L55" s="1"/>
      <c r="M55" s="1"/>
      <c r="N55" s="1"/>
      <c r="O55" s="1"/>
      <c r="P55" s="1"/>
      <c r="Q55" s="1"/>
      <c r="R55" s="1"/>
      <c r="S55" s="1"/>
      <c r="T55" s="1"/>
      <c r="U55" s="1"/>
      <c r="V55" s="1"/>
      <c r="W55" s="1"/>
      <c r="X55" s="1"/>
      <c r="Y55" s="1"/>
      <c r="Z55" s="1"/>
    </row>
    <row r="56" spans="1:26" ht="12.75" customHeight="1">
      <c r="A56" s="1"/>
      <c r="B56" s="1"/>
      <c r="C56" s="1"/>
      <c r="D56" s="1"/>
      <c r="E56" s="268"/>
      <c r="F56" s="116"/>
      <c r="G56" s="272"/>
      <c r="H56" s="273"/>
      <c r="I56" s="1"/>
      <c r="J56" s="1"/>
      <c r="K56" s="1"/>
      <c r="L56" s="1"/>
      <c r="M56" s="1"/>
      <c r="N56" s="1"/>
      <c r="O56" s="1"/>
      <c r="P56" s="1"/>
      <c r="Q56" s="1"/>
      <c r="R56" s="1"/>
      <c r="S56" s="1"/>
      <c r="T56" s="1"/>
      <c r="U56" s="1"/>
      <c r="V56" s="1"/>
      <c r="W56" s="1"/>
      <c r="X56" s="1"/>
      <c r="Y56" s="1"/>
      <c r="Z56" s="1"/>
    </row>
    <row r="57" spans="1:26" ht="12.75" customHeight="1">
      <c r="A57" s="17"/>
      <c r="B57" s="17"/>
      <c r="C57" s="17"/>
      <c r="D57" s="17"/>
      <c r="E57" s="274"/>
      <c r="F57" s="117"/>
      <c r="G57" s="117"/>
      <c r="H57" s="1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274"/>
      <c r="F58" s="117"/>
      <c r="G58" s="117"/>
      <c r="H58" s="1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17"/>
      <c r="H59" s="117"/>
      <c r="I59" s="17"/>
      <c r="J59" s="17"/>
      <c r="K59" s="17"/>
      <c r="L59" s="17"/>
      <c r="M59" s="17"/>
      <c r="N59" s="17"/>
      <c r="O59" s="17"/>
      <c r="P59" s="17"/>
      <c r="Q59" s="17"/>
      <c r="R59" s="17"/>
      <c r="S59" s="17"/>
      <c r="T59" s="17"/>
      <c r="U59" s="17"/>
      <c r="V59" s="17"/>
      <c r="W59" s="17"/>
      <c r="X59" s="17"/>
      <c r="Y59" s="17"/>
      <c r="Z59" s="17"/>
    </row>
    <row r="60" spans="1:26" ht="12.75" customHeight="1">
      <c r="A60" s="17"/>
      <c r="B60" s="31"/>
      <c r="C60" s="31"/>
      <c r="D60" s="31"/>
      <c r="E60" s="31"/>
      <c r="F60" s="31"/>
      <c r="G60" s="31"/>
      <c r="H60" s="31"/>
      <c r="I60" s="31"/>
      <c r="J60" s="31"/>
      <c r="K60" s="31"/>
      <c r="L60" s="31"/>
      <c r="M60" s="31"/>
      <c r="N60" s="31"/>
      <c r="O60" s="31"/>
      <c r="P60" s="31"/>
      <c r="Q60" s="17"/>
      <c r="R60" s="17"/>
      <c r="S60" s="17"/>
      <c r="T60" s="17"/>
      <c r="U60" s="17"/>
      <c r="V60" s="17"/>
      <c r="W60" s="17"/>
      <c r="X60" s="17"/>
      <c r="Y60" s="17"/>
      <c r="Z60" s="17"/>
    </row>
    <row r="61" spans="1:26" ht="12.75" customHeight="1">
      <c r="A61" s="17"/>
      <c r="B61" s="31"/>
      <c r="C61" s="31"/>
      <c r="D61" s="31"/>
      <c r="E61" s="31"/>
      <c r="F61" s="31"/>
      <c r="G61" s="31"/>
      <c r="H61" s="31"/>
      <c r="I61" s="31"/>
      <c r="J61" s="31"/>
      <c r="K61" s="31"/>
      <c r="L61" s="31"/>
      <c r="M61" s="31"/>
      <c r="N61" s="31"/>
      <c r="O61" s="31"/>
      <c r="P61" s="31"/>
      <c r="Q61" s="17"/>
      <c r="R61" s="17"/>
      <c r="S61" s="17"/>
      <c r="T61" s="17"/>
      <c r="U61" s="17"/>
      <c r="V61" s="17"/>
      <c r="W61" s="17"/>
      <c r="X61" s="17"/>
      <c r="Y61" s="17"/>
      <c r="Z61" s="17"/>
    </row>
    <row r="62" spans="1:26" ht="12.75" customHeight="1">
      <c r="A62" s="17"/>
      <c r="B62" s="17"/>
      <c r="C62" s="17"/>
      <c r="D62" s="17"/>
      <c r="E62" s="274"/>
      <c r="F62" s="117"/>
      <c r="G62" s="117"/>
      <c r="H62" s="117"/>
      <c r="I62" s="274"/>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274"/>
      <c r="F64" s="117"/>
      <c r="G64" s="117"/>
      <c r="H64" s="117"/>
      <c r="I64" s="274"/>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274"/>
      <c r="F65" s="117"/>
      <c r="G65" s="117"/>
      <c r="H65" s="117"/>
      <c r="I65" s="274"/>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274"/>
      <c r="F66" s="117"/>
      <c r="G66" s="117"/>
      <c r="H66" s="117"/>
      <c r="I66" s="274"/>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274"/>
      <c r="F67" s="117"/>
      <c r="G67" s="117"/>
      <c r="H67" s="117"/>
      <c r="I67" s="274"/>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274"/>
      <c r="F68" s="117"/>
      <c r="G68" s="117"/>
      <c r="H68" s="117"/>
      <c r="I68" s="274"/>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274"/>
      <c r="F69" s="117"/>
      <c r="G69" s="117"/>
      <c r="H69" s="117"/>
      <c r="I69" s="274"/>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274"/>
      <c r="F70" s="117"/>
      <c r="G70" s="117"/>
      <c r="H70" s="117"/>
      <c r="I70" s="274"/>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274"/>
      <c r="F71" s="117"/>
      <c r="G71" s="117"/>
      <c r="H71" s="117"/>
      <c r="I71" s="274"/>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274"/>
      <c r="F72" s="117"/>
      <c r="G72" s="117"/>
      <c r="H72" s="117"/>
      <c r="I72" s="274"/>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274"/>
      <c r="F73" s="117"/>
      <c r="G73" s="117"/>
      <c r="H73" s="117"/>
      <c r="I73" s="274"/>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274"/>
      <c r="F74" s="117"/>
      <c r="G74" s="117"/>
      <c r="H74" s="117"/>
      <c r="I74" s="274"/>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274"/>
      <c r="F75" s="117"/>
      <c r="G75" s="117"/>
      <c r="H75" s="117"/>
      <c r="I75" s="274"/>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274"/>
      <c r="F76" s="117"/>
      <c r="G76" s="117"/>
      <c r="H76" s="117"/>
      <c r="I76" s="274"/>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274"/>
      <c r="F77" s="117"/>
      <c r="G77" s="117"/>
      <c r="H77" s="117"/>
      <c r="I77" s="274"/>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274"/>
      <c r="F78" s="117"/>
      <c r="G78" s="117"/>
      <c r="H78" s="117"/>
      <c r="I78" s="274"/>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274"/>
      <c r="F79" s="117"/>
      <c r="G79" s="117"/>
      <c r="H79" s="117"/>
      <c r="I79" s="274"/>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274"/>
      <c r="F80" s="117"/>
      <c r="G80" s="117"/>
      <c r="H80" s="117"/>
      <c r="I80" s="274"/>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274"/>
      <c r="F81" s="117"/>
      <c r="G81" s="117"/>
      <c r="H81" s="117"/>
      <c r="I81" s="274"/>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274"/>
      <c r="F82" s="117"/>
      <c r="G82" s="117"/>
      <c r="H82" s="117"/>
      <c r="I82" s="274"/>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274"/>
      <c r="F83" s="117"/>
      <c r="G83" s="117"/>
      <c r="H83" s="117"/>
      <c r="I83" s="274"/>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274"/>
      <c r="F84" s="117"/>
      <c r="G84" s="117"/>
      <c r="H84" s="117"/>
      <c r="I84" s="274"/>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274"/>
      <c r="F85" s="117"/>
      <c r="G85" s="117"/>
      <c r="H85" s="117"/>
      <c r="I85" s="274"/>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274"/>
      <c r="F86" s="117"/>
      <c r="G86" s="117"/>
      <c r="H86" s="117"/>
      <c r="I86" s="274"/>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274"/>
      <c r="F87" s="117"/>
      <c r="G87" s="117"/>
      <c r="H87" s="117"/>
      <c r="I87" s="274"/>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274"/>
      <c r="F88" s="117"/>
      <c r="G88" s="117"/>
      <c r="H88" s="117"/>
      <c r="I88" s="274"/>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274"/>
      <c r="F89" s="117"/>
      <c r="G89" s="117"/>
      <c r="H89" s="117"/>
      <c r="I89" s="274"/>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274"/>
      <c r="F90" s="117"/>
      <c r="G90" s="117"/>
      <c r="H90" s="117"/>
      <c r="I90" s="274"/>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274"/>
      <c r="F91" s="117"/>
      <c r="G91" s="117"/>
      <c r="H91" s="117"/>
      <c r="I91" s="274"/>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274"/>
      <c r="F92" s="117"/>
      <c r="G92" s="117"/>
      <c r="H92" s="117"/>
      <c r="I92" s="274"/>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274"/>
      <c r="F93" s="117"/>
      <c r="G93" s="117"/>
      <c r="H93" s="117"/>
      <c r="I93" s="274"/>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274"/>
      <c r="F94" s="117"/>
      <c r="G94" s="117"/>
      <c r="H94" s="117"/>
      <c r="I94" s="274"/>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274"/>
      <c r="F95" s="117"/>
      <c r="G95" s="117"/>
      <c r="H95" s="117"/>
      <c r="I95" s="274"/>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274"/>
      <c r="F96" s="117"/>
      <c r="G96" s="117"/>
      <c r="H96" s="117"/>
      <c r="I96" s="274"/>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274"/>
      <c r="F97" s="117"/>
      <c r="G97" s="117"/>
      <c r="H97" s="117"/>
      <c r="I97" s="274"/>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274"/>
      <c r="F98" s="117"/>
      <c r="G98" s="117"/>
      <c r="H98" s="117"/>
      <c r="I98" s="274"/>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274"/>
      <c r="F99" s="117"/>
      <c r="G99" s="117"/>
      <c r="H99" s="117"/>
      <c r="I99" s="274"/>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274"/>
      <c r="F100" s="117"/>
      <c r="G100" s="117"/>
      <c r="H100" s="117"/>
      <c r="I100" s="274"/>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274"/>
      <c r="F101" s="117"/>
      <c r="G101" s="117"/>
      <c r="H101" s="117"/>
      <c r="I101" s="274"/>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274"/>
      <c r="F102" s="117"/>
      <c r="G102" s="117"/>
      <c r="H102" s="117"/>
      <c r="I102" s="274"/>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274"/>
      <c r="F103" s="117"/>
      <c r="G103" s="117"/>
      <c r="H103" s="117"/>
      <c r="I103" s="274"/>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274"/>
      <c r="F104" s="117"/>
      <c r="G104" s="117"/>
      <c r="H104" s="117"/>
      <c r="I104" s="274"/>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274"/>
      <c r="F105" s="117"/>
      <c r="G105" s="117"/>
      <c r="H105" s="117"/>
      <c r="I105" s="274"/>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274"/>
      <c r="F106" s="117"/>
      <c r="G106" s="117"/>
      <c r="H106" s="117"/>
      <c r="I106" s="274"/>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274"/>
      <c r="F107" s="117"/>
      <c r="G107" s="117"/>
      <c r="H107" s="117"/>
      <c r="I107" s="274"/>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274"/>
      <c r="F108" s="117"/>
      <c r="G108" s="117"/>
      <c r="H108" s="117"/>
      <c r="I108" s="274"/>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274"/>
      <c r="F109" s="117"/>
      <c r="G109" s="117"/>
      <c r="H109" s="117"/>
      <c r="I109" s="274"/>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274"/>
      <c r="F110" s="117"/>
      <c r="G110" s="117"/>
      <c r="H110" s="117"/>
      <c r="I110" s="274"/>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274"/>
      <c r="F111" s="117"/>
      <c r="G111" s="117"/>
      <c r="H111" s="117"/>
      <c r="I111" s="274"/>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274"/>
      <c r="F112" s="117"/>
      <c r="G112" s="117"/>
      <c r="H112" s="117"/>
      <c r="I112" s="274"/>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274"/>
      <c r="F113" s="117"/>
      <c r="G113" s="117"/>
      <c r="H113" s="117"/>
      <c r="I113" s="274"/>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274"/>
      <c r="F114" s="117"/>
      <c r="G114" s="117"/>
      <c r="H114" s="117"/>
      <c r="I114" s="274"/>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274"/>
      <c r="F115" s="117"/>
      <c r="G115" s="117"/>
      <c r="H115" s="117"/>
      <c r="I115" s="274"/>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274"/>
      <c r="F116" s="117"/>
      <c r="G116" s="117"/>
      <c r="H116" s="117"/>
      <c r="I116" s="274"/>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274"/>
      <c r="F117" s="117"/>
      <c r="G117" s="117"/>
      <c r="H117" s="117"/>
      <c r="I117" s="274"/>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274"/>
      <c r="F118" s="117"/>
      <c r="G118" s="117"/>
      <c r="H118" s="117"/>
      <c r="I118" s="274"/>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274"/>
      <c r="F119" s="117"/>
      <c r="G119" s="117"/>
      <c r="H119" s="117"/>
      <c r="I119" s="274"/>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274"/>
      <c r="F120" s="117"/>
      <c r="G120" s="117"/>
      <c r="H120" s="117"/>
      <c r="I120" s="274"/>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274"/>
      <c r="F121" s="117"/>
      <c r="G121" s="117"/>
      <c r="H121" s="117"/>
      <c r="I121" s="274"/>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274"/>
      <c r="F122" s="117"/>
      <c r="G122" s="117"/>
      <c r="H122" s="117"/>
      <c r="I122" s="274"/>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274"/>
      <c r="F123" s="117"/>
      <c r="G123" s="117"/>
      <c r="H123" s="117"/>
      <c r="I123" s="274"/>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274"/>
      <c r="F124" s="117"/>
      <c r="G124" s="117"/>
      <c r="H124" s="117"/>
      <c r="I124" s="274"/>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274"/>
      <c r="F125" s="117"/>
      <c r="G125" s="117"/>
      <c r="H125" s="117"/>
      <c r="I125" s="274"/>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274"/>
      <c r="F126" s="117"/>
      <c r="G126" s="117"/>
      <c r="H126" s="117"/>
      <c r="I126" s="274"/>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274"/>
      <c r="F127" s="117"/>
      <c r="G127" s="117"/>
      <c r="H127" s="117"/>
      <c r="I127" s="274"/>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274"/>
      <c r="F128" s="117"/>
      <c r="G128" s="117"/>
      <c r="H128" s="117"/>
      <c r="I128" s="274"/>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274"/>
      <c r="F129" s="117"/>
      <c r="G129" s="117"/>
      <c r="H129" s="117"/>
      <c r="I129" s="274"/>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274"/>
      <c r="F130" s="117"/>
      <c r="G130" s="117"/>
      <c r="H130" s="117"/>
      <c r="I130" s="274"/>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274"/>
      <c r="F131" s="117"/>
      <c r="G131" s="117"/>
      <c r="H131" s="117"/>
      <c r="I131" s="274"/>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274"/>
      <c r="F132" s="117"/>
      <c r="G132" s="117"/>
      <c r="H132" s="117"/>
      <c r="I132" s="274"/>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274"/>
      <c r="F133" s="117"/>
      <c r="G133" s="117"/>
      <c r="H133" s="117"/>
      <c r="I133" s="274"/>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274"/>
      <c r="F134" s="117"/>
      <c r="G134" s="117"/>
      <c r="H134" s="117"/>
      <c r="I134" s="274"/>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274"/>
      <c r="F135" s="117"/>
      <c r="G135" s="117"/>
      <c r="H135" s="117"/>
      <c r="I135" s="274"/>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274"/>
      <c r="F136" s="117"/>
      <c r="G136" s="117"/>
      <c r="H136" s="117"/>
      <c r="I136" s="274"/>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274"/>
      <c r="F137" s="117"/>
      <c r="G137" s="117"/>
      <c r="H137" s="117"/>
      <c r="I137" s="274"/>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274"/>
      <c r="F138" s="117"/>
      <c r="G138" s="117"/>
      <c r="H138" s="117"/>
      <c r="I138" s="274"/>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274"/>
      <c r="F139" s="117"/>
      <c r="G139" s="117"/>
      <c r="H139" s="117"/>
      <c r="I139" s="274"/>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274"/>
      <c r="F140" s="117"/>
      <c r="G140" s="117"/>
      <c r="H140" s="117"/>
      <c r="I140" s="274"/>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274"/>
      <c r="F141" s="117"/>
      <c r="G141" s="117"/>
      <c r="H141" s="117"/>
      <c r="I141" s="274"/>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274"/>
      <c r="F142" s="117"/>
      <c r="G142" s="117"/>
      <c r="H142" s="117"/>
      <c r="I142" s="274"/>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274"/>
      <c r="F143" s="117"/>
      <c r="G143" s="117"/>
      <c r="H143" s="117"/>
      <c r="I143" s="274"/>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274"/>
      <c r="F144" s="117"/>
      <c r="G144" s="117"/>
      <c r="H144" s="117"/>
      <c r="I144" s="274"/>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274"/>
      <c r="F145" s="117"/>
      <c r="G145" s="117"/>
      <c r="H145" s="117"/>
      <c r="I145" s="274"/>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274"/>
      <c r="F146" s="117"/>
      <c r="G146" s="117"/>
      <c r="H146" s="117"/>
      <c r="I146" s="274"/>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274"/>
      <c r="F147" s="117"/>
      <c r="G147" s="117"/>
      <c r="H147" s="117"/>
      <c r="I147" s="274"/>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274"/>
      <c r="F148" s="117"/>
      <c r="G148" s="117"/>
      <c r="H148" s="117"/>
      <c r="I148" s="274"/>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274"/>
      <c r="F149" s="117"/>
      <c r="G149" s="117"/>
      <c r="H149" s="117"/>
      <c r="I149" s="274"/>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274"/>
      <c r="F150" s="117"/>
      <c r="G150" s="117"/>
      <c r="H150" s="117"/>
      <c r="I150" s="274"/>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274"/>
      <c r="F151" s="117"/>
      <c r="G151" s="117"/>
      <c r="H151" s="117"/>
      <c r="I151" s="274"/>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274"/>
      <c r="F152" s="117"/>
      <c r="G152" s="117"/>
      <c r="H152" s="117"/>
      <c r="I152" s="274"/>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274"/>
      <c r="F153" s="117"/>
      <c r="G153" s="117"/>
      <c r="H153" s="117"/>
      <c r="I153" s="274"/>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274"/>
      <c r="F154" s="117"/>
      <c r="G154" s="117"/>
      <c r="H154" s="117"/>
      <c r="I154" s="274"/>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274"/>
      <c r="F155" s="117"/>
      <c r="G155" s="117"/>
      <c r="H155" s="117"/>
      <c r="I155" s="274"/>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274"/>
      <c r="F156" s="117"/>
      <c r="G156" s="117"/>
      <c r="H156" s="117"/>
      <c r="I156" s="274"/>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274"/>
      <c r="F157" s="117"/>
      <c r="G157" s="117"/>
      <c r="H157" s="117"/>
      <c r="I157" s="274"/>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274"/>
      <c r="F158" s="117"/>
      <c r="G158" s="117"/>
      <c r="H158" s="117"/>
      <c r="I158" s="274"/>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274"/>
      <c r="F159" s="117"/>
      <c r="G159" s="117"/>
      <c r="H159" s="117"/>
      <c r="I159" s="274"/>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274"/>
      <c r="F160" s="117"/>
      <c r="G160" s="117"/>
      <c r="H160" s="117"/>
      <c r="I160" s="274"/>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274"/>
      <c r="F161" s="117"/>
      <c r="G161" s="117"/>
      <c r="H161" s="117"/>
      <c r="I161" s="274"/>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274"/>
      <c r="F162" s="117"/>
      <c r="G162" s="117"/>
      <c r="H162" s="117"/>
      <c r="I162" s="274"/>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274"/>
      <c r="F163" s="117"/>
      <c r="G163" s="117"/>
      <c r="H163" s="117"/>
      <c r="I163" s="274"/>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274"/>
      <c r="F164" s="117"/>
      <c r="G164" s="117"/>
      <c r="H164" s="117"/>
      <c r="I164" s="274"/>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274"/>
      <c r="F165" s="117"/>
      <c r="G165" s="117"/>
      <c r="H165" s="117"/>
      <c r="I165" s="274"/>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274"/>
      <c r="F166" s="117"/>
      <c r="G166" s="117"/>
      <c r="H166" s="117"/>
      <c r="I166" s="274"/>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274"/>
      <c r="F167" s="117"/>
      <c r="G167" s="117"/>
      <c r="H167" s="117"/>
      <c r="I167" s="274"/>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274"/>
      <c r="F168" s="117"/>
      <c r="G168" s="117"/>
      <c r="H168" s="117"/>
      <c r="I168" s="274"/>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274"/>
      <c r="F169" s="117"/>
      <c r="G169" s="117"/>
      <c r="H169" s="117"/>
      <c r="I169" s="274"/>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274"/>
      <c r="F170" s="117"/>
      <c r="G170" s="117"/>
      <c r="H170" s="117"/>
      <c r="I170" s="274"/>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274"/>
      <c r="F171" s="117"/>
      <c r="G171" s="117"/>
      <c r="H171" s="117"/>
      <c r="I171" s="274"/>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274"/>
      <c r="F172" s="117"/>
      <c r="G172" s="117"/>
      <c r="H172" s="117"/>
      <c r="I172" s="274"/>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274"/>
      <c r="F173" s="117"/>
      <c r="G173" s="117"/>
      <c r="H173" s="117"/>
      <c r="I173" s="274"/>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274"/>
      <c r="F174" s="117"/>
      <c r="G174" s="117"/>
      <c r="H174" s="117"/>
      <c r="I174" s="274"/>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274"/>
      <c r="F175" s="117"/>
      <c r="G175" s="117"/>
      <c r="H175" s="117"/>
      <c r="I175" s="274"/>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274"/>
      <c r="F176" s="117"/>
      <c r="G176" s="117"/>
      <c r="H176" s="117"/>
      <c r="I176" s="274"/>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274"/>
      <c r="F177" s="117"/>
      <c r="G177" s="117"/>
      <c r="H177" s="117"/>
      <c r="I177" s="274"/>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274"/>
      <c r="F178" s="117"/>
      <c r="G178" s="117"/>
      <c r="H178" s="117"/>
      <c r="I178" s="274"/>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274"/>
      <c r="F179" s="117"/>
      <c r="G179" s="117"/>
      <c r="H179" s="117"/>
      <c r="I179" s="274"/>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274"/>
      <c r="F180" s="117"/>
      <c r="G180" s="117"/>
      <c r="H180" s="117"/>
      <c r="I180" s="274"/>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274"/>
      <c r="F181" s="117"/>
      <c r="G181" s="117"/>
      <c r="H181" s="117"/>
      <c r="I181" s="274"/>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274"/>
      <c r="F182" s="117"/>
      <c r="G182" s="117"/>
      <c r="H182" s="117"/>
      <c r="I182" s="274"/>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274"/>
      <c r="F183" s="117"/>
      <c r="G183" s="117"/>
      <c r="H183" s="117"/>
      <c r="I183" s="274"/>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274"/>
      <c r="F184" s="117"/>
      <c r="G184" s="117"/>
      <c r="H184" s="117"/>
      <c r="I184" s="274"/>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274"/>
      <c r="F185" s="117"/>
      <c r="G185" s="117"/>
      <c r="H185" s="117"/>
      <c r="I185" s="274"/>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274"/>
      <c r="F186" s="117"/>
      <c r="G186" s="117"/>
      <c r="H186" s="117"/>
      <c r="I186" s="274"/>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274"/>
      <c r="F187" s="117"/>
      <c r="G187" s="117"/>
      <c r="H187" s="117"/>
      <c r="I187" s="274"/>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274"/>
      <c r="F188" s="117"/>
      <c r="G188" s="117"/>
      <c r="H188" s="117"/>
      <c r="I188" s="274"/>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274"/>
      <c r="F189" s="117"/>
      <c r="G189" s="117"/>
      <c r="H189" s="117"/>
      <c r="I189" s="274"/>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274"/>
      <c r="F190" s="117"/>
      <c r="G190" s="117"/>
      <c r="H190" s="117"/>
      <c r="I190" s="274"/>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274"/>
      <c r="F191" s="117"/>
      <c r="G191" s="117"/>
      <c r="H191" s="117"/>
      <c r="I191" s="274"/>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274"/>
      <c r="F192" s="117"/>
      <c r="G192" s="117"/>
      <c r="H192" s="117"/>
      <c r="I192" s="274"/>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274"/>
      <c r="F193" s="117"/>
      <c r="G193" s="117"/>
      <c r="H193" s="117"/>
      <c r="I193" s="274"/>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274"/>
      <c r="F194" s="117"/>
      <c r="G194" s="117"/>
      <c r="H194" s="117"/>
      <c r="I194" s="274"/>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274"/>
      <c r="F195" s="117"/>
      <c r="G195" s="117"/>
      <c r="H195" s="117"/>
      <c r="I195" s="274"/>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274"/>
      <c r="F196" s="117"/>
      <c r="G196" s="117"/>
      <c r="H196" s="117"/>
      <c r="I196" s="274"/>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274"/>
      <c r="F197" s="117"/>
      <c r="G197" s="117"/>
      <c r="H197" s="117"/>
      <c r="I197" s="274"/>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274"/>
      <c r="F198" s="117"/>
      <c r="G198" s="117"/>
      <c r="H198" s="117"/>
      <c r="I198" s="274"/>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274"/>
      <c r="F199" s="117"/>
      <c r="G199" s="117"/>
      <c r="H199" s="117"/>
      <c r="I199" s="274"/>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274"/>
      <c r="F200" s="117"/>
      <c r="G200" s="117"/>
      <c r="H200" s="117"/>
      <c r="I200" s="274"/>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274"/>
      <c r="F201" s="117"/>
      <c r="G201" s="117"/>
      <c r="H201" s="117"/>
      <c r="I201" s="274"/>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274"/>
      <c r="F202" s="117"/>
      <c r="G202" s="117"/>
      <c r="H202" s="117"/>
      <c r="I202" s="274"/>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274"/>
      <c r="F203" s="117"/>
      <c r="G203" s="117"/>
      <c r="H203" s="117"/>
      <c r="I203" s="274"/>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274"/>
      <c r="F204" s="117"/>
      <c r="G204" s="117"/>
      <c r="H204" s="117"/>
      <c r="I204" s="274"/>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274"/>
      <c r="F205" s="117"/>
      <c r="G205" s="117"/>
      <c r="H205" s="117"/>
      <c r="I205" s="274"/>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274"/>
      <c r="F206" s="117"/>
      <c r="G206" s="117"/>
      <c r="H206" s="117"/>
      <c r="I206" s="274"/>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274"/>
      <c r="F207" s="117"/>
      <c r="G207" s="117"/>
      <c r="H207" s="117"/>
      <c r="I207" s="274"/>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274"/>
      <c r="F208" s="117"/>
      <c r="G208" s="117"/>
      <c r="H208" s="117"/>
      <c r="I208" s="274"/>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274"/>
      <c r="F209" s="117"/>
      <c r="G209" s="117"/>
      <c r="H209" s="117"/>
      <c r="I209" s="274"/>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274"/>
      <c r="F210" s="117"/>
      <c r="G210" s="117"/>
      <c r="H210" s="117"/>
      <c r="I210" s="274"/>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274"/>
      <c r="F211" s="117"/>
      <c r="G211" s="117"/>
      <c r="H211" s="117"/>
      <c r="I211" s="274"/>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274"/>
      <c r="F212" s="117"/>
      <c r="G212" s="117"/>
      <c r="H212" s="117"/>
      <c r="I212" s="274"/>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274"/>
      <c r="F213" s="117"/>
      <c r="G213" s="117"/>
      <c r="H213" s="117"/>
      <c r="I213" s="274"/>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274"/>
      <c r="F214" s="117"/>
      <c r="G214" s="117"/>
      <c r="H214" s="117"/>
      <c r="I214" s="274"/>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274"/>
      <c r="F215" s="117"/>
      <c r="G215" s="117"/>
      <c r="H215" s="117"/>
      <c r="I215" s="274"/>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274"/>
      <c r="F216" s="117"/>
      <c r="G216" s="117"/>
      <c r="H216" s="117"/>
      <c r="I216" s="274"/>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274"/>
      <c r="F217" s="117"/>
      <c r="G217" s="117"/>
      <c r="H217" s="117"/>
      <c r="I217" s="274"/>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274"/>
      <c r="F218" s="117"/>
      <c r="G218" s="117"/>
      <c r="H218" s="117"/>
      <c r="I218" s="274"/>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274"/>
      <c r="F219" s="117"/>
      <c r="G219" s="117"/>
      <c r="H219" s="117"/>
      <c r="I219" s="274"/>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274"/>
      <c r="F220" s="117"/>
      <c r="G220" s="117"/>
      <c r="H220" s="117"/>
      <c r="I220" s="274"/>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274"/>
      <c r="F221" s="117"/>
      <c r="G221" s="117"/>
      <c r="H221" s="117"/>
      <c r="I221" s="274"/>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274"/>
      <c r="F222" s="117"/>
      <c r="G222" s="117"/>
      <c r="H222" s="117"/>
      <c r="I222" s="274"/>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7"/>
      <c r="D223" s="17"/>
      <c r="E223" s="274"/>
      <c r="F223" s="117"/>
      <c r="G223" s="117"/>
      <c r="H223" s="117"/>
      <c r="I223" s="274"/>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7"/>
      <c r="D224" s="17"/>
      <c r="E224" s="274"/>
      <c r="F224" s="117"/>
      <c r="G224" s="117"/>
      <c r="H224" s="117"/>
      <c r="I224" s="274"/>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7"/>
      <c r="D225" s="17"/>
      <c r="E225" s="274"/>
      <c r="F225" s="117"/>
      <c r="G225" s="117"/>
      <c r="H225" s="117"/>
      <c r="I225" s="274"/>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7"/>
      <c r="D226" s="17"/>
      <c r="E226" s="274"/>
      <c r="F226" s="117"/>
      <c r="G226" s="117"/>
      <c r="H226" s="117"/>
      <c r="I226" s="274"/>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7"/>
      <c r="D227" s="17"/>
      <c r="E227" s="274"/>
      <c r="F227" s="117"/>
      <c r="G227" s="117"/>
      <c r="H227" s="117"/>
      <c r="I227" s="274"/>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7"/>
      <c r="D228" s="17"/>
      <c r="E228" s="274"/>
      <c r="F228" s="117"/>
      <c r="G228" s="117"/>
      <c r="H228" s="117"/>
      <c r="I228" s="274"/>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17"/>
      <c r="D229" s="17"/>
      <c r="E229" s="274"/>
      <c r="F229" s="117"/>
      <c r="G229" s="117"/>
      <c r="H229" s="117"/>
      <c r="I229" s="274"/>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17"/>
      <c r="D230" s="17"/>
      <c r="E230" s="274"/>
      <c r="F230" s="117"/>
      <c r="G230" s="117"/>
      <c r="H230" s="117"/>
      <c r="I230" s="274"/>
      <c r="J230" s="17"/>
      <c r="K230" s="17"/>
      <c r="L230" s="17"/>
      <c r="M230" s="17"/>
      <c r="N230" s="17"/>
      <c r="O230" s="17"/>
      <c r="P230" s="17"/>
      <c r="Q230" s="17"/>
      <c r="R230" s="17"/>
      <c r="S230" s="17"/>
      <c r="T230" s="17"/>
      <c r="U230" s="17"/>
      <c r="V230" s="17"/>
      <c r="W230" s="17"/>
      <c r="X230" s="17"/>
      <c r="Y230" s="17"/>
      <c r="Z230" s="17"/>
    </row>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2">
    <mergeCell ref="A28:H28"/>
    <mergeCell ref="A30:E30"/>
  </mergeCells>
  <pageMargins left="0.7" right="0.7" top="0.75" bottom="0.75" header="0" footer="0"/>
  <pageSetup orientation="landscape"/>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99"/>
  <sheetViews>
    <sheetView workbookViewId="0"/>
  </sheetViews>
  <sheetFormatPr defaultColWidth="12.58203125" defaultRowHeight="15" customHeight="1"/>
  <cols>
    <col min="1" max="1" width="31.08203125" customWidth="1"/>
    <col min="2" max="2" width="14.08203125" customWidth="1"/>
    <col min="3" max="4" width="15.58203125" customWidth="1"/>
    <col min="5" max="24" width="9" customWidth="1"/>
  </cols>
  <sheetData>
    <row r="1" spans="1:24" ht="18.5">
      <c r="A1" s="444" t="s">
        <v>393</v>
      </c>
      <c r="B1" s="18"/>
      <c r="C1" s="18"/>
      <c r="D1" s="18"/>
      <c r="E1" s="18"/>
      <c r="F1" s="18"/>
      <c r="G1" s="18"/>
      <c r="H1" s="18"/>
      <c r="I1" s="18"/>
      <c r="J1" s="18"/>
      <c r="K1" s="18"/>
      <c r="L1" s="18"/>
      <c r="M1" s="18"/>
      <c r="N1" s="18"/>
      <c r="O1" s="18"/>
      <c r="P1" s="18"/>
      <c r="Q1" s="18"/>
      <c r="R1" s="18"/>
      <c r="S1" s="18"/>
      <c r="T1" s="18"/>
      <c r="U1" s="18"/>
      <c r="V1" s="18"/>
      <c r="W1" s="18"/>
      <c r="X1" s="18"/>
    </row>
    <row r="2" spans="1:24" ht="12.75" customHeight="1">
      <c r="A2" s="105"/>
      <c r="B2" s="17"/>
      <c r="C2" s="17"/>
      <c r="D2" s="17"/>
      <c r="E2" s="17"/>
      <c r="F2" s="17"/>
      <c r="G2" s="17"/>
      <c r="H2" s="17"/>
      <c r="I2" s="17"/>
      <c r="J2" s="17"/>
      <c r="K2" s="17"/>
      <c r="L2" s="17"/>
      <c r="M2" s="17"/>
      <c r="N2" s="17"/>
      <c r="O2" s="17"/>
      <c r="P2" s="17"/>
      <c r="Q2" s="17"/>
      <c r="R2" s="17"/>
      <c r="S2" s="17"/>
      <c r="T2" s="17"/>
      <c r="U2" s="17"/>
      <c r="V2" s="17"/>
      <c r="W2" s="17"/>
      <c r="X2" s="17"/>
    </row>
    <row r="3" spans="1:24" ht="15" customHeight="1">
      <c r="A3" s="275"/>
      <c r="B3" s="722" t="s">
        <v>164</v>
      </c>
      <c r="C3" s="723"/>
      <c r="D3" s="724"/>
      <c r="E3" s="31"/>
      <c r="F3" s="31"/>
      <c r="G3" s="31"/>
      <c r="H3" s="31"/>
      <c r="I3" s="31"/>
      <c r="J3" s="31"/>
      <c r="K3" s="31"/>
      <c r="L3" s="31"/>
      <c r="M3" s="31"/>
      <c r="N3" s="31"/>
      <c r="O3" s="31"/>
      <c r="P3" s="31"/>
      <c r="Q3" s="31"/>
      <c r="R3" s="31"/>
      <c r="S3" s="31"/>
      <c r="T3" s="31"/>
      <c r="U3" s="31"/>
      <c r="V3" s="31"/>
      <c r="W3" s="31"/>
      <c r="X3" s="31"/>
    </row>
    <row r="4" spans="1:24" ht="14.5">
      <c r="A4" s="190" t="s">
        <v>165</v>
      </c>
      <c r="B4" s="276" t="s">
        <v>166</v>
      </c>
      <c r="C4" s="276" t="s">
        <v>167</v>
      </c>
      <c r="D4" s="277" t="s">
        <v>168</v>
      </c>
      <c r="E4" s="31"/>
      <c r="F4" s="31"/>
      <c r="G4" s="31"/>
      <c r="H4" s="31"/>
      <c r="I4" s="31"/>
      <c r="J4" s="31"/>
      <c r="K4" s="31"/>
      <c r="L4" s="31"/>
      <c r="M4" s="31"/>
      <c r="N4" s="31"/>
      <c r="O4" s="31"/>
      <c r="P4" s="31"/>
      <c r="Q4" s="31"/>
      <c r="R4" s="31"/>
      <c r="S4" s="31"/>
      <c r="T4" s="31"/>
      <c r="U4" s="31"/>
      <c r="V4" s="31"/>
      <c r="W4" s="31"/>
      <c r="X4" s="31"/>
    </row>
    <row r="5" spans="1:24" ht="12.75" customHeight="1">
      <c r="A5" s="164" t="s">
        <v>97</v>
      </c>
      <c r="B5" s="167">
        <v>338</v>
      </c>
      <c r="C5" s="167">
        <v>147</v>
      </c>
      <c r="D5" s="167">
        <v>11761</v>
      </c>
      <c r="E5" s="31"/>
      <c r="F5" s="278"/>
      <c r="G5" s="31"/>
      <c r="H5" s="31"/>
      <c r="I5" s="31"/>
      <c r="J5" s="31"/>
      <c r="K5" s="31"/>
      <c r="L5" s="31"/>
      <c r="M5" s="31"/>
      <c r="N5" s="31"/>
      <c r="O5" s="31"/>
      <c r="P5" s="31"/>
      <c r="Q5" s="31"/>
      <c r="R5" s="31"/>
      <c r="S5" s="31"/>
      <c r="T5" s="31"/>
      <c r="U5" s="31"/>
      <c r="V5" s="31"/>
      <c r="W5" s="31"/>
      <c r="X5" s="31"/>
    </row>
    <row r="6" spans="1:24" ht="12.75" customHeight="1">
      <c r="A6" s="169" t="s">
        <v>95</v>
      </c>
      <c r="B6" s="172">
        <v>164</v>
      </c>
      <c r="C6" s="172">
        <v>801</v>
      </c>
      <c r="D6" s="172">
        <v>18550</v>
      </c>
      <c r="E6" s="31"/>
      <c r="F6" s="278"/>
      <c r="G6" s="31"/>
      <c r="H6" s="31"/>
      <c r="I6" s="31"/>
      <c r="J6" s="31"/>
      <c r="K6" s="31"/>
      <c r="L6" s="31"/>
      <c r="M6" s="31"/>
      <c r="N6" s="31"/>
      <c r="O6" s="31"/>
      <c r="P6" s="31"/>
      <c r="Q6" s="31"/>
      <c r="R6" s="31"/>
      <c r="S6" s="31"/>
      <c r="T6" s="31"/>
      <c r="U6" s="31"/>
      <c r="V6" s="31"/>
      <c r="W6" s="31"/>
      <c r="X6" s="31"/>
    </row>
    <row r="7" spans="1:24" ht="12.75" customHeight="1">
      <c r="A7" s="169" t="s">
        <v>86</v>
      </c>
      <c r="B7" s="172">
        <v>7</v>
      </c>
      <c r="C7" s="172">
        <v>9</v>
      </c>
      <c r="D7" s="172">
        <v>759</v>
      </c>
      <c r="E7" s="31"/>
      <c r="F7" s="278"/>
      <c r="G7" s="31"/>
      <c r="H7" s="31"/>
      <c r="I7" s="31"/>
      <c r="J7" s="31"/>
      <c r="K7" s="31"/>
      <c r="L7" s="31"/>
      <c r="M7" s="31"/>
      <c r="N7" s="31"/>
      <c r="O7" s="31"/>
      <c r="P7" s="31"/>
      <c r="Q7" s="31"/>
      <c r="R7" s="31"/>
      <c r="S7" s="31"/>
      <c r="T7" s="31"/>
      <c r="U7" s="31"/>
      <c r="V7" s="31"/>
      <c r="W7" s="31"/>
      <c r="X7" s="31"/>
    </row>
    <row r="8" spans="1:24" ht="12.75" customHeight="1">
      <c r="A8" s="169" t="s">
        <v>87</v>
      </c>
      <c r="B8" s="172">
        <v>81</v>
      </c>
      <c r="C8" s="172">
        <v>353</v>
      </c>
      <c r="D8" s="172">
        <v>9165</v>
      </c>
      <c r="E8" s="31"/>
      <c r="F8" s="278"/>
      <c r="G8" s="31"/>
      <c r="H8" s="31"/>
      <c r="I8" s="31"/>
      <c r="J8" s="31"/>
      <c r="K8" s="31"/>
      <c r="L8" s="31"/>
      <c r="M8" s="31"/>
      <c r="N8" s="31"/>
      <c r="O8" s="31"/>
      <c r="P8" s="31"/>
      <c r="Q8" s="31"/>
      <c r="R8" s="31"/>
      <c r="S8" s="31"/>
      <c r="T8" s="31"/>
      <c r="U8" s="31"/>
      <c r="V8" s="31"/>
      <c r="W8" s="31"/>
      <c r="X8" s="31"/>
    </row>
    <row r="9" spans="1:24" ht="12.75" customHeight="1">
      <c r="A9" s="169" t="s">
        <v>85</v>
      </c>
      <c r="B9" s="172">
        <v>593</v>
      </c>
      <c r="C9" s="172">
        <v>435</v>
      </c>
      <c r="D9" s="172">
        <v>29399</v>
      </c>
      <c r="E9" s="31"/>
      <c r="F9" s="278"/>
      <c r="G9" s="31"/>
      <c r="H9" s="31"/>
      <c r="I9" s="31"/>
      <c r="J9" s="31"/>
      <c r="K9" s="31"/>
      <c r="L9" s="31"/>
      <c r="M9" s="31"/>
      <c r="N9" s="31"/>
      <c r="O9" s="31"/>
      <c r="P9" s="31"/>
      <c r="Q9" s="31"/>
      <c r="R9" s="31"/>
      <c r="S9" s="31"/>
      <c r="T9" s="31"/>
      <c r="U9" s="31"/>
      <c r="V9" s="31"/>
      <c r="W9" s="31"/>
      <c r="X9" s="31"/>
    </row>
    <row r="10" spans="1:24" ht="12.75" customHeight="1" thickBot="1">
      <c r="A10" s="169" t="s">
        <v>88</v>
      </c>
      <c r="B10" s="172">
        <v>751</v>
      </c>
      <c r="C10" s="172">
        <v>987</v>
      </c>
      <c r="D10" s="172">
        <v>57870</v>
      </c>
      <c r="E10" s="31"/>
      <c r="F10" s="278"/>
      <c r="G10" s="31"/>
      <c r="H10" s="31"/>
      <c r="I10" s="31"/>
      <c r="J10" s="31"/>
      <c r="K10" s="31"/>
      <c r="L10" s="31"/>
      <c r="M10" s="31"/>
      <c r="N10" s="31"/>
      <c r="O10" s="31"/>
      <c r="P10" s="31"/>
      <c r="Q10" s="31"/>
      <c r="R10" s="31"/>
      <c r="S10" s="31"/>
      <c r="T10" s="31"/>
      <c r="U10" s="31"/>
      <c r="V10" s="31"/>
      <c r="W10" s="31"/>
      <c r="X10" s="31"/>
    </row>
    <row r="11" spans="1:24" ht="12.75" customHeight="1" thickBot="1">
      <c r="A11" s="490" t="s">
        <v>169</v>
      </c>
      <c r="B11" s="491">
        <f>SUM(B5:B10)</f>
        <v>1934</v>
      </c>
      <c r="C11" s="491">
        <f t="shared" ref="C11:D11" si="0">SUM(C5:C10)</f>
        <v>2732</v>
      </c>
      <c r="D11" s="491">
        <f t="shared" si="0"/>
        <v>127504</v>
      </c>
      <c r="E11" s="31"/>
      <c r="F11" s="278"/>
      <c r="G11" s="53"/>
      <c r="H11" s="53"/>
      <c r="I11" s="53"/>
      <c r="J11" s="31"/>
      <c r="K11" s="31"/>
      <c r="L11" s="31"/>
      <c r="M11" s="31"/>
      <c r="N11" s="31"/>
      <c r="O11" s="31"/>
      <c r="P11" s="31"/>
      <c r="Q11" s="31"/>
      <c r="R11" s="31"/>
      <c r="S11" s="31"/>
      <c r="T11" s="31"/>
      <c r="U11" s="31"/>
      <c r="V11" s="31"/>
      <c r="W11" s="31"/>
      <c r="X11" s="31"/>
    </row>
    <row r="12" spans="1:24" ht="12.7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row>
    <row r="13" spans="1:24" ht="12.75" customHeight="1">
      <c r="A13" s="31" t="s">
        <v>72</v>
      </c>
      <c r="B13" s="31"/>
      <c r="C13" s="31"/>
      <c r="D13" s="31"/>
      <c r="E13" s="31"/>
      <c r="F13" s="31"/>
      <c r="G13" s="31"/>
      <c r="H13" s="31"/>
      <c r="I13" s="31"/>
      <c r="J13" s="31"/>
      <c r="K13" s="31"/>
      <c r="L13" s="31"/>
      <c r="M13" s="31"/>
      <c r="N13" s="31"/>
      <c r="O13" s="31"/>
      <c r="P13" s="31"/>
      <c r="Q13" s="31"/>
      <c r="R13" s="31"/>
      <c r="S13" s="31"/>
      <c r="T13" s="31"/>
      <c r="U13" s="31"/>
      <c r="V13" s="31"/>
      <c r="W13" s="31"/>
      <c r="X13" s="31"/>
    </row>
    <row r="14" spans="1:24" ht="12.75" customHeight="1">
      <c r="A14" s="1"/>
      <c r="B14" s="1"/>
      <c r="C14" s="1"/>
      <c r="D14" s="1"/>
      <c r="E14" s="1"/>
      <c r="F14" s="1"/>
      <c r="G14" s="1"/>
      <c r="H14" s="1"/>
      <c r="I14" s="1"/>
      <c r="J14" s="1"/>
      <c r="K14" s="1"/>
      <c r="L14" s="1"/>
      <c r="M14" s="1"/>
      <c r="N14" s="1"/>
      <c r="O14" s="1"/>
      <c r="P14" s="1"/>
      <c r="Q14" s="1"/>
      <c r="R14" s="1"/>
      <c r="S14" s="1"/>
      <c r="T14" s="1"/>
      <c r="U14" s="1"/>
      <c r="V14" s="1"/>
      <c r="W14" s="1"/>
      <c r="X14" s="1"/>
    </row>
    <row r="15" spans="1:24" ht="12.7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2.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2.75" customHeight="1">
      <c r="A17" s="1"/>
      <c r="B17" s="1"/>
      <c r="C17" s="1"/>
      <c r="D17" s="1"/>
      <c r="E17" s="1"/>
      <c r="F17" s="1"/>
      <c r="G17" s="1"/>
      <c r="H17" s="1"/>
      <c r="I17" s="1"/>
      <c r="J17" s="1"/>
      <c r="K17" s="1"/>
      <c r="L17" s="1"/>
      <c r="M17" s="1"/>
      <c r="N17" s="1"/>
      <c r="O17" s="1"/>
      <c r="P17" s="1"/>
      <c r="Q17" s="1"/>
      <c r="R17" s="1"/>
      <c r="S17" s="1"/>
      <c r="T17" s="1"/>
      <c r="U17" s="1"/>
      <c r="V17" s="1"/>
      <c r="W17" s="1"/>
      <c r="X17" s="1"/>
    </row>
    <row r="18" spans="1:24" ht="12.75" customHeight="1">
      <c r="A18" s="1"/>
      <c r="B18" s="1"/>
      <c r="C18" s="1"/>
      <c r="D18" s="1"/>
      <c r="E18" s="1"/>
      <c r="F18" s="1"/>
      <c r="G18" s="1"/>
      <c r="H18" s="1"/>
      <c r="I18" s="1"/>
      <c r="J18" s="1"/>
      <c r="K18" s="1"/>
      <c r="L18" s="1"/>
      <c r="M18" s="1"/>
      <c r="N18" s="1"/>
      <c r="O18" s="1"/>
      <c r="P18" s="1"/>
      <c r="Q18" s="1"/>
      <c r="R18" s="1"/>
      <c r="S18" s="1"/>
      <c r="T18" s="1"/>
      <c r="U18" s="1"/>
      <c r="V18" s="1"/>
      <c r="W18" s="1"/>
      <c r="X18" s="1"/>
    </row>
    <row r="19" spans="1:24" ht="12.7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2.75" customHeight="1">
      <c r="A20" s="1"/>
      <c r="B20" s="1"/>
      <c r="C20" s="1"/>
      <c r="D20" s="1"/>
      <c r="E20" s="1"/>
      <c r="F20" s="1"/>
      <c r="G20" s="1"/>
      <c r="H20" s="1"/>
      <c r="I20" s="1"/>
      <c r="J20" s="1"/>
      <c r="K20" s="1"/>
      <c r="L20" s="1"/>
      <c r="M20" s="1"/>
      <c r="N20" s="1"/>
      <c r="O20" s="1"/>
      <c r="P20" s="1"/>
      <c r="Q20" s="1"/>
      <c r="R20" s="1"/>
      <c r="S20" s="1"/>
      <c r="T20" s="1"/>
      <c r="U20" s="1"/>
      <c r="V20" s="1"/>
      <c r="W20" s="1"/>
      <c r="X20" s="1"/>
    </row>
    <row r="21" spans="1:24" ht="12.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2.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2.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2.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2.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2.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2.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2.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2.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2.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2.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2.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2.7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2.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2.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2.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2.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2.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2.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2.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2.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2.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2.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2.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2.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2.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2.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2.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2.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2.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2.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2.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2.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2.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2.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2.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2.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2.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2.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2.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2.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2.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2.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2.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2.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2.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2.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2.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2.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2.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2.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2.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2.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2.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2.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2.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2.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2.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2.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2.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2.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2.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2.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2.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2.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2.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2.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2.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2.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2.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2.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2.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2.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2.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2.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2.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2.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2.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2.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B3:D3"/>
  </mergeCells>
  <pageMargins left="0.7" right="0.7" top="0.75" bottom="0.75" header="0" footer="0"/>
  <pageSetup orientation="landscape"/>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topLeftCell="A39" workbookViewId="0">
      <selection activeCell="A49" sqref="A49"/>
    </sheetView>
  </sheetViews>
  <sheetFormatPr defaultColWidth="12.58203125" defaultRowHeight="15" customHeight="1"/>
  <cols>
    <col min="1" max="1" width="26.08203125" customWidth="1"/>
    <col min="2" max="2" width="13.58203125" customWidth="1"/>
    <col min="3" max="3" width="15.5" customWidth="1"/>
    <col min="4" max="4" width="20.08203125" customWidth="1"/>
    <col min="5" max="5" width="14.58203125" customWidth="1"/>
    <col min="6" max="25" width="9" customWidth="1"/>
  </cols>
  <sheetData>
    <row r="1" spans="1:25" ht="21" customHeight="1">
      <c r="A1" s="725" t="s">
        <v>392</v>
      </c>
      <c r="B1" s="690"/>
      <c r="C1" s="690"/>
      <c r="D1" s="690"/>
      <c r="E1" s="690"/>
      <c r="F1" s="280"/>
      <c r="G1" s="280"/>
      <c r="H1" s="280"/>
      <c r="I1" s="280"/>
      <c r="J1" s="280"/>
      <c r="K1" s="280"/>
      <c r="L1" s="280"/>
      <c r="M1" s="280"/>
      <c r="N1" s="280"/>
      <c r="O1" s="280"/>
      <c r="P1" s="280"/>
      <c r="Q1" s="280"/>
      <c r="R1" s="280"/>
      <c r="S1" s="280"/>
      <c r="T1" s="280"/>
      <c r="U1" s="280"/>
      <c r="V1" s="280"/>
      <c r="W1" s="280"/>
      <c r="X1" s="280"/>
      <c r="Y1" s="280"/>
    </row>
    <row r="2" spans="1:25" ht="12.75" customHeight="1">
      <c r="A2" s="105"/>
      <c r="B2" s="281"/>
      <c r="C2" s="282"/>
      <c r="D2" s="281"/>
      <c r="E2" s="105"/>
      <c r="F2" s="105"/>
      <c r="G2" s="105"/>
      <c r="H2" s="105"/>
      <c r="I2" s="105"/>
      <c r="J2" s="105"/>
      <c r="K2" s="105"/>
      <c r="L2" s="105"/>
      <c r="M2" s="105"/>
      <c r="N2" s="105"/>
      <c r="O2" s="105"/>
      <c r="P2" s="105"/>
      <c r="Q2" s="105"/>
      <c r="R2" s="105"/>
      <c r="S2" s="105"/>
      <c r="T2" s="105"/>
      <c r="U2" s="105"/>
      <c r="V2" s="105"/>
      <c r="W2" s="105"/>
      <c r="X2" s="105"/>
      <c r="Y2" s="105"/>
    </row>
    <row r="3" spans="1:25" ht="14.5">
      <c r="A3" s="190" t="s">
        <v>170</v>
      </c>
      <c r="B3" s="283" t="s">
        <v>171</v>
      </c>
      <c r="C3" s="283" t="s">
        <v>172</v>
      </c>
      <c r="D3" s="283" t="s">
        <v>173</v>
      </c>
      <c r="E3" s="34" t="s">
        <v>174</v>
      </c>
      <c r="F3" s="31"/>
      <c r="G3" s="31"/>
      <c r="H3" s="31"/>
      <c r="I3" s="31"/>
      <c r="J3" s="31"/>
      <c r="K3" s="31"/>
      <c r="L3" s="31"/>
      <c r="M3" s="31"/>
      <c r="N3" s="31"/>
      <c r="O3" s="31"/>
      <c r="P3" s="31"/>
      <c r="Q3" s="31"/>
      <c r="R3" s="31"/>
      <c r="S3" s="31"/>
      <c r="T3" s="31"/>
      <c r="U3" s="31"/>
      <c r="V3" s="31"/>
      <c r="W3" s="31"/>
      <c r="X3" s="31"/>
      <c r="Y3" s="31"/>
    </row>
    <row r="4" spans="1:25" ht="12.75" customHeight="1">
      <c r="A4" s="284" t="s">
        <v>175</v>
      </c>
      <c r="B4" s="47">
        <v>52614705.420000002</v>
      </c>
      <c r="C4" s="47">
        <v>4641256</v>
      </c>
      <c r="D4" s="53">
        <v>3357021.5</v>
      </c>
      <c r="E4" s="53">
        <v>60612982.920000002</v>
      </c>
      <c r="F4" s="31"/>
      <c r="G4" s="31"/>
      <c r="H4" s="31"/>
      <c r="I4" s="31"/>
      <c r="J4" s="31"/>
      <c r="K4" s="31"/>
      <c r="L4" s="31"/>
      <c r="M4" s="31"/>
      <c r="N4" s="31"/>
      <c r="O4" s="31"/>
      <c r="P4" s="31"/>
      <c r="Q4" s="31"/>
      <c r="R4" s="31"/>
      <c r="S4" s="31"/>
      <c r="T4" s="31"/>
      <c r="U4" s="31"/>
      <c r="V4" s="31"/>
      <c r="W4" s="31"/>
      <c r="X4" s="31"/>
      <c r="Y4" s="31"/>
    </row>
    <row r="5" spans="1:25" ht="12.75" customHeight="1">
      <c r="A5" s="284" t="s">
        <v>176</v>
      </c>
      <c r="B5" s="47">
        <v>38438758.700000003</v>
      </c>
      <c r="C5" s="47">
        <v>1388689.7</v>
      </c>
      <c r="D5" s="53">
        <v>688493</v>
      </c>
      <c r="E5" s="53">
        <v>40515941.399999999</v>
      </c>
      <c r="F5" s="31"/>
      <c r="G5" s="31"/>
      <c r="H5" s="31"/>
      <c r="I5" s="31"/>
      <c r="J5" s="31"/>
      <c r="K5" s="31"/>
      <c r="L5" s="31"/>
      <c r="M5" s="31"/>
      <c r="N5" s="31"/>
      <c r="O5" s="31"/>
      <c r="P5" s="31"/>
      <c r="Q5" s="31"/>
      <c r="R5" s="31"/>
      <c r="S5" s="31"/>
      <c r="T5" s="31"/>
      <c r="U5" s="31"/>
      <c r="V5" s="31"/>
      <c r="W5" s="31"/>
      <c r="X5" s="31"/>
      <c r="Y5" s="31"/>
    </row>
    <row r="6" spans="1:25" ht="12.75" customHeight="1">
      <c r="A6" s="284" t="s">
        <v>177</v>
      </c>
      <c r="B6" s="47">
        <v>53408663.2999999</v>
      </c>
      <c r="C6" s="47">
        <v>4143944</v>
      </c>
      <c r="D6" s="53">
        <v>1459160.03</v>
      </c>
      <c r="E6" s="53">
        <v>59011767.329999901</v>
      </c>
      <c r="F6" s="31"/>
      <c r="G6" s="31"/>
      <c r="H6" s="31"/>
      <c r="I6" s="31"/>
      <c r="J6" s="31"/>
      <c r="K6" s="31"/>
      <c r="L6" s="31"/>
      <c r="M6" s="31"/>
      <c r="N6" s="31"/>
      <c r="O6" s="31"/>
      <c r="P6" s="31"/>
      <c r="Q6" s="31"/>
      <c r="R6" s="31"/>
      <c r="S6" s="31"/>
      <c r="T6" s="31"/>
      <c r="U6" s="31"/>
      <c r="V6" s="31"/>
      <c r="W6" s="31"/>
      <c r="X6" s="31"/>
      <c r="Y6" s="31"/>
    </row>
    <row r="7" spans="1:25" ht="12.75" customHeight="1">
      <c r="A7" s="284" t="s">
        <v>178</v>
      </c>
      <c r="B7" s="47">
        <v>19369291.760000002</v>
      </c>
      <c r="C7" s="47">
        <v>1469439</v>
      </c>
      <c r="D7" s="53">
        <v>3294545</v>
      </c>
      <c r="E7" s="53">
        <v>24133275.760000002</v>
      </c>
      <c r="F7" s="31"/>
      <c r="G7" s="31"/>
      <c r="H7" s="31"/>
      <c r="I7" s="31"/>
      <c r="J7" s="31"/>
      <c r="K7" s="31"/>
      <c r="L7" s="31"/>
      <c r="M7" s="31"/>
      <c r="N7" s="31"/>
      <c r="O7" s="31"/>
      <c r="P7" s="31"/>
      <c r="Q7" s="31"/>
      <c r="R7" s="31"/>
      <c r="S7" s="31"/>
      <c r="T7" s="31"/>
      <c r="U7" s="31"/>
      <c r="V7" s="31"/>
      <c r="W7" s="31"/>
      <c r="X7" s="31"/>
      <c r="Y7" s="31"/>
    </row>
    <row r="8" spans="1:25" ht="12.75" customHeight="1">
      <c r="A8" s="284" t="s">
        <v>179</v>
      </c>
      <c r="B8" s="47">
        <v>249076997.41</v>
      </c>
      <c r="C8" s="47">
        <v>19737721.978</v>
      </c>
      <c r="D8" s="53">
        <v>3606534.26</v>
      </c>
      <c r="E8" s="53">
        <v>272421253.648</v>
      </c>
      <c r="F8" s="31"/>
      <c r="G8" s="31"/>
      <c r="H8" s="31"/>
      <c r="I8" s="31"/>
      <c r="J8" s="31"/>
      <c r="K8" s="31"/>
      <c r="L8" s="31"/>
      <c r="M8" s="31"/>
      <c r="N8" s="31"/>
      <c r="O8" s="31"/>
      <c r="P8" s="31"/>
      <c r="Q8" s="31"/>
      <c r="R8" s="31"/>
      <c r="S8" s="31"/>
      <c r="T8" s="31"/>
      <c r="U8" s="31"/>
      <c r="V8" s="31"/>
      <c r="W8" s="31"/>
      <c r="X8" s="31"/>
      <c r="Y8" s="31"/>
    </row>
    <row r="9" spans="1:25" ht="12.75" customHeight="1">
      <c r="A9" s="284" t="s">
        <v>180</v>
      </c>
      <c r="B9" s="47">
        <v>55488334.859999999</v>
      </c>
      <c r="C9" s="47">
        <v>7408683.54</v>
      </c>
      <c r="D9" s="53">
        <v>943873</v>
      </c>
      <c r="E9" s="53">
        <v>63840891.399999999</v>
      </c>
      <c r="F9" s="31"/>
      <c r="G9" s="31"/>
      <c r="H9" s="31"/>
      <c r="I9" s="31"/>
      <c r="J9" s="31"/>
      <c r="K9" s="31"/>
      <c r="L9" s="31"/>
      <c r="M9" s="31"/>
      <c r="N9" s="31"/>
      <c r="O9" s="31"/>
      <c r="P9" s="31"/>
      <c r="Q9" s="31"/>
      <c r="R9" s="31"/>
      <c r="S9" s="31"/>
      <c r="T9" s="31"/>
      <c r="U9" s="31"/>
      <c r="V9" s="31"/>
      <c r="W9" s="31"/>
      <c r="X9" s="31"/>
      <c r="Y9" s="31"/>
    </row>
    <row r="10" spans="1:25" ht="12.75" customHeight="1">
      <c r="A10" s="284" t="s">
        <v>181</v>
      </c>
      <c r="B10" s="47">
        <v>9815285.5800000001</v>
      </c>
      <c r="C10" s="47">
        <v>997683</v>
      </c>
      <c r="D10" s="53">
        <v>1377507.08</v>
      </c>
      <c r="E10" s="53">
        <v>12190475.66</v>
      </c>
      <c r="F10" s="31"/>
      <c r="G10" s="31"/>
      <c r="H10" s="31"/>
      <c r="I10" s="31"/>
      <c r="J10" s="31"/>
      <c r="K10" s="31"/>
      <c r="L10" s="31"/>
      <c r="M10" s="31"/>
      <c r="N10" s="31"/>
      <c r="O10" s="31"/>
      <c r="P10" s="31"/>
      <c r="Q10" s="31"/>
      <c r="R10" s="31"/>
      <c r="S10" s="31"/>
      <c r="T10" s="31"/>
      <c r="U10" s="31"/>
      <c r="V10" s="31"/>
      <c r="W10" s="31"/>
      <c r="X10" s="31"/>
      <c r="Y10" s="31"/>
    </row>
    <row r="11" spans="1:25" ht="12.75" customHeight="1">
      <c r="A11" s="284" t="s">
        <v>182</v>
      </c>
      <c r="B11" s="47">
        <v>5410353.4400000004</v>
      </c>
      <c r="C11" s="47">
        <v>483800.75</v>
      </c>
      <c r="D11" s="53">
        <v>677455</v>
      </c>
      <c r="E11" s="53">
        <v>6571609.1900000004</v>
      </c>
      <c r="F11" s="31"/>
      <c r="G11" s="31"/>
      <c r="H11" s="31"/>
      <c r="I11" s="31"/>
      <c r="J11" s="31"/>
      <c r="K11" s="31"/>
      <c r="L11" s="31"/>
      <c r="M11" s="31"/>
      <c r="N11" s="31"/>
      <c r="O11" s="31"/>
      <c r="P11" s="31"/>
      <c r="Q11" s="31"/>
      <c r="R11" s="31"/>
      <c r="S11" s="31"/>
      <c r="T11" s="31"/>
      <c r="U11" s="31"/>
      <c r="V11" s="31"/>
      <c r="W11" s="31"/>
      <c r="X11" s="31"/>
      <c r="Y11" s="31"/>
    </row>
    <row r="12" spans="1:25" ht="12.75" customHeight="1">
      <c r="A12" s="284" t="s">
        <v>183</v>
      </c>
      <c r="B12" s="47">
        <v>67724939.936000004</v>
      </c>
      <c r="C12" s="47">
        <v>19302998.07</v>
      </c>
      <c r="D12" s="285"/>
      <c r="E12" s="53">
        <v>87027938.005999997</v>
      </c>
      <c r="F12" s="31"/>
      <c r="G12" s="31"/>
      <c r="H12" s="31"/>
      <c r="I12" s="31"/>
      <c r="J12" s="31"/>
      <c r="K12" s="31"/>
      <c r="L12" s="31"/>
      <c r="M12" s="31"/>
      <c r="N12" s="31"/>
      <c r="O12" s="31"/>
      <c r="P12" s="31"/>
      <c r="Q12" s="31"/>
      <c r="R12" s="31"/>
      <c r="S12" s="31"/>
      <c r="T12" s="31"/>
      <c r="U12" s="31"/>
      <c r="V12" s="31"/>
      <c r="W12" s="31"/>
      <c r="X12" s="31"/>
      <c r="Y12" s="31"/>
    </row>
    <row r="13" spans="1:25" ht="12.75" customHeight="1">
      <c r="A13" s="284" t="s">
        <v>184</v>
      </c>
      <c r="B13" s="47">
        <v>100384207.75300001</v>
      </c>
      <c r="C13" s="47">
        <v>12367443.029999999</v>
      </c>
      <c r="D13" s="53">
        <v>4485792.8600000003</v>
      </c>
      <c r="E13" s="53">
        <v>117237443.64300001</v>
      </c>
      <c r="F13" s="31"/>
      <c r="G13" s="31"/>
      <c r="H13" s="31"/>
      <c r="I13" s="31"/>
      <c r="J13" s="31"/>
      <c r="K13" s="31"/>
      <c r="L13" s="31"/>
      <c r="M13" s="31"/>
      <c r="N13" s="31"/>
      <c r="O13" s="31"/>
      <c r="P13" s="31"/>
      <c r="Q13" s="31"/>
      <c r="R13" s="31"/>
      <c r="S13" s="31"/>
      <c r="T13" s="31"/>
      <c r="U13" s="31"/>
      <c r="V13" s="31"/>
      <c r="W13" s="31"/>
      <c r="X13" s="31"/>
      <c r="Y13" s="31"/>
    </row>
    <row r="14" spans="1:25" ht="12.75" customHeight="1">
      <c r="A14" s="284" t="s">
        <v>185</v>
      </c>
      <c r="B14" s="47">
        <v>104962777.06</v>
      </c>
      <c r="C14" s="47">
        <v>9276316.3100000005</v>
      </c>
      <c r="D14" s="53">
        <v>3577916.1</v>
      </c>
      <c r="E14" s="53">
        <v>117817009.47</v>
      </c>
      <c r="F14" s="31"/>
      <c r="G14" s="31"/>
      <c r="H14" s="31"/>
      <c r="I14" s="31"/>
      <c r="J14" s="31"/>
      <c r="K14" s="31"/>
      <c r="L14" s="31"/>
      <c r="M14" s="31"/>
      <c r="N14" s="31"/>
      <c r="O14" s="31"/>
      <c r="P14" s="31"/>
      <c r="Q14" s="31"/>
      <c r="R14" s="31"/>
      <c r="S14" s="31"/>
      <c r="T14" s="31"/>
      <c r="U14" s="31"/>
      <c r="V14" s="31"/>
      <c r="W14" s="31"/>
      <c r="X14" s="31"/>
      <c r="Y14" s="31"/>
    </row>
    <row r="15" spans="1:25" ht="12.75" customHeight="1">
      <c r="A15" s="284" t="s">
        <v>186</v>
      </c>
      <c r="B15" s="47">
        <v>48261133.369999997</v>
      </c>
      <c r="C15" s="47">
        <v>1018809</v>
      </c>
      <c r="D15" s="53">
        <v>1206403.56</v>
      </c>
      <c r="E15" s="53">
        <v>50486345.93</v>
      </c>
      <c r="F15" s="31"/>
      <c r="G15" s="31"/>
      <c r="H15" s="31"/>
      <c r="I15" s="31"/>
      <c r="J15" s="31"/>
      <c r="K15" s="31"/>
      <c r="L15" s="31"/>
      <c r="M15" s="31"/>
      <c r="N15" s="31"/>
      <c r="O15" s="31"/>
      <c r="P15" s="31"/>
      <c r="Q15" s="31"/>
      <c r="R15" s="31"/>
      <c r="S15" s="31"/>
      <c r="T15" s="31"/>
      <c r="U15" s="31"/>
      <c r="V15" s="31"/>
      <c r="W15" s="31"/>
      <c r="X15" s="31"/>
      <c r="Y15" s="31"/>
    </row>
    <row r="16" spans="1:25" ht="12.75" customHeight="1">
      <c r="A16" s="284" t="s">
        <v>187</v>
      </c>
      <c r="B16" s="47">
        <v>15058789.23</v>
      </c>
      <c r="C16" s="47">
        <v>1632187</v>
      </c>
      <c r="D16" s="53">
        <v>1068715.6599999999</v>
      </c>
      <c r="E16" s="53">
        <v>17759691.890000001</v>
      </c>
      <c r="F16" s="31"/>
      <c r="G16" s="31"/>
      <c r="H16" s="31"/>
      <c r="I16" s="31"/>
      <c r="J16" s="31"/>
      <c r="K16" s="31"/>
      <c r="L16" s="31"/>
      <c r="M16" s="31"/>
      <c r="N16" s="31"/>
      <c r="O16" s="31"/>
      <c r="P16" s="31"/>
      <c r="Q16" s="31"/>
      <c r="R16" s="31"/>
      <c r="S16" s="31"/>
      <c r="T16" s="31"/>
      <c r="U16" s="31"/>
      <c r="V16" s="31"/>
      <c r="W16" s="31"/>
      <c r="X16" s="31"/>
      <c r="Y16" s="31"/>
    </row>
    <row r="17" spans="1:25" ht="12.75" customHeight="1">
      <c r="A17" s="284" t="s">
        <v>188</v>
      </c>
      <c r="B17" s="47">
        <v>56628854.880000003</v>
      </c>
      <c r="C17" s="47">
        <v>5502111.7999999998</v>
      </c>
      <c r="D17" s="53">
        <v>3987004.5</v>
      </c>
      <c r="E17" s="53">
        <v>66117971.18</v>
      </c>
      <c r="F17" s="31"/>
      <c r="G17" s="31"/>
      <c r="H17" s="31"/>
      <c r="I17" s="31"/>
      <c r="J17" s="31"/>
      <c r="K17" s="31"/>
      <c r="L17" s="31"/>
      <c r="M17" s="31"/>
      <c r="N17" s="31"/>
      <c r="O17" s="31"/>
      <c r="P17" s="31"/>
      <c r="Q17" s="31"/>
      <c r="R17" s="31"/>
      <c r="S17" s="31"/>
      <c r="T17" s="31"/>
      <c r="U17" s="31"/>
      <c r="V17" s="31"/>
      <c r="W17" s="31"/>
      <c r="X17" s="31"/>
      <c r="Y17" s="31"/>
    </row>
    <row r="18" spans="1:25" ht="12.75" customHeight="1">
      <c r="A18" s="284" t="s">
        <v>189</v>
      </c>
      <c r="B18" s="47">
        <v>27233580.18</v>
      </c>
      <c r="C18" s="47">
        <v>2987818.83</v>
      </c>
      <c r="D18" s="53">
        <v>3266843.906</v>
      </c>
      <c r="E18" s="53">
        <v>33488242.916000001</v>
      </c>
      <c r="F18" s="31"/>
      <c r="G18" s="31"/>
      <c r="H18" s="31"/>
      <c r="I18" s="31"/>
      <c r="J18" s="31"/>
      <c r="K18" s="31"/>
      <c r="L18" s="31"/>
      <c r="M18" s="31"/>
      <c r="N18" s="31"/>
      <c r="O18" s="31"/>
      <c r="P18" s="31"/>
      <c r="Q18" s="31"/>
      <c r="R18" s="31"/>
      <c r="S18" s="31"/>
      <c r="T18" s="31"/>
      <c r="U18" s="31"/>
      <c r="V18" s="31"/>
      <c r="W18" s="31"/>
      <c r="X18" s="31"/>
      <c r="Y18" s="31"/>
    </row>
    <row r="19" spans="1:25" ht="12.75" customHeight="1">
      <c r="A19" s="284" t="s">
        <v>190</v>
      </c>
      <c r="B19" s="47">
        <v>10963865.23</v>
      </c>
      <c r="C19" s="47">
        <v>1897726.27</v>
      </c>
      <c r="D19" s="53">
        <v>3245824</v>
      </c>
      <c r="E19" s="53">
        <v>16107415.5</v>
      </c>
      <c r="F19" s="31"/>
      <c r="G19" s="31"/>
      <c r="H19" s="31"/>
      <c r="I19" s="31"/>
      <c r="J19" s="31"/>
      <c r="K19" s="31"/>
      <c r="L19" s="31"/>
      <c r="M19" s="31"/>
      <c r="N19" s="31"/>
      <c r="O19" s="31"/>
      <c r="P19" s="31"/>
      <c r="Q19" s="31"/>
      <c r="R19" s="31"/>
      <c r="S19" s="31"/>
      <c r="T19" s="31"/>
      <c r="U19" s="31"/>
      <c r="V19" s="31"/>
      <c r="W19" s="31"/>
      <c r="X19" s="31"/>
      <c r="Y19" s="31"/>
    </row>
    <row r="20" spans="1:25" ht="12.75" customHeight="1">
      <c r="A20" s="284" t="s">
        <v>191</v>
      </c>
      <c r="B20" s="47">
        <v>27969102.57</v>
      </c>
      <c r="C20" s="47">
        <v>3232894.14</v>
      </c>
      <c r="D20" s="53">
        <v>2870902</v>
      </c>
      <c r="E20" s="53">
        <v>34072898.710000001</v>
      </c>
      <c r="F20" s="31"/>
      <c r="G20" s="31"/>
      <c r="H20" s="31"/>
      <c r="I20" s="31"/>
      <c r="J20" s="31"/>
      <c r="K20" s="31"/>
      <c r="L20" s="31"/>
      <c r="M20" s="31"/>
      <c r="N20" s="31"/>
      <c r="O20" s="31"/>
      <c r="P20" s="31"/>
      <c r="Q20" s="31"/>
      <c r="R20" s="31"/>
      <c r="S20" s="31"/>
      <c r="T20" s="31"/>
      <c r="U20" s="31"/>
      <c r="V20" s="31"/>
      <c r="W20" s="31"/>
      <c r="X20" s="31"/>
      <c r="Y20" s="31"/>
    </row>
    <row r="21" spans="1:25" ht="12.75" customHeight="1">
      <c r="A21" s="284" t="s">
        <v>192</v>
      </c>
      <c r="B21" s="47">
        <v>44433686.126999997</v>
      </c>
      <c r="C21" s="47">
        <v>2899648.5</v>
      </c>
      <c r="D21" s="53">
        <v>2420242</v>
      </c>
      <c r="E21" s="53">
        <v>49753576.626999997</v>
      </c>
      <c r="F21" s="31"/>
      <c r="G21" s="31"/>
      <c r="H21" s="31"/>
      <c r="I21" s="31"/>
      <c r="J21" s="31"/>
      <c r="K21" s="31"/>
      <c r="L21" s="31"/>
      <c r="M21" s="31"/>
      <c r="N21" s="31"/>
      <c r="O21" s="31"/>
      <c r="P21" s="31"/>
      <c r="Q21" s="31"/>
      <c r="R21" s="31"/>
      <c r="S21" s="31"/>
      <c r="T21" s="31"/>
      <c r="U21" s="31"/>
      <c r="V21" s="31"/>
      <c r="W21" s="31"/>
      <c r="X21" s="31"/>
      <c r="Y21" s="31"/>
    </row>
    <row r="22" spans="1:25" ht="12.75" customHeight="1">
      <c r="A22" s="284" t="s">
        <v>193</v>
      </c>
      <c r="B22" s="47">
        <v>29686961.969999999</v>
      </c>
      <c r="C22" s="47">
        <v>3620795.264</v>
      </c>
      <c r="D22" s="53">
        <v>7928916</v>
      </c>
      <c r="E22" s="53">
        <v>41236673.233999997</v>
      </c>
      <c r="F22" s="31"/>
      <c r="G22" s="31"/>
      <c r="H22" s="31"/>
      <c r="I22" s="31"/>
      <c r="J22" s="31"/>
      <c r="K22" s="31"/>
      <c r="L22" s="31"/>
      <c r="M22" s="31"/>
      <c r="N22" s="31"/>
      <c r="O22" s="31"/>
      <c r="P22" s="31"/>
      <c r="Q22" s="31"/>
      <c r="R22" s="31"/>
      <c r="S22" s="31"/>
      <c r="T22" s="31"/>
      <c r="U22" s="31"/>
      <c r="V22" s="31"/>
      <c r="W22" s="31"/>
      <c r="X22" s="31"/>
      <c r="Y22" s="31"/>
    </row>
    <row r="23" spans="1:25" ht="12.75" customHeight="1">
      <c r="A23" s="284" t="s">
        <v>194</v>
      </c>
      <c r="B23" s="47">
        <v>9229632.6999999993</v>
      </c>
      <c r="C23" s="47">
        <v>841765.86300000001</v>
      </c>
      <c r="D23" s="53">
        <v>855288.76</v>
      </c>
      <c r="E23" s="53">
        <v>10926687.323000001</v>
      </c>
      <c r="F23" s="31"/>
      <c r="G23" s="31"/>
      <c r="H23" s="31"/>
      <c r="I23" s="31"/>
      <c r="J23" s="31"/>
      <c r="K23" s="31"/>
      <c r="L23" s="31"/>
      <c r="M23" s="31"/>
      <c r="N23" s="31"/>
      <c r="O23" s="31"/>
      <c r="P23" s="31"/>
      <c r="Q23" s="31"/>
      <c r="R23" s="31"/>
      <c r="S23" s="31"/>
      <c r="T23" s="31"/>
      <c r="U23" s="31"/>
      <c r="V23" s="31"/>
      <c r="W23" s="31"/>
      <c r="X23" s="31"/>
      <c r="Y23" s="31"/>
    </row>
    <row r="24" spans="1:25" ht="12.75" customHeight="1">
      <c r="A24" s="284" t="s">
        <v>195</v>
      </c>
      <c r="B24" s="47">
        <v>114974695.176</v>
      </c>
      <c r="C24" s="47">
        <v>19032007.489999998</v>
      </c>
      <c r="D24" s="53">
        <v>2903467.83</v>
      </c>
      <c r="E24" s="53">
        <v>136910170.49599999</v>
      </c>
      <c r="F24" s="31"/>
      <c r="G24" s="31"/>
      <c r="H24" s="31"/>
      <c r="I24" s="31"/>
      <c r="J24" s="31"/>
      <c r="K24" s="31"/>
      <c r="L24" s="31"/>
      <c r="M24" s="31"/>
      <c r="N24" s="31"/>
      <c r="O24" s="31"/>
      <c r="P24" s="31"/>
      <c r="Q24" s="31"/>
      <c r="R24" s="31"/>
      <c r="S24" s="31"/>
      <c r="T24" s="31"/>
      <c r="U24" s="31"/>
      <c r="V24" s="31"/>
      <c r="W24" s="31"/>
      <c r="X24" s="31"/>
      <c r="Y24" s="31"/>
    </row>
    <row r="25" spans="1:25" ht="12.75" customHeight="1">
      <c r="A25" s="284" t="s">
        <v>196</v>
      </c>
      <c r="B25" s="47">
        <v>28554205.125</v>
      </c>
      <c r="C25" s="47">
        <v>2924016.39</v>
      </c>
      <c r="D25" s="53">
        <v>1967920.682</v>
      </c>
      <c r="E25" s="53">
        <v>33446142.197000001</v>
      </c>
      <c r="F25" s="31"/>
      <c r="G25" s="31"/>
      <c r="H25" s="31"/>
      <c r="I25" s="31"/>
      <c r="J25" s="31"/>
      <c r="K25" s="31"/>
      <c r="L25" s="31"/>
      <c r="M25" s="31"/>
      <c r="N25" s="31"/>
      <c r="O25" s="31"/>
      <c r="P25" s="31"/>
      <c r="Q25" s="31"/>
      <c r="R25" s="31"/>
      <c r="S25" s="31"/>
      <c r="T25" s="31"/>
      <c r="U25" s="31"/>
      <c r="V25" s="31"/>
      <c r="W25" s="31"/>
      <c r="X25" s="31"/>
      <c r="Y25" s="31"/>
    </row>
    <row r="26" spans="1:25" ht="12.75" customHeight="1">
      <c r="A26" s="284" t="s">
        <v>197</v>
      </c>
      <c r="B26" s="47">
        <v>19158933.68</v>
      </c>
      <c r="C26" s="47">
        <v>4410392.2300000004</v>
      </c>
      <c r="D26" s="53">
        <v>3354493.56</v>
      </c>
      <c r="E26" s="53">
        <v>26923819.469999999</v>
      </c>
      <c r="F26" s="31"/>
      <c r="G26" s="31"/>
      <c r="H26" s="31"/>
      <c r="I26" s="31"/>
      <c r="J26" s="31"/>
      <c r="K26" s="31"/>
      <c r="L26" s="31"/>
      <c r="M26" s="31"/>
      <c r="N26" s="31"/>
      <c r="O26" s="31"/>
      <c r="P26" s="31"/>
      <c r="Q26" s="31"/>
      <c r="R26" s="31"/>
      <c r="S26" s="31"/>
      <c r="T26" s="31"/>
      <c r="U26" s="31"/>
      <c r="V26" s="31"/>
      <c r="W26" s="31"/>
      <c r="X26" s="31"/>
      <c r="Y26" s="31"/>
    </row>
    <row r="27" spans="1:25" ht="12.75" customHeight="1">
      <c r="A27" s="284" t="s">
        <v>198</v>
      </c>
      <c r="B27" s="47">
        <v>12041484.130000001</v>
      </c>
      <c r="C27" s="47">
        <v>2348526.84</v>
      </c>
      <c r="D27" s="53">
        <v>5033540.5</v>
      </c>
      <c r="E27" s="53">
        <v>19423551.469999999</v>
      </c>
      <c r="F27" s="31"/>
      <c r="G27" s="31"/>
      <c r="H27" s="31"/>
      <c r="I27" s="31"/>
      <c r="J27" s="31"/>
      <c r="K27" s="31"/>
      <c r="L27" s="31"/>
      <c r="M27" s="31"/>
      <c r="N27" s="31"/>
      <c r="O27" s="31"/>
      <c r="P27" s="31"/>
      <c r="Q27" s="31"/>
      <c r="R27" s="31"/>
      <c r="S27" s="31"/>
      <c r="T27" s="31"/>
      <c r="U27" s="31"/>
      <c r="V27" s="31"/>
      <c r="W27" s="31"/>
      <c r="X27" s="31"/>
      <c r="Y27" s="31"/>
    </row>
    <row r="28" spans="1:25" ht="12.75" customHeight="1">
      <c r="A28" s="284" t="s">
        <v>199</v>
      </c>
      <c r="B28" s="47">
        <v>29968193.789999999</v>
      </c>
      <c r="C28" s="47">
        <v>2067641.8</v>
      </c>
      <c r="D28" s="53">
        <v>6296516.3799999999</v>
      </c>
      <c r="E28" s="53">
        <v>38332351.969999999</v>
      </c>
      <c r="F28" s="31"/>
      <c r="G28" s="31"/>
      <c r="H28" s="31"/>
      <c r="I28" s="31"/>
      <c r="J28" s="31"/>
      <c r="K28" s="31"/>
      <c r="L28" s="31"/>
      <c r="M28" s="31"/>
      <c r="N28" s="31"/>
      <c r="O28" s="31"/>
      <c r="P28" s="31"/>
      <c r="Q28" s="31"/>
      <c r="R28" s="31"/>
      <c r="S28" s="31"/>
      <c r="T28" s="31"/>
      <c r="U28" s="31"/>
      <c r="V28" s="31"/>
      <c r="W28" s="31"/>
      <c r="X28" s="31"/>
      <c r="Y28" s="31"/>
    </row>
    <row r="29" spans="1:25" ht="12.75" customHeight="1">
      <c r="A29" s="284" t="s">
        <v>200</v>
      </c>
      <c r="B29" s="47">
        <v>37585747.969999999</v>
      </c>
      <c r="C29" s="47">
        <v>11823090.66</v>
      </c>
      <c r="D29" s="53">
        <v>2778179</v>
      </c>
      <c r="E29" s="53">
        <v>52187017.630000003</v>
      </c>
      <c r="F29" s="31"/>
      <c r="G29" s="31"/>
      <c r="H29" s="31"/>
      <c r="I29" s="31"/>
      <c r="J29" s="31"/>
      <c r="K29" s="31"/>
      <c r="L29" s="31"/>
      <c r="M29" s="31"/>
      <c r="N29" s="31"/>
      <c r="O29" s="31"/>
      <c r="P29" s="31"/>
      <c r="Q29" s="31"/>
      <c r="R29" s="31"/>
      <c r="S29" s="31"/>
      <c r="T29" s="31"/>
      <c r="U29" s="31"/>
      <c r="V29" s="31"/>
      <c r="W29" s="31"/>
      <c r="X29" s="31"/>
      <c r="Y29" s="31"/>
    </row>
    <row r="30" spans="1:25" ht="12.75" customHeight="1">
      <c r="A30" s="284" t="s">
        <v>201</v>
      </c>
      <c r="B30" s="47">
        <v>13469744.640000001</v>
      </c>
      <c r="C30" s="47">
        <v>2288811.96</v>
      </c>
      <c r="D30" s="53">
        <v>706372.69</v>
      </c>
      <c r="E30" s="53">
        <v>16464929.289999999</v>
      </c>
      <c r="F30" s="31"/>
      <c r="G30" s="31"/>
      <c r="H30" s="31"/>
      <c r="I30" s="31"/>
      <c r="J30" s="31"/>
      <c r="K30" s="31"/>
      <c r="L30" s="31"/>
      <c r="M30" s="31"/>
      <c r="N30" s="31"/>
      <c r="O30" s="31"/>
      <c r="P30" s="31"/>
      <c r="Q30" s="31"/>
      <c r="R30" s="31"/>
      <c r="S30" s="31"/>
      <c r="T30" s="31"/>
      <c r="U30" s="31"/>
      <c r="V30" s="31"/>
      <c r="W30" s="31"/>
      <c r="X30" s="31"/>
      <c r="Y30" s="31"/>
    </row>
    <row r="31" spans="1:25" ht="12.75" customHeight="1">
      <c r="A31" s="284" t="s">
        <v>202</v>
      </c>
      <c r="B31" s="47">
        <v>13196271.380000001</v>
      </c>
      <c r="C31" s="47">
        <v>1663158.92</v>
      </c>
      <c r="D31" s="53">
        <v>1048231.8</v>
      </c>
      <c r="E31" s="53">
        <v>15907662.1</v>
      </c>
      <c r="F31" s="31"/>
      <c r="G31" s="31"/>
      <c r="H31" s="31"/>
      <c r="I31" s="31"/>
      <c r="J31" s="31"/>
      <c r="K31" s="31"/>
      <c r="L31" s="31"/>
      <c r="M31" s="31"/>
      <c r="N31" s="31"/>
      <c r="O31" s="31"/>
      <c r="P31" s="31"/>
      <c r="Q31" s="31"/>
      <c r="R31" s="31"/>
      <c r="S31" s="31"/>
      <c r="T31" s="31"/>
      <c r="U31" s="31"/>
      <c r="V31" s="31"/>
      <c r="W31" s="31"/>
      <c r="X31" s="31"/>
      <c r="Y31" s="31"/>
    </row>
    <row r="32" spans="1:25" ht="12.75" customHeight="1">
      <c r="A32" s="284" t="s">
        <v>203</v>
      </c>
      <c r="B32" s="47">
        <v>31152524.559999999</v>
      </c>
      <c r="C32" s="47">
        <v>2137737.86</v>
      </c>
      <c r="D32" s="53">
        <v>825911.57</v>
      </c>
      <c r="E32" s="53">
        <v>34116173.990000002</v>
      </c>
      <c r="F32" s="31"/>
      <c r="G32" s="31"/>
      <c r="H32" s="31"/>
      <c r="I32" s="31"/>
      <c r="J32" s="31"/>
      <c r="K32" s="31"/>
      <c r="L32" s="31"/>
      <c r="M32" s="31"/>
      <c r="N32" s="31"/>
      <c r="O32" s="31"/>
      <c r="P32" s="31"/>
      <c r="Q32" s="31"/>
      <c r="R32" s="31"/>
      <c r="S32" s="31"/>
      <c r="T32" s="31"/>
      <c r="U32" s="31"/>
      <c r="V32" s="31"/>
      <c r="W32" s="31"/>
      <c r="X32" s="31"/>
      <c r="Y32" s="31"/>
    </row>
    <row r="33" spans="1:25" ht="12.75" customHeight="1">
      <c r="A33" s="284" t="s">
        <v>204</v>
      </c>
      <c r="B33" s="47">
        <v>3418472.54</v>
      </c>
      <c r="C33" s="47">
        <v>603677.152</v>
      </c>
      <c r="D33" s="53">
        <v>981399</v>
      </c>
      <c r="E33" s="53">
        <v>5003548.6919999998</v>
      </c>
      <c r="F33" s="31"/>
      <c r="G33" s="31"/>
      <c r="H33" s="31"/>
      <c r="I33" s="31"/>
      <c r="J33" s="31"/>
      <c r="K33" s="31"/>
      <c r="L33" s="31"/>
      <c r="M33" s="31"/>
      <c r="N33" s="31"/>
      <c r="O33" s="31"/>
      <c r="P33" s="31"/>
      <c r="Q33" s="31"/>
      <c r="R33" s="31"/>
      <c r="S33" s="31"/>
      <c r="T33" s="31"/>
      <c r="U33" s="31"/>
      <c r="V33" s="31"/>
      <c r="W33" s="31"/>
      <c r="X33" s="31"/>
      <c r="Y33" s="31"/>
    </row>
    <row r="34" spans="1:25" ht="12.75" customHeight="1">
      <c r="A34" s="284" t="s">
        <v>205</v>
      </c>
      <c r="B34" s="47">
        <v>34894520.829999998</v>
      </c>
      <c r="C34" s="47">
        <v>3546729.62</v>
      </c>
      <c r="D34" s="53">
        <v>2293403.31</v>
      </c>
      <c r="E34" s="53">
        <v>40734653.759999998</v>
      </c>
      <c r="F34" s="31"/>
      <c r="G34" s="31"/>
      <c r="H34" s="31"/>
      <c r="I34" s="31"/>
      <c r="J34" s="31"/>
      <c r="K34" s="31"/>
      <c r="L34" s="31"/>
      <c r="M34" s="31"/>
      <c r="N34" s="31"/>
      <c r="O34" s="31"/>
      <c r="P34" s="31"/>
      <c r="Q34" s="31"/>
      <c r="R34" s="31"/>
      <c r="S34" s="31"/>
      <c r="T34" s="31"/>
      <c r="U34" s="31"/>
      <c r="V34" s="31"/>
      <c r="W34" s="31"/>
      <c r="X34" s="31"/>
      <c r="Y34" s="31"/>
    </row>
    <row r="35" spans="1:25" ht="12.75" customHeight="1">
      <c r="A35" s="284" t="s">
        <v>206</v>
      </c>
      <c r="B35" s="47">
        <v>54546594.689999998</v>
      </c>
      <c r="C35" s="47">
        <v>3195695.8110000002</v>
      </c>
      <c r="D35" s="53">
        <v>1151551.1000000001</v>
      </c>
      <c r="E35" s="53">
        <v>58893841.601000004</v>
      </c>
      <c r="F35" s="31"/>
      <c r="G35" s="31"/>
      <c r="H35" s="31"/>
      <c r="I35" s="31"/>
      <c r="J35" s="31"/>
      <c r="K35" s="31"/>
      <c r="L35" s="31"/>
      <c r="M35" s="31"/>
      <c r="N35" s="31"/>
      <c r="O35" s="31"/>
      <c r="P35" s="31"/>
      <c r="Q35" s="31"/>
      <c r="R35" s="31"/>
      <c r="S35" s="31"/>
      <c r="T35" s="31"/>
      <c r="U35" s="31"/>
      <c r="V35" s="31"/>
      <c r="W35" s="31"/>
      <c r="X35" s="31"/>
      <c r="Y35" s="31"/>
    </row>
    <row r="36" spans="1:25" ht="12.75" customHeight="1">
      <c r="A36" s="284" t="s">
        <v>207</v>
      </c>
      <c r="B36" s="47">
        <v>74459294.378000006</v>
      </c>
      <c r="C36" s="47">
        <v>8514188.1420000009</v>
      </c>
      <c r="D36" s="53">
        <v>3814197</v>
      </c>
      <c r="E36" s="53">
        <v>86787679.519999996</v>
      </c>
      <c r="F36" s="31"/>
      <c r="G36" s="31"/>
      <c r="H36" s="31"/>
      <c r="I36" s="31"/>
      <c r="J36" s="31"/>
      <c r="K36" s="31"/>
      <c r="L36" s="31"/>
      <c r="M36" s="31"/>
      <c r="N36" s="31"/>
      <c r="O36" s="31"/>
      <c r="P36" s="31"/>
      <c r="Q36" s="31"/>
      <c r="R36" s="31"/>
      <c r="S36" s="31"/>
      <c r="T36" s="31"/>
      <c r="U36" s="31"/>
      <c r="V36" s="31"/>
      <c r="W36" s="31"/>
      <c r="X36" s="31"/>
      <c r="Y36" s="31"/>
    </row>
    <row r="37" spans="1:25" ht="12.75" customHeight="1">
      <c r="A37" s="284" t="s">
        <v>208</v>
      </c>
      <c r="B37" s="47">
        <v>87901567.760000005</v>
      </c>
      <c r="C37" s="47">
        <v>6246864</v>
      </c>
      <c r="D37" s="53">
        <v>2636046</v>
      </c>
      <c r="E37" s="53">
        <v>96784477.760000005</v>
      </c>
      <c r="F37" s="31"/>
      <c r="G37" s="31"/>
      <c r="H37" s="31"/>
      <c r="I37" s="31"/>
      <c r="J37" s="31"/>
      <c r="K37" s="31"/>
      <c r="L37" s="31"/>
      <c r="M37" s="31"/>
      <c r="N37" s="31"/>
      <c r="O37" s="31"/>
      <c r="P37" s="31"/>
      <c r="Q37" s="31"/>
      <c r="R37" s="31"/>
      <c r="S37" s="31"/>
      <c r="T37" s="31"/>
      <c r="U37" s="31"/>
      <c r="V37" s="31"/>
      <c r="W37" s="31"/>
      <c r="X37" s="31"/>
      <c r="Y37" s="31"/>
    </row>
    <row r="38" spans="1:25" ht="12.75" customHeight="1">
      <c r="A38" s="284" t="s">
        <v>209</v>
      </c>
      <c r="B38" s="47">
        <v>13997480.25</v>
      </c>
      <c r="C38" s="47">
        <v>973061.1</v>
      </c>
      <c r="D38" s="53">
        <v>1990889</v>
      </c>
      <c r="E38" s="53">
        <v>16961430.350000001</v>
      </c>
      <c r="F38" s="31"/>
      <c r="G38" s="31"/>
      <c r="H38" s="31"/>
      <c r="I38" s="31"/>
      <c r="J38" s="31"/>
      <c r="K38" s="31"/>
      <c r="L38" s="31"/>
      <c r="M38" s="31"/>
      <c r="N38" s="31"/>
      <c r="O38" s="31"/>
      <c r="P38" s="31"/>
      <c r="Q38" s="31"/>
      <c r="R38" s="31"/>
      <c r="S38" s="31"/>
      <c r="T38" s="31"/>
      <c r="U38" s="31"/>
      <c r="V38" s="31"/>
      <c r="W38" s="31"/>
      <c r="X38" s="31"/>
      <c r="Y38" s="31"/>
    </row>
    <row r="39" spans="1:25" ht="12.75" customHeight="1">
      <c r="A39" s="284" t="s">
        <v>210</v>
      </c>
      <c r="B39" s="47">
        <v>55849611.600000001</v>
      </c>
      <c r="C39" s="47">
        <v>5362062.47</v>
      </c>
      <c r="D39" s="53">
        <v>2465033.1</v>
      </c>
      <c r="E39" s="53">
        <v>63676707.170000002</v>
      </c>
      <c r="F39" s="31"/>
      <c r="G39" s="31"/>
      <c r="H39" s="31"/>
      <c r="I39" s="31"/>
      <c r="J39" s="31"/>
      <c r="K39" s="31"/>
      <c r="L39" s="31"/>
      <c r="M39" s="31"/>
      <c r="N39" s="31"/>
      <c r="O39" s="31"/>
      <c r="P39" s="31"/>
      <c r="Q39" s="31"/>
      <c r="R39" s="31"/>
      <c r="S39" s="31"/>
      <c r="T39" s="31"/>
      <c r="U39" s="31"/>
      <c r="V39" s="31"/>
      <c r="W39" s="31"/>
      <c r="X39" s="31"/>
      <c r="Y39" s="31"/>
    </row>
    <row r="40" spans="1:25" ht="12.75" customHeight="1">
      <c r="A40" s="284" t="s">
        <v>211</v>
      </c>
      <c r="B40" s="47">
        <v>54086007.68</v>
      </c>
      <c r="C40" s="47">
        <v>5903094.3949999996</v>
      </c>
      <c r="D40" s="53">
        <v>2214586.91</v>
      </c>
      <c r="E40" s="53">
        <v>62203688.984999999</v>
      </c>
      <c r="F40" s="31"/>
      <c r="G40" s="31"/>
      <c r="H40" s="31"/>
      <c r="I40" s="31"/>
      <c r="J40" s="31"/>
      <c r="K40" s="31"/>
      <c r="L40" s="31"/>
      <c r="M40" s="31"/>
      <c r="N40" s="31"/>
      <c r="O40" s="31"/>
      <c r="P40" s="31"/>
      <c r="Q40" s="31"/>
      <c r="R40" s="31"/>
      <c r="S40" s="31"/>
      <c r="T40" s="31"/>
      <c r="U40" s="31"/>
      <c r="V40" s="31"/>
      <c r="W40" s="31"/>
      <c r="X40" s="31"/>
      <c r="Y40" s="31"/>
    </row>
    <row r="41" spans="1:25" ht="12.75" customHeight="1">
      <c r="A41" s="284" t="s">
        <v>212</v>
      </c>
      <c r="B41" s="47">
        <v>18869421.350000001</v>
      </c>
      <c r="C41" s="47">
        <v>3010788.65</v>
      </c>
      <c r="D41" s="53">
        <v>2933506.28</v>
      </c>
      <c r="E41" s="53">
        <v>24813716.280000001</v>
      </c>
      <c r="F41" s="31"/>
      <c r="G41" s="31"/>
      <c r="H41" s="31"/>
      <c r="I41" s="31"/>
      <c r="J41" s="31"/>
      <c r="K41" s="31"/>
      <c r="L41" s="31"/>
      <c r="M41" s="31"/>
      <c r="N41" s="31"/>
      <c r="O41" s="31"/>
      <c r="P41" s="31"/>
      <c r="Q41" s="31"/>
      <c r="R41" s="31"/>
      <c r="S41" s="31"/>
      <c r="T41" s="31"/>
      <c r="U41" s="31"/>
      <c r="V41" s="31"/>
      <c r="W41" s="31"/>
      <c r="X41" s="31"/>
      <c r="Y41" s="31"/>
    </row>
    <row r="42" spans="1:25" ht="12.75" customHeight="1">
      <c r="A42" s="284" t="s">
        <v>213</v>
      </c>
      <c r="B42" s="47">
        <v>65191248.619999997</v>
      </c>
      <c r="C42" s="47">
        <v>9827683.2300000004</v>
      </c>
      <c r="D42" s="53">
        <v>2907117.9</v>
      </c>
      <c r="E42" s="53">
        <v>77926049.75</v>
      </c>
      <c r="F42" s="31"/>
      <c r="G42" s="31"/>
      <c r="H42" s="31"/>
      <c r="I42" s="31"/>
      <c r="J42" s="31"/>
      <c r="K42" s="31"/>
      <c r="L42" s="31"/>
      <c r="M42" s="31"/>
      <c r="N42" s="31"/>
      <c r="O42" s="31"/>
      <c r="P42" s="31"/>
      <c r="Q42" s="31"/>
      <c r="R42" s="31"/>
      <c r="S42" s="31"/>
      <c r="T42" s="31"/>
      <c r="U42" s="31"/>
      <c r="V42" s="31"/>
      <c r="W42" s="31"/>
      <c r="X42" s="31"/>
      <c r="Y42" s="31"/>
    </row>
    <row r="43" spans="1:25" ht="12.75" customHeight="1">
      <c r="A43" s="284" t="s">
        <v>214</v>
      </c>
      <c r="B43" s="47">
        <v>8664734.4399999995</v>
      </c>
      <c r="C43" s="47">
        <v>616818</v>
      </c>
      <c r="D43" s="53">
        <v>379346</v>
      </c>
      <c r="E43" s="53">
        <v>9660898.4399999995</v>
      </c>
      <c r="F43" s="31"/>
      <c r="G43" s="31"/>
      <c r="H43" s="31"/>
      <c r="I43" s="31"/>
      <c r="J43" s="31"/>
      <c r="K43" s="31"/>
      <c r="L43" s="31"/>
      <c r="M43" s="31"/>
      <c r="N43" s="31"/>
      <c r="O43" s="31"/>
      <c r="P43" s="31"/>
      <c r="Q43" s="31"/>
      <c r="R43" s="31"/>
      <c r="S43" s="31"/>
      <c r="T43" s="31"/>
      <c r="U43" s="31"/>
      <c r="V43" s="31"/>
      <c r="W43" s="31"/>
      <c r="X43" s="31"/>
      <c r="Y43" s="31"/>
    </row>
    <row r="44" spans="1:25" ht="12.75" customHeight="1">
      <c r="A44" s="284" t="s">
        <v>215</v>
      </c>
      <c r="B44" s="47">
        <v>49051782.719999999</v>
      </c>
      <c r="C44" s="47">
        <v>2402083</v>
      </c>
      <c r="D44" s="53">
        <v>2295640.52</v>
      </c>
      <c r="E44" s="53">
        <v>53749506.240000002</v>
      </c>
      <c r="F44" s="31"/>
      <c r="G44" s="31"/>
      <c r="H44" s="31"/>
      <c r="I44" s="31"/>
      <c r="J44" s="31"/>
      <c r="K44" s="31"/>
      <c r="L44" s="31"/>
      <c r="M44" s="31"/>
      <c r="N44" s="31"/>
      <c r="O44" s="31"/>
      <c r="P44" s="31"/>
      <c r="Q44" s="31"/>
      <c r="R44" s="31"/>
      <c r="S44" s="31"/>
      <c r="T44" s="31"/>
      <c r="U44" s="31"/>
      <c r="V44" s="31"/>
      <c r="W44" s="31"/>
      <c r="X44" s="31"/>
      <c r="Y44" s="31"/>
    </row>
    <row r="45" spans="1:25" ht="12.75" customHeight="1">
      <c r="A45" s="284" t="s">
        <v>216</v>
      </c>
      <c r="B45" s="47">
        <v>14848901.66</v>
      </c>
      <c r="C45" s="47">
        <v>869641.08</v>
      </c>
      <c r="D45" s="53">
        <v>1514244.78</v>
      </c>
      <c r="E45" s="53">
        <v>17232787.52</v>
      </c>
      <c r="F45" s="31"/>
      <c r="G45" s="31"/>
      <c r="H45" s="31"/>
      <c r="I45" s="31"/>
      <c r="J45" s="31"/>
      <c r="K45" s="31"/>
      <c r="L45" s="31"/>
      <c r="M45" s="31"/>
      <c r="N45" s="31"/>
      <c r="O45" s="31"/>
      <c r="P45" s="31"/>
      <c r="Q45" s="31"/>
      <c r="R45" s="31"/>
      <c r="S45" s="31"/>
      <c r="T45" s="31"/>
      <c r="U45" s="31"/>
      <c r="V45" s="31"/>
      <c r="W45" s="31"/>
      <c r="X45" s="31"/>
      <c r="Y45" s="31"/>
    </row>
    <row r="46" spans="1:25" ht="12.75" customHeight="1">
      <c r="A46" s="284" t="s">
        <v>217</v>
      </c>
      <c r="B46" s="47">
        <v>46352204.100000001</v>
      </c>
      <c r="C46" s="47">
        <v>3442809.34</v>
      </c>
      <c r="D46" s="53">
        <v>2867923.28</v>
      </c>
      <c r="E46" s="53">
        <v>52662936.719999999</v>
      </c>
      <c r="F46" s="31"/>
      <c r="G46" s="31"/>
      <c r="H46" s="31"/>
      <c r="I46" s="31"/>
      <c r="J46" s="31"/>
      <c r="K46" s="31"/>
      <c r="L46" s="31"/>
      <c r="M46" s="31"/>
      <c r="N46" s="31"/>
      <c r="O46" s="31"/>
      <c r="P46" s="31"/>
      <c r="Q46" s="31"/>
      <c r="R46" s="31"/>
      <c r="S46" s="31"/>
      <c r="T46" s="31"/>
      <c r="U46" s="31"/>
      <c r="V46" s="31"/>
      <c r="W46" s="31"/>
      <c r="X46" s="31"/>
      <c r="Y46" s="31"/>
    </row>
    <row r="47" spans="1:25" ht="12.75" customHeight="1">
      <c r="A47" s="284" t="s">
        <v>218</v>
      </c>
      <c r="B47" s="47">
        <v>171657950.245</v>
      </c>
      <c r="C47" s="47">
        <v>21599904.195999999</v>
      </c>
      <c r="D47" s="53">
        <v>3822835.86</v>
      </c>
      <c r="E47" s="53">
        <v>197080690.301</v>
      </c>
      <c r="F47" s="31"/>
      <c r="G47" s="31"/>
      <c r="H47" s="31"/>
      <c r="I47" s="31"/>
      <c r="J47" s="31"/>
      <c r="K47" s="31"/>
      <c r="L47" s="31"/>
      <c r="M47" s="31"/>
      <c r="N47" s="31"/>
      <c r="O47" s="31"/>
      <c r="P47" s="31"/>
      <c r="Q47" s="31"/>
      <c r="R47" s="31"/>
      <c r="S47" s="31"/>
      <c r="T47" s="31"/>
      <c r="U47" s="31"/>
      <c r="V47" s="31"/>
      <c r="W47" s="31"/>
      <c r="X47" s="31"/>
      <c r="Y47" s="31"/>
    </row>
    <row r="48" spans="1:25" ht="12.75" customHeight="1">
      <c r="A48" s="563" t="s">
        <v>549</v>
      </c>
      <c r="B48" s="47">
        <v>25347016.09</v>
      </c>
      <c r="C48" s="47">
        <v>2395425.8930000002</v>
      </c>
      <c r="D48" s="285"/>
      <c r="E48" s="53">
        <v>27742441.982999999</v>
      </c>
      <c r="F48" s="31"/>
      <c r="G48" s="31"/>
      <c r="H48" s="31"/>
      <c r="I48" s="31"/>
      <c r="J48" s="31"/>
      <c r="K48" s="31"/>
      <c r="L48" s="31"/>
      <c r="M48" s="31"/>
      <c r="N48" s="31"/>
      <c r="O48" s="31"/>
      <c r="P48" s="31"/>
      <c r="Q48" s="31"/>
      <c r="R48" s="31"/>
      <c r="S48" s="31"/>
      <c r="T48" s="31"/>
      <c r="U48" s="31"/>
      <c r="V48" s="31"/>
      <c r="W48" s="31"/>
      <c r="X48" s="31"/>
      <c r="Y48" s="31"/>
    </row>
    <row r="49" spans="1:25" ht="12.75" customHeight="1">
      <c r="A49" s="284" t="s">
        <v>219</v>
      </c>
      <c r="B49" s="47">
        <v>28185198.02</v>
      </c>
      <c r="C49" s="47">
        <v>3286168.52</v>
      </c>
      <c r="D49" s="53">
        <v>2303490.77</v>
      </c>
      <c r="E49" s="53">
        <v>33774857.310000002</v>
      </c>
      <c r="F49" s="31"/>
      <c r="G49" s="31"/>
      <c r="H49" s="31"/>
      <c r="I49" s="31"/>
      <c r="J49" s="31"/>
      <c r="K49" s="31"/>
      <c r="L49" s="31"/>
      <c r="M49" s="31"/>
      <c r="N49" s="31"/>
      <c r="O49" s="31"/>
      <c r="P49" s="31"/>
      <c r="Q49" s="31"/>
      <c r="R49" s="31"/>
      <c r="S49" s="31"/>
      <c r="T49" s="31"/>
      <c r="U49" s="31"/>
      <c r="V49" s="31"/>
      <c r="W49" s="31"/>
      <c r="X49" s="31"/>
      <c r="Y49" s="31"/>
    </row>
    <row r="50" spans="1:25" ht="12.75" customHeight="1">
      <c r="A50" s="284" t="s">
        <v>220</v>
      </c>
      <c r="B50" s="47">
        <v>2950936.41</v>
      </c>
      <c r="C50" s="47">
        <v>1015311.39</v>
      </c>
      <c r="D50" s="53">
        <v>567803</v>
      </c>
      <c r="E50" s="53">
        <v>4534050.8</v>
      </c>
      <c r="F50" s="31"/>
      <c r="G50" s="31"/>
      <c r="H50" s="31"/>
      <c r="I50" s="31"/>
      <c r="J50" s="31"/>
      <c r="K50" s="31"/>
      <c r="L50" s="31"/>
      <c r="M50" s="31"/>
      <c r="N50" s="31"/>
      <c r="O50" s="31"/>
      <c r="P50" s="31"/>
      <c r="Q50" s="31"/>
      <c r="R50" s="31"/>
      <c r="S50" s="31"/>
      <c r="T50" s="31"/>
      <c r="U50" s="31"/>
      <c r="V50" s="31"/>
      <c r="W50" s="31"/>
      <c r="X50" s="31"/>
      <c r="Y50" s="31"/>
    </row>
    <row r="51" spans="1:25" ht="12.75" customHeight="1">
      <c r="A51" s="284" t="s">
        <v>221</v>
      </c>
      <c r="B51" s="47">
        <v>152117559.52500001</v>
      </c>
      <c r="C51" s="47">
        <v>29259288.783</v>
      </c>
      <c r="D51" s="53">
        <v>1581315</v>
      </c>
      <c r="E51" s="53">
        <v>182958163.308</v>
      </c>
      <c r="F51" s="31"/>
      <c r="G51" s="31"/>
      <c r="H51" s="31"/>
      <c r="I51" s="31"/>
      <c r="J51" s="31"/>
      <c r="K51" s="31"/>
      <c r="L51" s="31"/>
      <c r="M51" s="31"/>
      <c r="N51" s="31"/>
      <c r="O51" s="31"/>
      <c r="P51" s="31"/>
      <c r="Q51" s="31"/>
      <c r="R51" s="31"/>
      <c r="S51" s="31"/>
      <c r="T51" s="31"/>
      <c r="U51" s="31"/>
      <c r="V51" s="31"/>
      <c r="W51" s="31"/>
      <c r="X51" s="31"/>
      <c r="Y51" s="31"/>
    </row>
    <row r="52" spans="1:25" ht="12.75" customHeight="1">
      <c r="A52" s="284" t="s">
        <v>222</v>
      </c>
      <c r="B52" s="47">
        <v>78172021.844999999</v>
      </c>
      <c r="C52" s="47">
        <v>5547773.3499999996</v>
      </c>
      <c r="D52" s="53">
        <v>2044047</v>
      </c>
      <c r="E52" s="53">
        <v>85763842.194999993</v>
      </c>
      <c r="F52" s="31"/>
      <c r="G52" s="31"/>
      <c r="H52" s="31"/>
      <c r="I52" s="31"/>
      <c r="J52" s="31"/>
      <c r="K52" s="31"/>
      <c r="L52" s="31"/>
      <c r="M52" s="31"/>
      <c r="N52" s="31"/>
      <c r="O52" s="31"/>
      <c r="P52" s="31"/>
      <c r="Q52" s="31"/>
      <c r="R52" s="31"/>
      <c r="S52" s="31"/>
      <c r="T52" s="31"/>
      <c r="U52" s="31"/>
      <c r="V52" s="31"/>
      <c r="W52" s="31"/>
      <c r="X52" s="31"/>
      <c r="Y52" s="31"/>
    </row>
    <row r="53" spans="1:25" ht="12.75" customHeight="1">
      <c r="A53" s="284" t="s">
        <v>223</v>
      </c>
      <c r="B53" s="47">
        <v>17526422.41</v>
      </c>
      <c r="C53" s="47">
        <v>2489226.06</v>
      </c>
      <c r="D53" s="53">
        <v>2432634.39</v>
      </c>
      <c r="E53" s="53">
        <v>22448282.859999999</v>
      </c>
      <c r="F53" s="31"/>
      <c r="G53" s="31"/>
      <c r="H53" s="31"/>
      <c r="I53" s="31"/>
      <c r="J53" s="31"/>
      <c r="K53" s="31"/>
      <c r="L53" s="31"/>
      <c r="M53" s="31"/>
      <c r="N53" s="31"/>
      <c r="O53" s="31"/>
      <c r="P53" s="31"/>
      <c r="Q53" s="31"/>
      <c r="R53" s="31"/>
      <c r="S53" s="31"/>
      <c r="T53" s="31"/>
      <c r="U53" s="31"/>
      <c r="V53" s="31"/>
      <c r="W53" s="31"/>
      <c r="X53" s="31"/>
      <c r="Y53" s="31"/>
    </row>
    <row r="54" spans="1:25" ht="12.75" customHeight="1">
      <c r="A54" s="284" t="s">
        <v>224</v>
      </c>
      <c r="B54" s="47">
        <v>17113872.280000001</v>
      </c>
      <c r="C54" s="47">
        <v>2546456.9</v>
      </c>
      <c r="D54" s="53">
        <v>3050762</v>
      </c>
      <c r="E54" s="53">
        <v>22711091.18</v>
      </c>
      <c r="F54" s="31"/>
      <c r="G54" s="31"/>
      <c r="H54" s="31"/>
      <c r="I54" s="31"/>
      <c r="J54" s="31"/>
      <c r="K54" s="31"/>
      <c r="L54" s="31"/>
      <c r="M54" s="31"/>
      <c r="N54" s="31"/>
      <c r="O54" s="31"/>
      <c r="P54" s="31"/>
      <c r="Q54" s="31"/>
      <c r="R54" s="31"/>
      <c r="S54" s="31"/>
      <c r="T54" s="31"/>
      <c r="U54" s="31"/>
      <c r="V54" s="31"/>
      <c r="W54" s="31"/>
      <c r="X54" s="31"/>
      <c r="Y54" s="31"/>
    </row>
    <row r="55" spans="1:25" ht="12.75" customHeight="1">
      <c r="A55" s="284" t="s">
        <v>225</v>
      </c>
      <c r="B55" s="47">
        <v>12344661.33</v>
      </c>
      <c r="C55" s="47">
        <v>853039.7</v>
      </c>
      <c r="D55" s="53">
        <v>1342327.9</v>
      </c>
      <c r="E55" s="53">
        <v>14540028.93</v>
      </c>
      <c r="F55" s="31"/>
      <c r="G55" s="31"/>
      <c r="H55" s="31"/>
      <c r="I55" s="31"/>
      <c r="J55" s="31"/>
      <c r="K55" s="31"/>
      <c r="L55" s="31"/>
      <c r="M55" s="31"/>
      <c r="N55" s="31"/>
      <c r="O55" s="31"/>
      <c r="P55" s="31"/>
      <c r="Q55" s="31"/>
      <c r="R55" s="31"/>
      <c r="S55" s="31"/>
      <c r="T55" s="31"/>
      <c r="U55" s="31"/>
      <c r="V55" s="31"/>
      <c r="W55" s="31"/>
      <c r="X55" s="31"/>
      <c r="Y55" s="31"/>
    </row>
    <row r="56" spans="1:25" ht="12.75" customHeight="1">
      <c r="A56" s="492" t="s">
        <v>174</v>
      </c>
      <c r="B56" s="491">
        <f>SUBTOTAL(109,B4:B55)</f>
        <v>2413809202.6999998</v>
      </c>
      <c r="C56" s="491">
        <f t="shared" ref="C56:E56" si="0">SUBTOTAL(109,C4:C55)</f>
        <v>277054906.977</v>
      </c>
      <c r="D56" s="491">
        <f t="shared" si="0"/>
        <v>122823172.32799998</v>
      </c>
      <c r="E56" s="491">
        <f t="shared" si="0"/>
        <v>2813687282.0049996</v>
      </c>
      <c r="F56" s="153"/>
      <c r="G56" s="153"/>
      <c r="H56" s="153"/>
      <c r="I56" s="153"/>
      <c r="J56" s="153"/>
      <c r="K56" s="153"/>
      <c r="L56" s="153"/>
      <c r="M56" s="153"/>
      <c r="N56" s="153"/>
      <c r="O56" s="153"/>
      <c r="P56" s="153"/>
      <c r="Q56" s="153"/>
      <c r="R56" s="153"/>
      <c r="S56" s="153"/>
      <c r="T56" s="153"/>
      <c r="U56" s="153"/>
      <c r="V56" s="153"/>
      <c r="W56" s="153"/>
      <c r="X56" s="153"/>
      <c r="Y56" s="153"/>
    </row>
    <row r="57" spans="1:25" ht="12.75" customHeight="1">
      <c r="A57" s="31"/>
      <c r="B57" s="53"/>
      <c r="C57" s="53"/>
      <c r="D57" s="31"/>
      <c r="E57" s="31"/>
      <c r="F57" s="31"/>
      <c r="G57" s="31"/>
      <c r="H57" s="31"/>
      <c r="I57" s="31"/>
      <c r="J57" s="31"/>
      <c r="K57" s="31"/>
      <c r="L57" s="31"/>
      <c r="M57" s="31"/>
      <c r="N57" s="31"/>
      <c r="O57" s="31"/>
      <c r="P57" s="31"/>
      <c r="Q57" s="31"/>
      <c r="R57" s="31"/>
      <c r="S57" s="31"/>
      <c r="T57" s="31"/>
      <c r="U57" s="31"/>
      <c r="V57" s="31"/>
      <c r="W57" s="31"/>
      <c r="X57" s="31"/>
      <c r="Y57" s="31"/>
    </row>
    <row r="58" spans="1:25" ht="12.75" customHeight="1">
      <c r="A58" s="31" t="s">
        <v>72</v>
      </c>
      <c r="B58" s="53"/>
      <c r="C58" s="53"/>
      <c r="D58" s="31"/>
      <c r="E58" s="31"/>
      <c r="F58" s="31"/>
      <c r="G58" s="31"/>
      <c r="H58" s="31"/>
      <c r="I58" s="31"/>
      <c r="J58" s="31"/>
      <c r="K58" s="31"/>
      <c r="L58" s="31"/>
      <c r="M58" s="31"/>
      <c r="N58" s="31"/>
      <c r="O58" s="31"/>
      <c r="P58" s="31"/>
      <c r="Q58" s="31"/>
      <c r="R58" s="31"/>
      <c r="S58" s="31"/>
      <c r="T58" s="31"/>
      <c r="U58" s="31"/>
      <c r="V58" s="31"/>
      <c r="W58" s="31"/>
      <c r="X58" s="31"/>
      <c r="Y58" s="31"/>
    </row>
    <row r="59" spans="1:25" ht="12.75" customHeight="1">
      <c r="A59" s="31" t="s">
        <v>226</v>
      </c>
      <c r="B59" s="53"/>
      <c r="C59" s="53"/>
      <c r="D59" s="31"/>
      <c r="E59" s="31"/>
      <c r="F59" s="31"/>
      <c r="G59" s="31"/>
      <c r="H59" s="31"/>
      <c r="I59" s="31"/>
      <c r="J59" s="31"/>
      <c r="K59" s="31"/>
      <c r="L59" s="31"/>
      <c r="M59" s="31"/>
      <c r="N59" s="31"/>
      <c r="O59" s="31"/>
      <c r="P59" s="31"/>
      <c r="Q59" s="31"/>
      <c r="R59" s="31"/>
      <c r="S59" s="31"/>
      <c r="T59" s="31"/>
      <c r="U59" s="31"/>
      <c r="V59" s="31"/>
      <c r="W59" s="31"/>
      <c r="X59" s="31"/>
      <c r="Y59" s="31"/>
    </row>
    <row r="60" spans="1:25" ht="12.75" customHeight="1">
      <c r="A60" s="31" t="s">
        <v>227</v>
      </c>
      <c r="B60" s="53"/>
      <c r="C60" s="53"/>
      <c r="D60" s="31"/>
      <c r="E60" s="31"/>
      <c r="F60" s="31"/>
      <c r="G60" s="31"/>
      <c r="H60" s="31"/>
      <c r="I60" s="31"/>
      <c r="J60" s="31"/>
      <c r="K60" s="31"/>
      <c r="L60" s="31"/>
      <c r="M60" s="31"/>
      <c r="N60" s="31"/>
      <c r="O60" s="31"/>
      <c r="P60" s="31"/>
      <c r="Q60" s="31"/>
      <c r="R60" s="31"/>
      <c r="S60" s="31"/>
      <c r="T60" s="31"/>
      <c r="U60" s="31"/>
      <c r="V60" s="31"/>
      <c r="W60" s="31"/>
      <c r="X60" s="31"/>
      <c r="Y60" s="31"/>
    </row>
    <row r="61" spans="1:25" ht="12.75" customHeight="1">
      <c r="A61" s="726"/>
      <c r="B61" s="690"/>
      <c r="C61" s="690"/>
      <c r="D61" s="690"/>
      <c r="E61" s="17"/>
      <c r="F61" s="17"/>
      <c r="G61" s="17"/>
      <c r="H61" s="17"/>
      <c r="I61" s="17"/>
      <c r="J61" s="17"/>
      <c r="K61" s="17"/>
      <c r="L61" s="17"/>
      <c r="M61" s="17"/>
      <c r="N61" s="17"/>
      <c r="O61" s="17"/>
      <c r="P61" s="17"/>
      <c r="Q61" s="17"/>
      <c r="R61" s="17"/>
      <c r="S61" s="17"/>
      <c r="T61" s="17"/>
      <c r="U61" s="17"/>
      <c r="V61" s="17"/>
      <c r="W61" s="17"/>
      <c r="X61" s="17"/>
      <c r="Y61" s="17"/>
    </row>
    <row r="62" spans="1:25" ht="12.75" customHeight="1">
      <c r="A62" s="17"/>
      <c r="B62" s="205"/>
      <c r="C62" s="205"/>
      <c r="D62" s="17"/>
      <c r="E62" s="17"/>
      <c r="F62" s="17"/>
      <c r="G62" s="17"/>
      <c r="H62" s="17"/>
      <c r="I62" s="17"/>
      <c r="J62" s="17"/>
      <c r="K62" s="17"/>
      <c r="L62" s="17"/>
      <c r="M62" s="17"/>
      <c r="N62" s="17"/>
      <c r="O62" s="17"/>
      <c r="P62" s="17"/>
      <c r="Q62" s="17"/>
      <c r="R62" s="17"/>
      <c r="S62" s="17"/>
      <c r="T62" s="17"/>
      <c r="U62" s="17"/>
      <c r="V62" s="17"/>
      <c r="W62" s="17"/>
      <c r="X62" s="17"/>
      <c r="Y62" s="17"/>
    </row>
    <row r="63" spans="1:25" ht="12.75" customHeight="1">
      <c r="A63" s="17"/>
      <c r="B63" s="205"/>
      <c r="C63" s="205"/>
      <c r="D63" s="17"/>
      <c r="E63" s="17"/>
      <c r="F63" s="17"/>
      <c r="G63" s="17"/>
      <c r="H63" s="17"/>
      <c r="I63" s="17"/>
      <c r="J63" s="17"/>
      <c r="K63" s="17"/>
      <c r="L63" s="17"/>
      <c r="M63" s="17"/>
      <c r="N63" s="17"/>
      <c r="O63" s="17"/>
      <c r="P63" s="17"/>
      <c r="Q63" s="17"/>
      <c r="R63" s="17"/>
      <c r="S63" s="17"/>
      <c r="T63" s="17"/>
      <c r="U63" s="17"/>
      <c r="V63" s="17"/>
      <c r="W63" s="17"/>
      <c r="X63" s="17"/>
      <c r="Y63" s="17"/>
    </row>
    <row r="64" spans="1:25" ht="12.75" customHeight="1">
      <c r="A64" s="17"/>
      <c r="B64" s="205"/>
      <c r="C64" s="205"/>
      <c r="D64" s="17"/>
      <c r="E64" s="17"/>
      <c r="F64" s="17"/>
      <c r="G64" s="17"/>
      <c r="H64" s="17"/>
      <c r="I64" s="17"/>
      <c r="J64" s="17"/>
      <c r="K64" s="17"/>
      <c r="L64" s="17"/>
      <c r="M64" s="17"/>
      <c r="N64" s="17"/>
      <c r="O64" s="17"/>
      <c r="P64" s="17"/>
      <c r="Q64" s="17"/>
      <c r="R64" s="17"/>
      <c r="S64" s="17"/>
      <c r="T64" s="17"/>
      <c r="U64" s="17"/>
      <c r="V64" s="17"/>
      <c r="W64" s="17"/>
      <c r="X64" s="17"/>
      <c r="Y64" s="17"/>
    </row>
    <row r="65" spans="1:25" ht="12.75" customHeight="1">
      <c r="A65" s="17"/>
      <c r="B65" s="205"/>
      <c r="C65" s="205"/>
      <c r="D65" s="17"/>
      <c r="E65" s="17"/>
      <c r="F65" s="17"/>
      <c r="G65" s="17"/>
      <c r="H65" s="17"/>
      <c r="I65" s="17"/>
      <c r="J65" s="17"/>
      <c r="K65" s="17"/>
      <c r="L65" s="17"/>
      <c r="M65" s="17"/>
      <c r="N65" s="17"/>
      <c r="O65" s="17"/>
      <c r="P65" s="17"/>
      <c r="Q65" s="17"/>
      <c r="R65" s="17"/>
      <c r="S65" s="17"/>
      <c r="T65" s="17"/>
      <c r="U65" s="17"/>
      <c r="V65" s="17"/>
      <c r="W65" s="17"/>
      <c r="X65" s="17"/>
      <c r="Y65" s="17"/>
    </row>
    <row r="66" spans="1:25" ht="12.75" customHeight="1">
      <c r="A66" s="17"/>
      <c r="B66" s="205"/>
      <c r="C66" s="205"/>
      <c r="D66" s="17"/>
      <c r="E66" s="17"/>
      <c r="F66" s="17"/>
      <c r="G66" s="17"/>
      <c r="H66" s="17"/>
      <c r="I66" s="17"/>
      <c r="J66" s="17"/>
      <c r="K66" s="17"/>
      <c r="L66" s="17"/>
      <c r="M66" s="17"/>
      <c r="N66" s="17"/>
      <c r="O66" s="17"/>
      <c r="P66" s="17"/>
      <c r="Q66" s="17"/>
      <c r="R66" s="17"/>
      <c r="S66" s="17"/>
      <c r="T66" s="17"/>
      <c r="U66" s="17"/>
      <c r="V66" s="17"/>
      <c r="W66" s="17"/>
      <c r="X66" s="17"/>
      <c r="Y66" s="17"/>
    </row>
    <row r="67" spans="1:25" ht="12.75" customHeight="1">
      <c r="A67" s="17"/>
      <c r="B67" s="205"/>
      <c r="C67" s="205"/>
      <c r="D67" s="17"/>
      <c r="E67" s="17"/>
      <c r="F67" s="17"/>
      <c r="G67" s="17"/>
      <c r="H67" s="17"/>
      <c r="I67" s="17"/>
      <c r="J67" s="17"/>
      <c r="K67" s="17"/>
      <c r="L67" s="17"/>
      <c r="M67" s="17"/>
      <c r="N67" s="17"/>
      <c r="O67" s="17"/>
      <c r="P67" s="17"/>
      <c r="Q67" s="17"/>
      <c r="R67" s="17"/>
      <c r="S67" s="17"/>
      <c r="T67" s="17"/>
      <c r="U67" s="17"/>
      <c r="V67" s="17"/>
      <c r="W67" s="17"/>
      <c r="X67" s="17"/>
      <c r="Y67" s="17"/>
    </row>
    <row r="68" spans="1:25" ht="12.75" customHeight="1">
      <c r="A68" s="17"/>
      <c r="B68" s="205"/>
      <c r="C68" s="205"/>
      <c r="D68" s="17"/>
      <c r="E68" s="17"/>
      <c r="F68" s="17"/>
      <c r="G68" s="17"/>
      <c r="H68" s="17"/>
      <c r="I68" s="17"/>
      <c r="J68" s="17"/>
      <c r="K68" s="17"/>
      <c r="L68" s="17"/>
      <c r="M68" s="17"/>
      <c r="N68" s="17"/>
      <c r="O68" s="17"/>
      <c r="P68" s="17"/>
      <c r="Q68" s="17"/>
      <c r="R68" s="17"/>
      <c r="S68" s="17"/>
      <c r="T68" s="17"/>
      <c r="U68" s="17"/>
      <c r="V68" s="17"/>
      <c r="W68" s="17"/>
      <c r="X68" s="17"/>
      <c r="Y68" s="17"/>
    </row>
    <row r="69" spans="1:25" ht="12.75" customHeight="1">
      <c r="A69" s="17"/>
      <c r="B69" s="205"/>
      <c r="C69" s="205"/>
      <c r="D69" s="17"/>
      <c r="E69" s="17"/>
      <c r="F69" s="17"/>
      <c r="G69" s="17"/>
      <c r="H69" s="17"/>
      <c r="I69" s="17"/>
      <c r="J69" s="17"/>
      <c r="K69" s="17"/>
      <c r="L69" s="17"/>
      <c r="M69" s="17"/>
      <c r="N69" s="17"/>
      <c r="O69" s="17"/>
      <c r="P69" s="17"/>
      <c r="Q69" s="17"/>
      <c r="R69" s="17"/>
      <c r="S69" s="17"/>
      <c r="T69" s="17"/>
      <c r="U69" s="17"/>
      <c r="V69" s="17"/>
      <c r="W69" s="17"/>
      <c r="X69" s="17"/>
      <c r="Y69" s="17"/>
    </row>
    <row r="70" spans="1:25" ht="12.75" customHeight="1">
      <c r="A70" s="17"/>
      <c r="B70" s="205"/>
      <c r="C70" s="205"/>
      <c r="D70" s="17"/>
      <c r="E70" s="17"/>
      <c r="F70" s="17"/>
      <c r="G70" s="17"/>
      <c r="H70" s="17"/>
      <c r="I70" s="17"/>
      <c r="J70" s="17"/>
      <c r="K70" s="17"/>
      <c r="L70" s="17"/>
      <c r="M70" s="17"/>
      <c r="N70" s="17"/>
      <c r="O70" s="17"/>
      <c r="P70" s="17"/>
      <c r="Q70" s="17"/>
      <c r="R70" s="17"/>
      <c r="S70" s="17"/>
      <c r="T70" s="17"/>
      <c r="U70" s="17"/>
      <c r="V70" s="17"/>
      <c r="W70" s="17"/>
      <c r="X70" s="17"/>
      <c r="Y70" s="17"/>
    </row>
    <row r="71" spans="1:25" ht="12.75" customHeight="1">
      <c r="A71" s="17"/>
      <c r="B71" s="205"/>
      <c r="C71" s="205"/>
      <c r="D71" s="17"/>
      <c r="E71" s="17"/>
      <c r="F71" s="17"/>
      <c r="G71" s="17"/>
      <c r="H71" s="17"/>
      <c r="I71" s="17"/>
      <c r="J71" s="17"/>
      <c r="K71" s="17"/>
      <c r="L71" s="17"/>
      <c r="M71" s="17"/>
      <c r="N71" s="17"/>
      <c r="O71" s="17"/>
      <c r="P71" s="17"/>
      <c r="Q71" s="17"/>
      <c r="R71" s="17"/>
      <c r="S71" s="17"/>
      <c r="T71" s="17"/>
      <c r="U71" s="17"/>
      <c r="V71" s="17"/>
      <c r="W71" s="17"/>
      <c r="X71" s="17"/>
      <c r="Y71" s="17"/>
    </row>
    <row r="72" spans="1:25" ht="12.75" customHeight="1">
      <c r="A72" s="31"/>
      <c r="B72" s="205"/>
      <c r="C72" s="205"/>
      <c r="D72" s="17"/>
      <c r="E72" s="17"/>
      <c r="F72" s="17"/>
      <c r="G72" s="17"/>
      <c r="H72" s="17"/>
      <c r="I72" s="17"/>
      <c r="J72" s="17"/>
      <c r="K72" s="17"/>
      <c r="L72" s="17"/>
      <c r="M72" s="17"/>
      <c r="N72" s="17"/>
      <c r="O72" s="17"/>
      <c r="P72" s="17"/>
      <c r="Q72" s="17"/>
      <c r="R72" s="17"/>
      <c r="S72" s="17"/>
      <c r="T72" s="17"/>
      <c r="U72" s="17"/>
      <c r="V72" s="17"/>
      <c r="W72" s="17"/>
      <c r="X72" s="17"/>
      <c r="Y72" s="17"/>
    </row>
    <row r="73" spans="1:25" ht="12.75" customHeight="1">
      <c r="A73" s="17"/>
      <c r="B73" s="205"/>
      <c r="C73" s="205"/>
      <c r="D73" s="17"/>
      <c r="E73" s="17"/>
      <c r="F73" s="17"/>
      <c r="G73" s="17"/>
      <c r="H73" s="17"/>
      <c r="I73" s="17"/>
      <c r="J73" s="17"/>
      <c r="K73" s="17"/>
      <c r="L73" s="17"/>
      <c r="M73" s="17"/>
      <c r="N73" s="17"/>
      <c r="O73" s="17"/>
      <c r="P73" s="17"/>
      <c r="Q73" s="17"/>
      <c r="R73" s="17"/>
      <c r="S73" s="17"/>
      <c r="T73" s="17"/>
      <c r="U73" s="17"/>
      <c r="V73" s="17"/>
      <c r="W73" s="17"/>
      <c r="X73" s="17"/>
      <c r="Y73" s="17"/>
    </row>
    <row r="74" spans="1:25" ht="12.75" customHeight="1">
      <c r="A74" s="17"/>
      <c r="B74" s="205"/>
      <c r="C74" s="205"/>
      <c r="D74" s="17"/>
      <c r="E74" s="17"/>
      <c r="F74" s="17"/>
      <c r="G74" s="17"/>
      <c r="H74" s="17"/>
      <c r="I74" s="17"/>
      <c r="J74" s="17"/>
      <c r="K74" s="17"/>
      <c r="L74" s="17"/>
      <c r="M74" s="17"/>
      <c r="N74" s="17"/>
      <c r="O74" s="17"/>
      <c r="P74" s="17"/>
      <c r="Q74" s="17"/>
      <c r="R74" s="17"/>
      <c r="S74" s="17"/>
      <c r="T74" s="17"/>
      <c r="U74" s="17"/>
      <c r="V74" s="17"/>
      <c r="W74" s="17"/>
      <c r="X74" s="17"/>
      <c r="Y74" s="17"/>
    </row>
    <row r="75" spans="1:25" ht="12.75" customHeight="1">
      <c r="A75" s="17"/>
      <c r="B75" s="205"/>
      <c r="C75" s="205"/>
      <c r="D75" s="17"/>
      <c r="E75" s="17"/>
      <c r="F75" s="17"/>
      <c r="G75" s="17"/>
      <c r="H75" s="17"/>
      <c r="I75" s="17"/>
      <c r="J75" s="17"/>
      <c r="K75" s="17"/>
      <c r="L75" s="17"/>
      <c r="M75" s="17"/>
      <c r="N75" s="17"/>
      <c r="O75" s="17"/>
      <c r="P75" s="17"/>
      <c r="Q75" s="17"/>
      <c r="R75" s="17"/>
      <c r="S75" s="17"/>
      <c r="T75" s="17"/>
      <c r="U75" s="17"/>
      <c r="V75" s="17"/>
      <c r="W75" s="17"/>
      <c r="X75" s="17"/>
      <c r="Y75" s="17"/>
    </row>
    <row r="76" spans="1:25" ht="12.75" customHeight="1">
      <c r="A76" s="17"/>
      <c r="B76" s="205"/>
      <c r="C76" s="205"/>
      <c r="D76" s="17"/>
      <c r="E76" s="17"/>
      <c r="F76" s="17"/>
      <c r="G76" s="17"/>
      <c r="H76" s="17"/>
      <c r="I76" s="17"/>
      <c r="J76" s="17"/>
      <c r="K76" s="17"/>
      <c r="L76" s="17"/>
      <c r="M76" s="17"/>
      <c r="N76" s="17"/>
      <c r="O76" s="17"/>
      <c r="P76" s="17"/>
      <c r="Q76" s="17"/>
      <c r="R76" s="17"/>
      <c r="S76" s="17"/>
      <c r="T76" s="17"/>
      <c r="U76" s="17"/>
      <c r="V76" s="17"/>
      <c r="W76" s="17"/>
      <c r="X76" s="17"/>
      <c r="Y76" s="17"/>
    </row>
    <row r="77" spans="1:25" ht="12.75" customHeight="1">
      <c r="A77" s="17"/>
      <c r="B77" s="205"/>
      <c r="C77" s="205"/>
      <c r="D77" s="17"/>
      <c r="E77" s="17"/>
      <c r="F77" s="17"/>
      <c r="G77" s="17"/>
      <c r="H77" s="17"/>
      <c r="I77" s="17"/>
      <c r="J77" s="17"/>
      <c r="K77" s="17"/>
      <c r="L77" s="17"/>
      <c r="M77" s="17"/>
      <c r="N77" s="17"/>
      <c r="O77" s="17"/>
      <c r="P77" s="17"/>
      <c r="Q77" s="17"/>
      <c r="R77" s="17"/>
      <c r="S77" s="17"/>
      <c r="T77" s="17"/>
      <c r="U77" s="17"/>
      <c r="V77" s="17"/>
      <c r="W77" s="17"/>
      <c r="X77" s="17"/>
      <c r="Y77" s="17"/>
    </row>
    <row r="78" spans="1:25" ht="12.75" customHeight="1">
      <c r="A78" s="17"/>
      <c r="B78" s="205"/>
      <c r="C78" s="205"/>
      <c r="D78" s="17"/>
      <c r="E78" s="17"/>
      <c r="F78" s="17"/>
      <c r="G78" s="17"/>
      <c r="H78" s="17"/>
      <c r="I78" s="17"/>
      <c r="J78" s="17"/>
      <c r="K78" s="17"/>
      <c r="L78" s="17"/>
      <c r="M78" s="17"/>
      <c r="N78" s="17"/>
      <c r="O78" s="17"/>
      <c r="P78" s="17"/>
      <c r="Q78" s="17"/>
      <c r="R78" s="17"/>
      <c r="S78" s="17"/>
      <c r="T78" s="17"/>
      <c r="U78" s="17"/>
      <c r="V78" s="17"/>
      <c r="W78" s="17"/>
      <c r="X78" s="17"/>
      <c r="Y78" s="17"/>
    </row>
    <row r="79" spans="1:25" ht="12.75" customHeight="1">
      <c r="A79" s="17"/>
      <c r="B79" s="205"/>
      <c r="C79" s="205"/>
      <c r="D79" s="17"/>
      <c r="E79" s="17"/>
      <c r="F79" s="17"/>
      <c r="G79" s="17"/>
      <c r="H79" s="17"/>
      <c r="I79" s="17"/>
      <c r="J79" s="17"/>
      <c r="K79" s="17"/>
      <c r="L79" s="17"/>
      <c r="M79" s="17"/>
      <c r="N79" s="17"/>
      <c r="O79" s="17"/>
      <c r="P79" s="17"/>
      <c r="Q79" s="17"/>
      <c r="R79" s="17"/>
      <c r="S79" s="17"/>
      <c r="T79" s="17"/>
      <c r="U79" s="17"/>
      <c r="V79" s="17"/>
      <c r="W79" s="17"/>
      <c r="X79" s="17"/>
      <c r="Y79" s="17"/>
    </row>
    <row r="80" spans="1:25" ht="12.75" customHeight="1">
      <c r="A80" s="17"/>
      <c r="B80" s="205"/>
      <c r="C80" s="205"/>
      <c r="D80" s="17"/>
      <c r="E80" s="17"/>
      <c r="F80" s="17"/>
      <c r="G80" s="17"/>
      <c r="H80" s="17"/>
      <c r="I80" s="17"/>
      <c r="J80" s="17"/>
      <c r="K80" s="17"/>
      <c r="L80" s="17"/>
      <c r="M80" s="17"/>
      <c r="N80" s="17"/>
      <c r="O80" s="17"/>
      <c r="P80" s="17"/>
      <c r="Q80" s="17"/>
      <c r="R80" s="17"/>
      <c r="S80" s="17"/>
      <c r="T80" s="17"/>
      <c r="U80" s="17"/>
      <c r="V80" s="17"/>
      <c r="W80" s="17"/>
      <c r="X80" s="17"/>
      <c r="Y80" s="17"/>
    </row>
    <row r="81" spans="1:25" ht="12.75" customHeight="1">
      <c r="A81" s="17"/>
      <c r="B81" s="205"/>
      <c r="C81" s="205"/>
      <c r="D81" s="17"/>
      <c r="E81" s="17"/>
      <c r="F81" s="17"/>
      <c r="G81" s="17"/>
      <c r="H81" s="17"/>
      <c r="I81" s="17"/>
      <c r="J81" s="17"/>
      <c r="K81" s="17"/>
      <c r="L81" s="17"/>
      <c r="M81" s="17"/>
      <c r="N81" s="17"/>
      <c r="O81" s="17"/>
      <c r="P81" s="17"/>
      <c r="Q81" s="17"/>
      <c r="R81" s="17"/>
      <c r="S81" s="17"/>
      <c r="T81" s="17"/>
      <c r="U81" s="17"/>
      <c r="V81" s="17"/>
      <c r="W81" s="17"/>
      <c r="X81" s="17"/>
      <c r="Y81" s="17"/>
    </row>
    <row r="82" spans="1:25" ht="12.75" customHeight="1">
      <c r="A82" s="17"/>
      <c r="B82" s="205"/>
      <c r="C82" s="205"/>
      <c r="D82" s="17"/>
      <c r="E82" s="17"/>
      <c r="F82" s="17"/>
      <c r="G82" s="17"/>
      <c r="H82" s="17"/>
      <c r="I82" s="17"/>
      <c r="J82" s="17"/>
      <c r="K82" s="17"/>
      <c r="L82" s="17"/>
      <c r="M82" s="17"/>
      <c r="N82" s="17"/>
      <c r="O82" s="17"/>
      <c r="P82" s="17"/>
      <c r="Q82" s="17"/>
      <c r="R82" s="17"/>
      <c r="S82" s="17"/>
      <c r="T82" s="17"/>
      <c r="U82" s="17"/>
      <c r="V82" s="17"/>
      <c r="W82" s="17"/>
      <c r="X82" s="17"/>
      <c r="Y82" s="17"/>
    </row>
    <row r="83" spans="1:25" ht="12.75" customHeight="1">
      <c r="A83" s="17"/>
      <c r="B83" s="205"/>
      <c r="C83" s="205"/>
      <c r="D83" s="17"/>
      <c r="E83" s="17"/>
      <c r="F83" s="17"/>
      <c r="G83" s="17"/>
      <c r="H83" s="17"/>
      <c r="I83" s="17"/>
      <c r="J83" s="17"/>
      <c r="K83" s="17"/>
      <c r="L83" s="17"/>
      <c r="M83" s="17"/>
      <c r="N83" s="17"/>
      <c r="O83" s="17"/>
      <c r="P83" s="17"/>
      <c r="Q83" s="17"/>
      <c r="R83" s="17"/>
      <c r="S83" s="17"/>
      <c r="T83" s="17"/>
      <c r="U83" s="17"/>
      <c r="V83" s="17"/>
      <c r="W83" s="17"/>
      <c r="X83" s="17"/>
      <c r="Y83" s="17"/>
    </row>
    <row r="84" spans="1:25" ht="12.75" customHeight="1">
      <c r="A84" s="17"/>
      <c r="B84" s="205"/>
      <c r="C84" s="205"/>
      <c r="D84" s="17"/>
      <c r="E84" s="17"/>
      <c r="F84" s="17"/>
      <c r="G84" s="17"/>
      <c r="H84" s="17"/>
      <c r="I84" s="17"/>
      <c r="J84" s="17"/>
      <c r="K84" s="17"/>
      <c r="L84" s="17"/>
      <c r="M84" s="17"/>
      <c r="N84" s="17"/>
      <c r="O84" s="17"/>
      <c r="P84" s="17"/>
      <c r="Q84" s="17"/>
      <c r="R84" s="17"/>
      <c r="S84" s="17"/>
      <c r="T84" s="17"/>
      <c r="U84" s="17"/>
      <c r="V84" s="17"/>
      <c r="W84" s="17"/>
      <c r="X84" s="17"/>
      <c r="Y84" s="17"/>
    </row>
    <row r="85" spans="1:25" ht="12.75" customHeight="1">
      <c r="A85" s="17"/>
      <c r="B85" s="205"/>
      <c r="C85" s="205"/>
      <c r="D85" s="17"/>
      <c r="E85" s="17"/>
      <c r="F85" s="17"/>
      <c r="G85" s="17"/>
      <c r="H85" s="17"/>
      <c r="I85" s="17"/>
      <c r="J85" s="17"/>
      <c r="K85" s="17"/>
      <c r="L85" s="17"/>
      <c r="M85" s="17"/>
      <c r="N85" s="17"/>
      <c r="O85" s="17"/>
      <c r="P85" s="17"/>
      <c r="Q85" s="17"/>
      <c r="R85" s="17"/>
      <c r="S85" s="17"/>
      <c r="T85" s="17"/>
      <c r="U85" s="17"/>
      <c r="V85" s="17"/>
      <c r="W85" s="17"/>
      <c r="X85" s="17"/>
      <c r="Y85" s="17"/>
    </row>
    <row r="86" spans="1:25" ht="12.75" customHeight="1">
      <c r="A86" s="17"/>
      <c r="B86" s="205"/>
      <c r="C86" s="205"/>
      <c r="D86" s="17"/>
      <c r="E86" s="17"/>
      <c r="F86" s="17"/>
      <c r="G86" s="17"/>
      <c r="H86" s="17"/>
      <c r="I86" s="17"/>
      <c r="J86" s="17"/>
      <c r="K86" s="17"/>
      <c r="L86" s="17"/>
      <c r="M86" s="17"/>
      <c r="N86" s="17"/>
      <c r="O86" s="17"/>
      <c r="P86" s="17"/>
      <c r="Q86" s="17"/>
      <c r="R86" s="17"/>
      <c r="S86" s="17"/>
      <c r="T86" s="17"/>
      <c r="U86" s="17"/>
      <c r="V86" s="17"/>
      <c r="W86" s="17"/>
      <c r="X86" s="17"/>
      <c r="Y86" s="17"/>
    </row>
    <row r="87" spans="1:25" ht="12.75" customHeight="1">
      <c r="A87" s="17"/>
      <c r="B87" s="205"/>
      <c r="C87" s="205"/>
      <c r="D87" s="17"/>
      <c r="E87" s="17"/>
      <c r="F87" s="17"/>
      <c r="G87" s="17"/>
      <c r="H87" s="17"/>
      <c r="I87" s="17"/>
      <c r="J87" s="17"/>
      <c r="K87" s="17"/>
      <c r="L87" s="17"/>
      <c r="M87" s="17"/>
      <c r="N87" s="17"/>
      <c r="O87" s="17"/>
      <c r="P87" s="17"/>
      <c r="Q87" s="17"/>
      <c r="R87" s="17"/>
      <c r="S87" s="17"/>
      <c r="T87" s="17"/>
      <c r="U87" s="17"/>
      <c r="V87" s="17"/>
      <c r="W87" s="17"/>
      <c r="X87" s="17"/>
      <c r="Y87" s="17"/>
    </row>
    <row r="88" spans="1:25" ht="12.75" customHeight="1">
      <c r="A88" s="17"/>
      <c r="B88" s="205"/>
      <c r="C88" s="205"/>
      <c r="D88" s="17"/>
      <c r="E88" s="17"/>
      <c r="F88" s="17"/>
      <c r="G88" s="17"/>
      <c r="H88" s="17"/>
      <c r="I88" s="17"/>
      <c r="J88" s="17"/>
      <c r="K88" s="17"/>
      <c r="L88" s="17"/>
      <c r="M88" s="17"/>
      <c r="N88" s="17"/>
      <c r="O88" s="17"/>
      <c r="P88" s="17"/>
      <c r="Q88" s="17"/>
      <c r="R88" s="17"/>
      <c r="S88" s="17"/>
      <c r="T88" s="17"/>
      <c r="U88" s="17"/>
      <c r="V88" s="17"/>
      <c r="W88" s="17"/>
      <c r="X88" s="17"/>
      <c r="Y88" s="17"/>
    </row>
    <row r="89" spans="1:25" ht="12.75" customHeight="1">
      <c r="A89" s="17"/>
      <c r="B89" s="205"/>
      <c r="C89" s="205"/>
      <c r="D89" s="17"/>
      <c r="E89" s="17"/>
      <c r="F89" s="17"/>
      <c r="G89" s="17"/>
      <c r="H89" s="17"/>
      <c r="I89" s="17"/>
      <c r="J89" s="17"/>
      <c r="K89" s="17"/>
      <c r="L89" s="17"/>
      <c r="M89" s="17"/>
      <c r="N89" s="17"/>
      <c r="O89" s="17"/>
      <c r="P89" s="17"/>
      <c r="Q89" s="17"/>
      <c r="R89" s="17"/>
      <c r="S89" s="17"/>
      <c r="T89" s="17"/>
      <c r="U89" s="17"/>
      <c r="V89" s="17"/>
      <c r="W89" s="17"/>
      <c r="X89" s="17"/>
      <c r="Y89" s="17"/>
    </row>
    <row r="90" spans="1:25" ht="12.75" customHeight="1">
      <c r="A90" s="17"/>
      <c r="B90" s="205"/>
      <c r="C90" s="205"/>
      <c r="D90" s="17"/>
      <c r="E90" s="17"/>
      <c r="F90" s="17"/>
      <c r="G90" s="17"/>
      <c r="H90" s="17"/>
      <c r="I90" s="17"/>
      <c r="J90" s="17"/>
      <c r="K90" s="17"/>
      <c r="L90" s="17"/>
      <c r="M90" s="17"/>
      <c r="N90" s="17"/>
      <c r="O90" s="17"/>
      <c r="P90" s="17"/>
      <c r="Q90" s="17"/>
      <c r="R90" s="17"/>
      <c r="S90" s="17"/>
      <c r="T90" s="17"/>
      <c r="U90" s="17"/>
      <c r="V90" s="17"/>
      <c r="W90" s="17"/>
      <c r="X90" s="17"/>
      <c r="Y90" s="17"/>
    </row>
    <row r="91" spans="1:25" ht="12.75" customHeight="1">
      <c r="A91" s="17"/>
      <c r="B91" s="205"/>
      <c r="C91" s="205"/>
      <c r="D91" s="17"/>
      <c r="E91" s="17"/>
      <c r="F91" s="17"/>
      <c r="G91" s="17"/>
      <c r="H91" s="17"/>
      <c r="I91" s="17"/>
      <c r="J91" s="17"/>
      <c r="K91" s="17"/>
      <c r="L91" s="17"/>
      <c r="M91" s="17"/>
      <c r="N91" s="17"/>
      <c r="O91" s="17"/>
      <c r="P91" s="17"/>
      <c r="Q91" s="17"/>
      <c r="R91" s="17"/>
      <c r="S91" s="17"/>
      <c r="T91" s="17"/>
      <c r="U91" s="17"/>
      <c r="V91" s="17"/>
      <c r="W91" s="17"/>
      <c r="X91" s="17"/>
      <c r="Y91" s="17"/>
    </row>
    <row r="92" spans="1:25" ht="12.75" customHeight="1">
      <c r="A92" s="17"/>
      <c r="B92" s="205"/>
      <c r="C92" s="205"/>
      <c r="D92" s="17"/>
      <c r="E92" s="17"/>
      <c r="F92" s="17"/>
      <c r="G92" s="17"/>
      <c r="H92" s="17"/>
      <c r="I92" s="17"/>
      <c r="J92" s="17"/>
      <c r="K92" s="17"/>
      <c r="L92" s="17"/>
      <c r="M92" s="17"/>
      <c r="N92" s="17"/>
      <c r="O92" s="17"/>
      <c r="P92" s="17"/>
      <c r="Q92" s="17"/>
      <c r="R92" s="17"/>
      <c r="S92" s="17"/>
      <c r="T92" s="17"/>
      <c r="U92" s="17"/>
      <c r="V92" s="17"/>
      <c r="W92" s="17"/>
      <c r="X92" s="17"/>
      <c r="Y92" s="17"/>
    </row>
    <row r="93" spans="1:25" ht="12.75" customHeight="1">
      <c r="A93" s="17"/>
      <c r="B93" s="205"/>
      <c r="C93" s="205"/>
      <c r="D93" s="17"/>
      <c r="E93" s="17"/>
      <c r="F93" s="17"/>
      <c r="G93" s="17"/>
      <c r="H93" s="17"/>
      <c r="I93" s="17"/>
      <c r="J93" s="17"/>
      <c r="K93" s="17"/>
      <c r="L93" s="17"/>
      <c r="M93" s="17"/>
      <c r="N93" s="17"/>
      <c r="O93" s="17"/>
      <c r="P93" s="17"/>
      <c r="Q93" s="17"/>
      <c r="R93" s="17"/>
      <c r="S93" s="17"/>
      <c r="T93" s="17"/>
      <c r="U93" s="17"/>
      <c r="V93" s="17"/>
      <c r="W93" s="17"/>
      <c r="X93" s="17"/>
      <c r="Y93" s="17"/>
    </row>
    <row r="94" spans="1:25" ht="12.75" customHeight="1">
      <c r="A94" s="17"/>
      <c r="B94" s="205"/>
      <c r="C94" s="205"/>
      <c r="D94" s="17"/>
      <c r="E94" s="17"/>
      <c r="F94" s="17"/>
      <c r="G94" s="17"/>
      <c r="H94" s="17"/>
      <c r="I94" s="17"/>
      <c r="J94" s="17"/>
      <c r="K94" s="17"/>
      <c r="L94" s="17"/>
      <c r="M94" s="17"/>
      <c r="N94" s="17"/>
      <c r="O94" s="17"/>
      <c r="P94" s="17"/>
      <c r="Q94" s="17"/>
      <c r="R94" s="17"/>
      <c r="S94" s="17"/>
      <c r="T94" s="17"/>
      <c r="U94" s="17"/>
      <c r="V94" s="17"/>
      <c r="W94" s="17"/>
      <c r="X94" s="17"/>
      <c r="Y94" s="17"/>
    </row>
    <row r="95" spans="1:25" ht="12.75" customHeight="1">
      <c r="A95" s="17"/>
      <c r="B95" s="205"/>
      <c r="C95" s="205"/>
      <c r="D95" s="17"/>
      <c r="E95" s="17"/>
      <c r="F95" s="17"/>
      <c r="G95" s="17"/>
      <c r="H95" s="17"/>
      <c r="I95" s="17"/>
      <c r="J95" s="17"/>
      <c r="K95" s="17"/>
      <c r="L95" s="17"/>
      <c r="M95" s="17"/>
      <c r="N95" s="17"/>
      <c r="O95" s="17"/>
      <c r="P95" s="17"/>
      <c r="Q95" s="17"/>
      <c r="R95" s="17"/>
      <c r="S95" s="17"/>
      <c r="T95" s="17"/>
      <c r="U95" s="17"/>
      <c r="V95" s="17"/>
      <c r="W95" s="17"/>
      <c r="X95" s="17"/>
      <c r="Y95" s="17"/>
    </row>
    <row r="96" spans="1:25" ht="12.75" customHeight="1">
      <c r="A96" s="17"/>
      <c r="B96" s="205"/>
      <c r="C96" s="205"/>
      <c r="D96" s="17"/>
      <c r="E96" s="17"/>
      <c r="F96" s="17"/>
      <c r="G96" s="17"/>
      <c r="H96" s="17"/>
      <c r="I96" s="17"/>
      <c r="J96" s="17"/>
      <c r="K96" s="17"/>
      <c r="L96" s="17"/>
      <c r="M96" s="17"/>
      <c r="N96" s="17"/>
      <c r="O96" s="17"/>
      <c r="P96" s="17"/>
      <c r="Q96" s="17"/>
      <c r="R96" s="17"/>
      <c r="S96" s="17"/>
      <c r="T96" s="17"/>
      <c r="U96" s="17"/>
      <c r="V96" s="17"/>
      <c r="W96" s="17"/>
      <c r="X96" s="17"/>
      <c r="Y96" s="17"/>
    </row>
    <row r="97" spans="1:25" ht="12.75" customHeight="1">
      <c r="A97" s="17"/>
      <c r="B97" s="205"/>
      <c r="C97" s="205"/>
      <c r="D97" s="17"/>
      <c r="E97" s="17"/>
      <c r="F97" s="17"/>
      <c r="G97" s="17"/>
      <c r="H97" s="17"/>
      <c r="I97" s="17"/>
      <c r="J97" s="17"/>
      <c r="K97" s="17"/>
      <c r="L97" s="17"/>
      <c r="M97" s="17"/>
      <c r="N97" s="17"/>
      <c r="O97" s="17"/>
      <c r="P97" s="17"/>
      <c r="Q97" s="17"/>
      <c r="R97" s="17"/>
      <c r="S97" s="17"/>
      <c r="T97" s="17"/>
      <c r="U97" s="17"/>
      <c r="V97" s="17"/>
      <c r="W97" s="17"/>
      <c r="X97" s="17"/>
      <c r="Y97" s="17"/>
    </row>
    <row r="98" spans="1:25" ht="12.75" customHeight="1">
      <c r="A98" s="17"/>
      <c r="B98" s="205"/>
      <c r="C98" s="205"/>
      <c r="D98" s="17"/>
      <c r="E98" s="17"/>
      <c r="F98" s="17"/>
      <c r="G98" s="17"/>
      <c r="H98" s="17"/>
      <c r="I98" s="17"/>
      <c r="J98" s="17"/>
      <c r="K98" s="17"/>
      <c r="L98" s="17"/>
      <c r="M98" s="17"/>
      <c r="N98" s="17"/>
      <c r="O98" s="17"/>
      <c r="P98" s="17"/>
      <c r="Q98" s="17"/>
      <c r="R98" s="17"/>
      <c r="S98" s="17"/>
      <c r="T98" s="17"/>
      <c r="U98" s="17"/>
      <c r="V98" s="17"/>
      <c r="W98" s="17"/>
      <c r="X98" s="17"/>
      <c r="Y98" s="17"/>
    </row>
    <row r="99" spans="1:25" ht="12.75" customHeight="1">
      <c r="A99" s="17"/>
      <c r="B99" s="205"/>
      <c r="C99" s="205"/>
      <c r="D99" s="17"/>
      <c r="E99" s="17"/>
      <c r="F99" s="17"/>
      <c r="G99" s="17"/>
      <c r="H99" s="17"/>
      <c r="I99" s="17"/>
      <c r="J99" s="17"/>
      <c r="K99" s="17"/>
      <c r="L99" s="17"/>
      <c r="M99" s="17"/>
      <c r="N99" s="17"/>
      <c r="O99" s="17"/>
      <c r="P99" s="17"/>
      <c r="Q99" s="17"/>
      <c r="R99" s="17"/>
      <c r="S99" s="17"/>
      <c r="T99" s="17"/>
      <c r="U99" s="17"/>
      <c r="V99" s="17"/>
      <c r="W99" s="17"/>
      <c r="X99" s="17"/>
      <c r="Y99" s="17"/>
    </row>
    <row r="100" spans="1:25" ht="12.75" customHeight="1">
      <c r="A100" s="17"/>
      <c r="B100" s="205"/>
      <c r="C100" s="205"/>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205"/>
      <c r="C101" s="205"/>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205"/>
      <c r="C102" s="205"/>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205"/>
      <c r="C103" s="205"/>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205"/>
      <c r="C104" s="205"/>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205"/>
      <c r="C105" s="205"/>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205"/>
      <c r="C106" s="205"/>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205"/>
      <c r="C107" s="205"/>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205"/>
      <c r="C108" s="205"/>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205"/>
      <c r="C109" s="205"/>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205"/>
      <c r="C110" s="205"/>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205"/>
      <c r="C111" s="205"/>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205"/>
      <c r="C112" s="205"/>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205"/>
      <c r="C113" s="205"/>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205"/>
      <c r="C114" s="205"/>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205"/>
      <c r="C115" s="205"/>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205"/>
      <c r="C116" s="205"/>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205"/>
      <c r="C117" s="205"/>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205"/>
      <c r="C118" s="205"/>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205"/>
      <c r="C119" s="205"/>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205"/>
      <c r="C120" s="205"/>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205"/>
      <c r="C121" s="205"/>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205"/>
      <c r="C122" s="205"/>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205"/>
      <c r="C123" s="205"/>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205"/>
      <c r="C124" s="205"/>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205"/>
      <c r="C125" s="205"/>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205"/>
      <c r="C126" s="205"/>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205"/>
      <c r="C127" s="205"/>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205"/>
      <c r="C128" s="205"/>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205"/>
      <c r="C129" s="205"/>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205"/>
      <c r="C130" s="205"/>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205"/>
      <c r="C131" s="205"/>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205"/>
      <c r="C132" s="205"/>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205"/>
      <c r="C133" s="205"/>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205"/>
      <c r="C134" s="205"/>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205"/>
      <c r="C135" s="205"/>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205"/>
      <c r="C136" s="205"/>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205"/>
      <c r="C137" s="205"/>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205"/>
      <c r="C138" s="205"/>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205"/>
      <c r="C139" s="205"/>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205"/>
      <c r="C140" s="205"/>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205"/>
      <c r="C141" s="205"/>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205"/>
      <c r="C142" s="205"/>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205"/>
      <c r="C143" s="205"/>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205"/>
      <c r="C144" s="205"/>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205"/>
      <c r="C145" s="205"/>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205"/>
      <c r="C146" s="205"/>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205"/>
      <c r="C147" s="205"/>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205"/>
      <c r="C148" s="205"/>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205"/>
      <c r="C149" s="205"/>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205"/>
      <c r="C150" s="205"/>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205"/>
      <c r="C151" s="205"/>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205"/>
      <c r="C152" s="205"/>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205"/>
      <c r="C153" s="205"/>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205"/>
      <c r="C154" s="205"/>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205"/>
      <c r="C155" s="205"/>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205"/>
      <c r="C156" s="205"/>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205"/>
      <c r="C157" s="205"/>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205"/>
      <c r="C158" s="205"/>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205"/>
      <c r="C159" s="205"/>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205"/>
      <c r="C160" s="205"/>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205"/>
      <c r="C161" s="205"/>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205"/>
      <c r="C162" s="205"/>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205"/>
      <c r="C163" s="205"/>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205"/>
      <c r="C164" s="205"/>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205"/>
      <c r="C165" s="205"/>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205"/>
      <c r="C166" s="205"/>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205"/>
      <c r="C167" s="205"/>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205"/>
      <c r="C168" s="205"/>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205"/>
      <c r="C169" s="205"/>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205"/>
      <c r="C170" s="205"/>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205"/>
      <c r="C171" s="205"/>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205"/>
      <c r="C172" s="205"/>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205"/>
      <c r="C173" s="205"/>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205"/>
      <c r="C174" s="205"/>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205"/>
      <c r="C175" s="205"/>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205"/>
      <c r="C176" s="205"/>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205"/>
      <c r="C177" s="205"/>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205"/>
      <c r="C178" s="205"/>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205"/>
      <c r="C179" s="205"/>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205"/>
      <c r="C180" s="205"/>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205"/>
      <c r="C181" s="205"/>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205"/>
      <c r="C182" s="205"/>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205"/>
      <c r="C183" s="205"/>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205"/>
      <c r="C184" s="205"/>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205"/>
      <c r="C185" s="205"/>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205"/>
      <c r="C186" s="205"/>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205"/>
      <c r="C187" s="205"/>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205"/>
      <c r="C188" s="205"/>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205"/>
      <c r="C189" s="205"/>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205"/>
      <c r="C190" s="205"/>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205"/>
      <c r="C191" s="205"/>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205"/>
      <c r="C192" s="205"/>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205"/>
      <c r="C193" s="205"/>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205"/>
      <c r="C194" s="205"/>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205"/>
      <c r="C195" s="205"/>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205"/>
      <c r="C196" s="205"/>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205"/>
      <c r="C197" s="205"/>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205"/>
      <c r="C198" s="205"/>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205"/>
      <c r="C199" s="205"/>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205"/>
      <c r="C200" s="205"/>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205"/>
      <c r="C201" s="205"/>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205"/>
      <c r="C202" s="205"/>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205"/>
      <c r="C203" s="205"/>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205"/>
      <c r="C204" s="205"/>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205"/>
      <c r="C205" s="205"/>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205"/>
      <c r="C206" s="205"/>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205"/>
      <c r="C207" s="205"/>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205"/>
      <c r="C208" s="205"/>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205"/>
      <c r="C209" s="205"/>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205"/>
      <c r="C210" s="205"/>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205"/>
      <c r="C211" s="205"/>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205"/>
      <c r="C212" s="205"/>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205"/>
      <c r="C213" s="205"/>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205"/>
      <c r="C214" s="205"/>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205"/>
      <c r="C215" s="205"/>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205"/>
      <c r="C216" s="205"/>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205"/>
      <c r="C217" s="205"/>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205"/>
      <c r="C218" s="205"/>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205"/>
      <c r="C219" s="205"/>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205"/>
      <c r="C220" s="205"/>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205"/>
      <c r="C221" s="205"/>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205"/>
      <c r="C222" s="205"/>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205"/>
      <c r="C223" s="205"/>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205"/>
      <c r="C224" s="205"/>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205"/>
      <c r="C225" s="205"/>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205"/>
      <c r="C226" s="205"/>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205"/>
      <c r="C227" s="205"/>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205"/>
      <c r="C228" s="205"/>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205"/>
      <c r="C229" s="205"/>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ht="12.75" customHeight="1">
      <c r="A230" s="17"/>
      <c r="B230" s="205"/>
      <c r="C230" s="205"/>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1:25" ht="12.75" customHeight="1">
      <c r="A231" s="17"/>
      <c r="B231" s="205"/>
      <c r="C231" s="205"/>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2.75" customHeight="1">
      <c r="A232" s="17"/>
      <c r="B232" s="205"/>
      <c r="C232" s="205"/>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5" ht="12.75" customHeight="1">
      <c r="A233" s="17"/>
      <c r="B233" s="205"/>
      <c r="C233" s="205"/>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1:25" ht="12.75" customHeight="1">
      <c r="A234" s="17"/>
      <c r="B234" s="205"/>
      <c r="C234" s="205"/>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1:25" ht="12.75" customHeight="1">
      <c r="A235" s="17"/>
      <c r="B235" s="205"/>
      <c r="C235" s="205"/>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1:25" ht="12.75" customHeight="1">
      <c r="A236" s="17"/>
      <c r="B236" s="205"/>
      <c r="C236" s="205"/>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1:25" ht="12.75" customHeight="1">
      <c r="A237" s="17"/>
      <c r="B237" s="205"/>
      <c r="C237" s="205"/>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ht="12.75" customHeight="1">
      <c r="A238" s="17"/>
      <c r="B238" s="205"/>
      <c r="C238" s="205"/>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ht="12.75" customHeight="1">
      <c r="A239" s="17"/>
      <c r="B239" s="205"/>
      <c r="C239" s="205"/>
      <c r="D239" s="17"/>
      <c r="E239" s="17"/>
      <c r="F239" s="17"/>
      <c r="G239" s="17"/>
      <c r="H239" s="17"/>
      <c r="I239" s="17"/>
      <c r="J239" s="17"/>
      <c r="K239" s="17"/>
      <c r="L239" s="17"/>
      <c r="M239" s="17"/>
      <c r="N239" s="17"/>
      <c r="O239" s="17"/>
      <c r="P239" s="17"/>
      <c r="Q239" s="17"/>
      <c r="R239" s="17"/>
      <c r="S239" s="17"/>
      <c r="T239" s="17"/>
      <c r="U239" s="17"/>
      <c r="V239" s="17"/>
      <c r="W239" s="17"/>
      <c r="X239" s="17"/>
      <c r="Y239" s="17"/>
    </row>
    <row r="240" spans="1:25" ht="12.75" customHeight="1">
      <c r="A240" s="17"/>
      <c r="B240" s="205"/>
      <c r="C240" s="205"/>
      <c r="D240" s="17"/>
      <c r="E240" s="17"/>
      <c r="F240" s="17"/>
      <c r="G240" s="17"/>
      <c r="H240" s="17"/>
      <c r="I240" s="17"/>
      <c r="J240" s="17"/>
      <c r="K240" s="17"/>
      <c r="L240" s="17"/>
      <c r="M240" s="17"/>
      <c r="N240" s="17"/>
      <c r="O240" s="17"/>
      <c r="P240" s="17"/>
      <c r="Q240" s="17"/>
      <c r="R240" s="17"/>
      <c r="S240" s="17"/>
      <c r="T240" s="17"/>
      <c r="U240" s="17"/>
      <c r="V240" s="17"/>
      <c r="W240" s="17"/>
      <c r="X240" s="17"/>
      <c r="Y240" s="17"/>
    </row>
    <row r="241" spans="1:25" ht="12.75" customHeight="1">
      <c r="A241" s="17"/>
      <c r="B241" s="205"/>
      <c r="C241" s="205"/>
      <c r="D241" s="17"/>
      <c r="E241" s="17"/>
      <c r="F241" s="17"/>
      <c r="G241" s="17"/>
      <c r="H241" s="17"/>
      <c r="I241" s="17"/>
      <c r="J241" s="17"/>
      <c r="K241" s="17"/>
      <c r="L241" s="17"/>
      <c r="M241" s="17"/>
      <c r="N241" s="17"/>
      <c r="O241" s="17"/>
      <c r="P241" s="17"/>
      <c r="Q241" s="17"/>
      <c r="R241" s="17"/>
      <c r="S241" s="17"/>
      <c r="T241" s="17"/>
      <c r="U241" s="17"/>
      <c r="V241" s="17"/>
      <c r="W241" s="17"/>
      <c r="X241" s="17"/>
      <c r="Y241" s="17"/>
    </row>
    <row r="242" spans="1:25" ht="12.75" customHeight="1">
      <c r="A242" s="17"/>
      <c r="B242" s="205"/>
      <c r="C242" s="205"/>
      <c r="D242" s="17"/>
      <c r="E242" s="17"/>
      <c r="F242" s="17"/>
      <c r="G242" s="17"/>
      <c r="H242" s="17"/>
      <c r="I242" s="17"/>
      <c r="J242" s="17"/>
      <c r="K242" s="17"/>
      <c r="L242" s="17"/>
      <c r="M242" s="17"/>
      <c r="N242" s="17"/>
      <c r="O242" s="17"/>
      <c r="P242" s="17"/>
      <c r="Q242" s="17"/>
      <c r="R242" s="17"/>
      <c r="S242" s="17"/>
      <c r="T242" s="17"/>
      <c r="U242" s="17"/>
      <c r="V242" s="17"/>
      <c r="W242" s="17"/>
      <c r="X242" s="17"/>
      <c r="Y242" s="17"/>
    </row>
    <row r="243" spans="1:25" ht="12.75" customHeight="1">
      <c r="A243" s="17"/>
      <c r="B243" s="205"/>
      <c r="C243" s="205"/>
      <c r="D243" s="17"/>
      <c r="E243" s="17"/>
      <c r="F243" s="17"/>
      <c r="G243" s="17"/>
      <c r="H243" s="17"/>
      <c r="I243" s="17"/>
      <c r="J243" s="17"/>
      <c r="K243" s="17"/>
      <c r="L243" s="17"/>
      <c r="M243" s="17"/>
      <c r="N243" s="17"/>
      <c r="O243" s="17"/>
      <c r="P243" s="17"/>
      <c r="Q243" s="17"/>
      <c r="R243" s="17"/>
      <c r="S243" s="17"/>
      <c r="T243" s="17"/>
      <c r="U243" s="17"/>
      <c r="V243" s="17"/>
      <c r="W243" s="17"/>
      <c r="X243" s="17"/>
      <c r="Y243" s="17"/>
    </row>
    <row r="244" spans="1:25" ht="12.75" customHeight="1">
      <c r="A244" s="17"/>
      <c r="B244" s="205"/>
      <c r="C244" s="205"/>
      <c r="D244" s="17"/>
      <c r="E244" s="17"/>
      <c r="F244" s="17"/>
      <c r="G244" s="17"/>
      <c r="H244" s="17"/>
      <c r="I244" s="17"/>
      <c r="J244" s="17"/>
      <c r="K244" s="17"/>
      <c r="L244" s="17"/>
      <c r="M244" s="17"/>
      <c r="N244" s="17"/>
      <c r="O244" s="17"/>
      <c r="P244" s="17"/>
      <c r="Q244" s="17"/>
      <c r="R244" s="17"/>
      <c r="S244" s="17"/>
      <c r="T244" s="17"/>
      <c r="U244" s="17"/>
      <c r="V244" s="17"/>
      <c r="W244" s="17"/>
      <c r="X244" s="17"/>
      <c r="Y244" s="17"/>
    </row>
    <row r="245" spans="1:25" ht="12.75" customHeight="1">
      <c r="A245" s="17"/>
      <c r="B245" s="205"/>
      <c r="C245" s="205"/>
      <c r="D245" s="17"/>
      <c r="E245" s="17"/>
      <c r="F245" s="17"/>
      <c r="G245" s="17"/>
      <c r="H245" s="17"/>
      <c r="I245" s="17"/>
      <c r="J245" s="17"/>
      <c r="K245" s="17"/>
      <c r="L245" s="17"/>
      <c r="M245" s="17"/>
      <c r="N245" s="17"/>
      <c r="O245" s="17"/>
      <c r="P245" s="17"/>
      <c r="Q245" s="17"/>
      <c r="R245" s="17"/>
      <c r="S245" s="17"/>
      <c r="T245" s="17"/>
      <c r="U245" s="17"/>
      <c r="V245" s="17"/>
      <c r="W245" s="17"/>
      <c r="X245" s="17"/>
      <c r="Y245" s="17"/>
    </row>
    <row r="246" spans="1:25" ht="12.75" customHeight="1">
      <c r="A246" s="17"/>
      <c r="B246" s="205"/>
      <c r="C246" s="205"/>
      <c r="D246" s="17"/>
      <c r="E246" s="17"/>
      <c r="F246" s="17"/>
      <c r="G246" s="17"/>
      <c r="H246" s="17"/>
      <c r="I246" s="17"/>
      <c r="J246" s="17"/>
      <c r="K246" s="17"/>
      <c r="L246" s="17"/>
      <c r="M246" s="17"/>
      <c r="N246" s="17"/>
      <c r="O246" s="17"/>
      <c r="P246" s="17"/>
      <c r="Q246" s="17"/>
      <c r="R246" s="17"/>
      <c r="S246" s="17"/>
      <c r="T246" s="17"/>
      <c r="U246" s="17"/>
      <c r="V246" s="17"/>
      <c r="W246" s="17"/>
      <c r="X246" s="17"/>
      <c r="Y246" s="17"/>
    </row>
    <row r="247" spans="1:25" ht="12.75" customHeight="1">
      <c r="A247" s="17"/>
      <c r="B247" s="205"/>
      <c r="C247" s="205"/>
      <c r="D247" s="17"/>
      <c r="E247" s="17"/>
      <c r="F247" s="17"/>
      <c r="G247" s="17"/>
      <c r="H247" s="17"/>
      <c r="I247" s="17"/>
      <c r="J247" s="17"/>
      <c r="K247" s="17"/>
      <c r="L247" s="17"/>
      <c r="M247" s="17"/>
      <c r="N247" s="17"/>
      <c r="O247" s="17"/>
      <c r="P247" s="17"/>
      <c r="Q247" s="17"/>
      <c r="R247" s="17"/>
      <c r="S247" s="17"/>
      <c r="T247" s="17"/>
      <c r="U247" s="17"/>
      <c r="V247" s="17"/>
      <c r="W247" s="17"/>
      <c r="X247" s="17"/>
      <c r="Y247" s="17"/>
    </row>
    <row r="248" spans="1:25" ht="12.75" customHeight="1">
      <c r="A248" s="17"/>
      <c r="B248" s="205"/>
      <c r="C248" s="205"/>
      <c r="D248" s="17"/>
      <c r="E248" s="17"/>
      <c r="F248" s="17"/>
      <c r="G248" s="17"/>
      <c r="H248" s="17"/>
      <c r="I248" s="17"/>
      <c r="J248" s="17"/>
      <c r="K248" s="17"/>
      <c r="L248" s="17"/>
      <c r="M248" s="17"/>
      <c r="N248" s="17"/>
      <c r="O248" s="17"/>
      <c r="P248" s="17"/>
      <c r="Q248" s="17"/>
      <c r="R248" s="17"/>
      <c r="S248" s="17"/>
      <c r="T248" s="17"/>
      <c r="U248" s="17"/>
      <c r="V248" s="17"/>
      <c r="W248" s="17"/>
      <c r="X248" s="17"/>
      <c r="Y248" s="17"/>
    </row>
    <row r="249" spans="1:25" ht="12.75" customHeight="1">
      <c r="A249" s="17"/>
      <c r="B249" s="205"/>
      <c r="C249" s="205"/>
      <c r="D249" s="17"/>
      <c r="E249" s="17"/>
      <c r="F249" s="17"/>
      <c r="G249" s="17"/>
      <c r="H249" s="17"/>
      <c r="I249" s="17"/>
      <c r="J249" s="17"/>
      <c r="K249" s="17"/>
      <c r="L249" s="17"/>
      <c r="M249" s="17"/>
      <c r="N249" s="17"/>
      <c r="O249" s="17"/>
      <c r="P249" s="17"/>
      <c r="Q249" s="17"/>
      <c r="R249" s="17"/>
      <c r="S249" s="17"/>
      <c r="T249" s="17"/>
      <c r="U249" s="17"/>
      <c r="V249" s="17"/>
      <c r="W249" s="17"/>
      <c r="X249" s="17"/>
      <c r="Y249" s="17"/>
    </row>
    <row r="250" spans="1:25" ht="12.75" customHeight="1">
      <c r="A250" s="17"/>
      <c r="B250" s="205"/>
      <c r="C250" s="205"/>
      <c r="D250" s="17"/>
      <c r="E250" s="17"/>
      <c r="F250" s="17"/>
      <c r="G250" s="17"/>
      <c r="H250" s="17"/>
      <c r="I250" s="17"/>
      <c r="J250" s="17"/>
      <c r="K250" s="17"/>
      <c r="L250" s="17"/>
      <c r="M250" s="17"/>
      <c r="N250" s="17"/>
      <c r="O250" s="17"/>
      <c r="P250" s="17"/>
      <c r="Q250" s="17"/>
      <c r="R250" s="17"/>
      <c r="S250" s="17"/>
      <c r="T250" s="17"/>
      <c r="U250" s="17"/>
      <c r="V250" s="17"/>
      <c r="W250" s="17"/>
      <c r="X250" s="17"/>
      <c r="Y250" s="17"/>
    </row>
    <row r="251" spans="1:25" ht="12.75" customHeight="1">
      <c r="A251" s="17"/>
      <c r="B251" s="205"/>
      <c r="C251" s="205"/>
      <c r="D251" s="17"/>
      <c r="E251" s="17"/>
      <c r="F251" s="17"/>
      <c r="G251" s="17"/>
      <c r="H251" s="17"/>
      <c r="I251" s="17"/>
      <c r="J251" s="17"/>
      <c r="K251" s="17"/>
      <c r="L251" s="17"/>
      <c r="M251" s="17"/>
      <c r="N251" s="17"/>
      <c r="O251" s="17"/>
      <c r="P251" s="17"/>
      <c r="Q251" s="17"/>
      <c r="R251" s="17"/>
      <c r="S251" s="17"/>
      <c r="T251" s="17"/>
      <c r="U251" s="17"/>
      <c r="V251" s="17"/>
      <c r="W251" s="17"/>
      <c r="X251" s="17"/>
      <c r="Y251" s="17"/>
    </row>
    <row r="252" spans="1:25" ht="12.75" customHeight="1">
      <c r="A252" s="17"/>
      <c r="B252" s="205"/>
      <c r="C252" s="205"/>
      <c r="D252" s="17"/>
      <c r="E252" s="17"/>
      <c r="F252" s="17"/>
      <c r="G252" s="17"/>
      <c r="H252" s="17"/>
      <c r="I252" s="17"/>
      <c r="J252" s="17"/>
      <c r="K252" s="17"/>
      <c r="L252" s="17"/>
      <c r="M252" s="17"/>
      <c r="N252" s="17"/>
      <c r="O252" s="17"/>
      <c r="P252" s="17"/>
      <c r="Q252" s="17"/>
      <c r="R252" s="17"/>
      <c r="S252" s="17"/>
      <c r="T252" s="17"/>
      <c r="U252" s="17"/>
      <c r="V252" s="17"/>
      <c r="W252" s="17"/>
      <c r="X252" s="17"/>
      <c r="Y252" s="17"/>
    </row>
    <row r="253" spans="1:25" ht="12.75" customHeight="1">
      <c r="A253" s="17"/>
      <c r="B253" s="205"/>
      <c r="C253" s="205"/>
      <c r="D253" s="17"/>
      <c r="E253" s="17"/>
      <c r="F253" s="17"/>
      <c r="G253" s="17"/>
      <c r="H253" s="17"/>
      <c r="I253" s="17"/>
      <c r="J253" s="17"/>
      <c r="K253" s="17"/>
      <c r="L253" s="17"/>
      <c r="M253" s="17"/>
      <c r="N253" s="17"/>
      <c r="O253" s="17"/>
      <c r="P253" s="17"/>
      <c r="Q253" s="17"/>
      <c r="R253" s="17"/>
      <c r="S253" s="17"/>
      <c r="T253" s="17"/>
      <c r="U253" s="17"/>
      <c r="V253" s="17"/>
      <c r="W253" s="17"/>
      <c r="X253" s="17"/>
      <c r="Y253" s="17"/>
    </row>
    <row r="254" spans="1:25" ht="12.75" customHeight="1">
      <c r="A254" s="17"/>
      <c r="B254" s="205"/>
      <c r="C254" s="205"/>
      <c r="D254" s="17"/>
      <c r="E254" s="17"/>
      <c r="F254" s="17"/>
      <c r="G254" s="17"/>
      <c r="H254" s="17"/>
      <c r="I254" s="17"/>
      <c r="J254" s="17"/>
      <c r="K254" s="17"/>
      <c r="L254" s="17"/>
      <c r="M254" s="17"/>
      <c r="N254" s="17"/>
      <c r="O254" s="17"/>
      <c r="P254" s="17"/>
      <c r="Q254" s="17"/>
      <c r="R254" s="17"/>
      <c r="S254" s="17"/>
      <c r="T254" s="17"/>
      <c r="U254" s="17"/>
      <c r="V254" s="17"/>
      <c r="W254" s="17"/>
      <c r="X254" s="17"/>
      <c r="Y254" s="17"/>
    </row>
    <row r="255" spans="1:25" ht="12.75" customHeight="1">
      <c r="A255" s="17"/>
      <c r="B255" s="205"/>
      <c r="C255" s="205"/>
      <c r="D255" s="17"/>
      <c r="E255" s="17"/>
      <c r="F255" s="17"/>
      <c r="G255" s="17"/>
      <c r="H255" s="17"/>
      <c r="I255" s="17"/>
      <c r="J255" s="17"/>
      <c r="K255" s="17"/>
      <c r="L255" s="17"/>
      <c r="M255" s="17"/>
      <c r="N255" s="17"/>
      <c r="O255" s="17"/>
      <c r="P255" s="17"/>
      <c r="Q255" s="17"/>
      <c r="R255" s="17"/>
      <c r="S255" s="17"/>
      <c r="T255" s="17"/>
      <c r="U255" s="17"/>
      <c r="V255" s="17"/>
      <c r="W255" s="17"/>
      <c r="X255" s="17"/>
      <c r="Y255" s="17"/>
    </row>
    <row r="256" spans="1:25" ht="12.75" customHeight="1">
      <c r="A256" s="17"/>
      <c r="B256" s="205"/>
      <c r="C256" s="205"/>
      <c r="D256" s="17"/>
      <c r="E256" s="17"/>
      <c r="F256" s="17"/>
      <c r="G256" s="17"/>
      <c r="H256" s="17"/>
      <c r="I256" s="17"/>
      <c r="J256" s="17"/>
      <c r="K256" s="17"/>
      <c r="L256" s="17"/>
      <c r="M256" s="17"/>
      <c r="N256" s="17"/>
      <c r="O256" s="17"/>
      <c r="P256" s="17"/>
      <c r="Q256" s="17"/>
      <c r="R256" s="17"/>
      <c r="S256" s="17"/>
      <c r="T256" s="17"/>
      <c r="U256" s="17"/>
      <c r="V256" s="17"/>
      <c r="W256" s="17"/>
      <c r="X256" s="17"/>
      <c r="Y256" s="17"/>
    </row>
    <row r="257" spans="1:25" ht="12.75" customHeight="1">
      <c r="A257" s="17"/>
      <c r="B257" s="205"/>
      <c r="C257" s="205"/>
      <c r="D257" s="17"/>
      <c r="E257" s="17"/>
      <c r="F257" s="17"/>
      <c r="G257" s="17"/>
      <c r="H257" s="17"/>
      <c r="I257" s="17"/>
      <c r="J257" s="17"/>
      <c r="K257" s="17"/>
      <c r="L257" s="17"/>
      <c r="M257" s="17"/>
      <c r="N257" s="17"/>
      <c r="O257" s="17"/>
      <c r="P257" s="17"/>
      <c r="Q257" s="17"/>
      <c r="R257" s="17"/>
      <c r="S257" s="17"/>
      <c r="T257" s="17"/>
      <c r="U257" s="17"/>
      <c r="V257" s="17"/>
      <c r="W257" s="17"/>
      <c r="X257" s="17"/>
      <c r="Y257" s="17"/>
    </row>
    <row r="258" spans="1:25" ht="12.75" customHeight="1">
      <c r="A258" s="17"/>
      <c r="B258" s="205"/>
      <c r="C258" s="205"/>
      <c r="D258" s="17"/>
      <c r="E258" s="17"/>
      <c r="F258" s="17"/>
      <c r="G258" s="17"/>
      <c r="H258" s="17"/>
      <c r="I258" s="17"/>
      <c r="J258" s="17"/>
      <c r="K258" s="17"/>
      <c r="L258" s="17"/>
      <c r="M258" s="17"/>
      <c r="N258" s="17"/>
      <c r="O258" s="17"/>
      <c r="P258" s="17"/>
      <c r="Q258" s="17"/>
      <c r="R258" s="17"/>
      <c r="S258" s="17"/>
      <c r="T258" s="17"/>
      <c r="U258" s="17"/>
      <c r="V258" s="17"/>
      <c r="W258" s="17"/>
      <c r="X258" s="17"/>
      <c r="Y258" s="17"/>
    </row>
    <row r="259" spans="1:25" ht="12.75" customHeight="1">
      <c r="A259" s="17"/>
      <c r="B259" s="205"/>
      <c r="C259" s="205"/>
      <c r="D259" s="17"/>
      <c r="E259" s="17"/>
      <c r="F259" s="17"/>
      <c r="G259" s="17"/>
      <c r="H259" s="17"/>
      <c r="I259" s="17"/>
      <c r="J259" s="17"/>
      <c r="K259" s="17"/>
      <c r="L259" s="17"/>
      <c r="M259" s="17"/>
      <c r="N259" s="17"/>
      <c r="O259" s="17"/>
      <c r="P259" s="17"/>
      <c r="Q259" s="17"/>
      <c r="R259" s="17"/>
      <c r="S259" s="17"/>
      <c r="T259" s="17"/>
      <c r="U259" s="17"/>
      <c r="V259" s="17"/>
      <c r="W259" s="17"/>
      <c r="X259" s="17"/>
      <c r="Y259" s="17"/>
    </row>
    <row r="260" spans="1:25" ht="12.75" customHeight="1">
      <c r="A260" s="17"/>
      <c r="B260" s="205"/>
      <c r="C260" s="205"/>
      <c r="D260" s="17"/>
      <c r="E260" s="17"/>
      <c r="F260" s="17"/>
      <c r="G260" s="17"/>
      <c r="H260" s="17"/>
      <c r="I260" s="17"/>
      <c r="J260" s="17"/>
      <c r="K260" s="17"/>
      <c r="L260" s="17"/>
      <c r="M260" s="17"/>
      <c r="N260" s="17"/>
      <c r="O260" s="17"/>
      <c r="P260" s="17"/>
      <c r="Q260" s="17"/>
      <c r="R260" s="17"/>
      <c r="S260" s="17"/>
      <c r="T260" s="17"/>
      <c r="U260" s="17"/>
      <c r="V260" s="17"/>
      <c r="W260" s="17"/>
      <c r="X260" s="17"/>
      <c r="Y260" s="17"/>
    </row>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61:D61"/>
  </mergeCells>
  <pageMargins left="0.7" right="0.7" top="0.75" bottom="0.75" header="0" footer="0"/>
  <pageSetup orientation="portrait"/>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5"/>
  <sheetViews>
    <sheetView topLeftCell="C17" workbookViewId="0">
      <selection activeCell="A15" sqref="A15"/>
    </sheetView>
  </sheetViews>
  <sheetFormatPr defaultColWidth="12.58203125" defaultRowHeight="15" customHeight="1"/>
  <cols>
    <col min="1" max="1" width="38.5" customWidth="1"/>
    <col min="2" max="2" width="16.08203125" customWidth="1"/>
    <col min="3" max="3" width="18.83203125" customWidth="1"/>
    <col min="4" max="4" width="15.58203125" customWidth="1"/>
    <col min="5" max="5" width="14.83203125" customWidth="1"/>
    <col min="6" max="6" width="16.33203125" customWidth="1"/>
    <col min="7" max="7" width="19.58203125" customWidth="1"/>
    <col min="8" max="8" width="21.5" customWidth="1"/>
    <col min="9" max="9" width="23.5" customWidth="1"/>
    <col min="10" max="12" width="9" customWidth="1"/>
    <col min="13" max="13" width="11.08203125" customWidth="1"/>
    <col min="14" max="18" width="9" customWidth="1"/>
    <col min="19" max="19" width="13" customWidth="1"/>
    <col min="20" max="26" width="9" customWidth="1"/>
  </cols>
  <sheetData>
    <row r="1" spans="1:26" ht="21" customHeight="1">
      <c r="A1" s="727" t="s">
        <v>397</v>
      </c>
      <c r="B1" s="690"/>
      <c r="C1" s="690"/>
      <c r="D1" s="690"/>
      <c r="E1" s="690"/>
      <c r="F1" s="18"/>
      <c r="G1" s="18"/>
      <c r="H1" s="18"/>
      <c r="I1" s="18"/>
      <c r="J1" s="18"/>
      <c r="K1" s="18"/>
      <c r="L1" s="18"/>
      <c r="M1" s="18"/>
      <c r="N1" s="18"/>
      <c r="O1" s="18"/>
      <c r="P1" s="18"/>
      <c r="Q1" s="18"/>
      <c r="R1" s="18"/>
      <c r="S1" s="18"/>
      <c r="T1" s="18"/>
      <c r="U1" s="18"/>
      <c r="V1" s="18"/>
      <c r="W1" s="18"/>
      <c r="X1" s="18"/>
      <c r="Y1" s="18"/>
      <c r="Z1" s="18"/>
    </row>
    <row r="2" spans="1:26" ht="15" customHeight="1">
      <c r="A2" s="105"/>
      <c r="B2" s="205"/>
      <c r="C2" s="205"/>
      <c r="D2" s="287"/>
      <c r="E2" s="205"/>
      <c r="F2" s="17"/>
      <c r="G2" s="17"/>
      <c r="H2" s="17"/>
      <c r="I2" s="17"/>
      <c r="J2" s="17"/>
      <c r="K2" s="17"/>
      <c r="L2" s="17"/>
      <c r="M2" s="17"/>
      <c r="N2" s="17"/>
      <c r="O2" s="17"/>
      <c r="P2" s="17"/>
      <c r="Q2" s="17"/>
      <c r="R2" s="17"/>
      <c r="S2" s="17"/>
      <c r="T2" s="17"/>
      <c r="U2" s="17"/>
      <c r="V2" s="17"/>
      <c r="W2" s="17"/>
      <c r="X2" s="17"/>
      <c r="Y2" s="17"/>
      <c r="Z2" s="17"/>
    </row>
    <row r="3" spans="1:26" ht="61.5" customHeight="1">
      <c r="A3" s="288" t="s">
        <v>124</v>
      </c>
      <c r="B3" s="289" t="s">
        <v>228</v>
      </c>
      <c r="C3" s="290" t="s">
        <v>229</v>
      </c>
      <c r="D3" s="289" t="s">
        <v>230</v>
      </c>
      <c r="E3" s="289" t="s">
        <v>231</v>
      </c>
      <c r="F3" s="291" t="s">
        <v>232</v>
      </c>
      <c r="G3" s="291" t="s">
        <v>67</v>
      </c>
      <c r="H3" s="291" t="s">
        <v>233</v>
      </c>
      <c r="I3" s="291" t="s">
        <v>47</v>
      </c>
      <c r="J3" s="31"/>
      <c r="K3" s="31"/>
      <c r="L3" s="31"/>
      <c r="M3" s="31"/>
      <c r="N3" s="31"/>
      <c r="O3" s="31"/>
      <c r="P3" s="31"/>
      <c r="Q3" s="31"/>
      <c r="R3" s="31"/>
      <c r="S3" s="31"/>
      <c r="T3" s="31"/>
      <c r="U3" s="31"/>
      <c r="V3" s="31"/>
      <c r="W3" s="31"/>
      <c r="X3" s="31"/>
      <c r="Y3" s="31"/>
      <c r="Z3" s="31"/>
    </row>
    <row r="4" spans="1:26" ht="12.75" customHeight="1">
      <c r="A4" s="169" t="s">
        <v>461</v>
      </c>
      <c r="B4" s="53">
        <v>74002</v>
      </c>
      <c r="C4" s="80">
        <v>2191830943.1199999</v>
      </c>
      <c r="D4" s="53">
        <v>67</v>
      </c>
      <c r="E4" s="80">
        <v>150840.56</v>
      </c>
      <c r="F4" s="53">
        <v>528</v>
      </c>
      <c r="G4" s="80">
        <v>112051426.97</v>
      </c>
      <c r="H4" s="53">
        <v>74597</v>
      </c>
      <c r="I4" s="80">
        <v>2304033210.6500001</v>
      </c>
      <c r="J4" s="31"/>
      <c r="K4" s="31"/>
      <c r="L4" s="31"/>
      <c r="M4" s="31"/>
      <c r="N4" s="31"/>
      <c r="O4" s="31"/>
      <c r="P4" s="31"/>
      <c r="Q4" s="31"/>
      <c r="R4" s="31"/>
      <c r="S4" s="31"/>
      <c r="T4" s="31"/>
      <c r="U4" s="31"/>
      <c r="V4" s="31"/>
      <c r="W4" s="31"/>
      <c r="X4" s="31"/>
      <c r="Y4" s="31"/>
      <c r="Z4" s="31"/>
    </row>
    <row r="5" spans="1:26" ht="12.75" customHeight="1">
      <c r="A5" s="292" t="s">
        <v>462</v>
      </c>
      <c r="B5" s="293">
        <v>151778</v>
      </c>
      <c r="C5" s="294">
        <v>1061164571.87</v>
      </c>
      <c r="D5" s="293">
        <v>407</v>
      </c>
      <c r="E5" s="295">
        <v>1155152.1000000001</v>
      </c>
      <c r="F5" s="293">
        <v>87994</v>
      </c>
      <c r="G5" s="294">
        <v>150215455.77000001</v>
      </c>
      <c r="H5" s="293">
        <v>240179</v>
      </c>
      <c r="I5" s="294">
        <v>1212535179.74001</v>
      </c>
      <c r="J5" s="31"/>
      <c r="K5" s="31"/>
      <c r="L5" s="31"/>
      <c r="M5" s="31"/>
      <c r="N5" s="31"/>
      <c r="O5" s="31"/>
      <c r="P5" s="31"/>
      <c r="Q5" s="31"/>
      <c r="R5" s="31"/>
      <c r="S5" s="31"/>
      <c r="T5" s="31"/>
      <c r="U5" s="31"/>
      <c r="V5" s="31"/>
      <c r="W5" s="31"/>
      <c r="X5" s="31"/>
      <c r="Y5" s="31"/>
      <c r="Z5" s="31"/>
    </row>
    <row r="6" spans="1:26" ht="12.75" customHeight="1">
      <c r="A6" s="169" t="s">
        <v>463</v>
      </c>
      <c r="B6" s="53">
        <v>3842</v>
      </c>
      <c r="C6" s="80">
        <v>5064997399.7799997</v>
      </c>
      <c r="D6" s="53">
        <v>16</v>
      </c>
      <c r="E6" s="80">
        <v>92508.26</v>
      </c>
      <c r="F6" s="53"/>
      <c r="G6" s="80"/>
      <c r="H6" s="53">
        <v>3858</v>
      </c>
      <c r="I6" s="80">
        <v>5065089908.04</v>
      </c>
      <c r="J6" s="31"/>
      <c r="K6" s="31"/>
      <c r="L6" s="31"/>
      <c r="M6" s="31"/>
      <c r="N6" s="31"/>
      <c r="O6" s="31"/>
      <c r="P6" s="31"/>
      <c r="Q6" s="31"/>
      <c r="R6" s="31"/>
      <c r="S6" s="31"/>
      <c r="T6" s="31"/>
      <c r="U6" s="31"/>
      <c r="V6" s="31"/>
      <c r="W6" s="31"/>
      <c r="X6" s="31"/>
      <c r="Y6" s="31"/>
      <c r="Z6" s="31"/>
    </row>
    <row r="7" spans="1:26" ht="12.75" customHeight="1">
      <c r="A7" s="292" t="s">
        <v>464</v>
      </c>
      <c r="B7" s="293">
        <v>669</v>
      </c>
      <c r="C7" s="294">
        <v>5683054.2199999997</v>
      </c>
      <c r="D7" s="293"/>
      <c r="E7" s="295"/>
      <c r="F7" s="293">
        <v>1</v>
      </c>
      <c r="G7" s="294">
        <v>67340.06</v>
      </c>
      <c r="H7" s="293">
        <v>670</v>
      </c>
      <c r="I7" s="294">
        <v>5750394.2800000003</v>
      </c>
      <c r="J7" s="31"/>
      <c r="K7" s="31"/>
      <c r="L7" s="31"/>
      <c r="M7" s="31"/>
      <c r="N7" s="31"/>
      <c r="O7" s="31"/>
      <c r="P7" s="31"/>
      <c r="Q7" s="31"/>
      <c r="R7" s="31"/>
      <c r="S7" s="31"/>
      <c r="T7" s="31"/>
      <c r="U7" s="31"/>
      <c r="V7" s="31"/>
      <c r="W7" s="31"/>
      <c r="X7" s="31"/>
      <c r="Y7" s="31"/>
      <c r="Z7" s="31"/>
    </row>
    <row r="8" spans="1:26" ht="12.75" customHeight="1">
      <c r="A8" s="169" t="s">
        <v>131</v>
      </c>
      <c r="B8" s="53">
        <v>19613</v>
      </c>
      <c r="C8" s="80">
        <v>413150220.16000003</v>
      </c>
      <c r="D8" s="53">
        <v>86</v>
      </c>
      <c r="E8" s="80">
        <v>143013.79999999999</v>
      </c>
      <c r="F8" s="53">
        <v>65</v>
      </c>
      <c r="G8" s="80">
        <v>113962.58</v>
      </c>
      <c r="H8" s="53">
        <v>19764</v>
      </c>
      <c r="I8" s="80">
        <v>413407196.54000002</v>
      </c>
      <c r="J8" s="31"/>
      <c r="K8" s="31"/>
      <c r="L8" s="31"/>
      <c r="M8" s="31"/>
      <c r="N8" s="31"/>
      <c r="O8" s="31"/>
      <c r="P8" s="31"/>
      <c r="Q8" s="31"/>
      <c r="R8" s="31"/>
      <c r="S8" s="31"/>
      <c r="T8" s="31"/>
      <c r="U8" s="31"/>
      <c r="V8" s="31"/>
      <c r="W8" s="31"/>
      <c r="X8" s="31"/>
      <c r="Y8" s="31"/>
      <c r="Z8" s="31"/>
    </row>
    <row r="9" spans="1:26" ht="12.75" customHeight="1">
      <c r="A9" s="292" t="s">
        <v>132</v>
      </c>
      <c r="B9" s="293">
        <v>147</v>
      </c>
      <c r="C9" s="294">
        <v>9994047</v>
      </c>
      <c r="D9" s="293">
        <v>567</v>
      </c>
      <c r="E9" s="295">
        <v>10707929.93</v>
      </c>
      <c r="F9" s="293"/>
      <c r="G9" s="294"/>
      <c r="H9" s="293">
        <v>714</v>
      </c>
      <c r="I9" s="294">
        <v>20701976.93</v>
      </c>
      <c r="J9" s="31"/>
      <c r="K9" s="31"/>
      <c r="L9" s="31"/>
      <c r="M9" s="31"/>
      <c r="N9" s="31"/>
      <c r="O9" s="31"/>
      <c r="P9" s="31"/>
      <c r="Q9" s="31"/>
      <c r="R9" s="31"/>
      <c r="S9" s="31"/>
      <c r="T9" s="31"/>
      <c r="U9" s="31"/>
      <c r="V9" s="31"/>
      <c r="W9" s="31"/>
      <c r="X9" s="31"/>
      <c r="Y9" s="31"/>
      <c r="Z9" s="31"/>
    </row>
    <row r="10" spans="1:26" ht="12.75" customHeight="1">
      <c r="A10" s="169" t="s">
        <v>133</v>
      </c>
      <c r="B10" s="53">
        <v>8177</v>
      </c>
      <c r="C10" s="80">
        <v>502801284</v>
      </c>
      <c r="D10" s="53">
        <v>5</v>
      </c>
      <c r="E10" s="80">
        <v>600</v>
      </c>
      <c r="F10" s="53"/>
      <c r="G10" s="80"/>
      <c r="H10" s="53">
        <v>8182</v>
      </c>
      <c r="I10" s="80">
        <v>502801884</v>
      </c>
      <c r="J10" s="31"/>
      <c r="K10" s="31"/>
      <c r="L10" s="31"/>
      <c r="M10" s="31"/>
      <c r="N10" s="31"/>
      <c r="O10" s="31"/>
      <c r="P10" s="31"/>
      <c r="Q10" s="31"/>
      <c r="R10" s="31"/>
      <c r="S10" s="31"/>
      <c r="T10" s="31"/>
      <c r="U10" s="31"/>
      <c r="V10" s="31"/>
      <c r="W10" s="31"/>
      <c r="X10" s="31"/>
      <c r="Y10" s="31"/>
      <c r="Z10" s="31"/>
    </row>
    <row r="11" spans="1:26" ht="12.75" customHeight="1">
      <c r="A11" s="292" t="s">
        <v>134</v>
      </c>
      <c r="B11" s="293">
        <v>80</v>
      </c>
      <c r="C11" s="294">
        <v>4769938</v>
      </c>
      <c r="D11" s="293"/>
      <c r="E11" s="295"/>
      <c r="F11" s="293"/>
      <c r="G11" s="294"/>
      <c r="H11" s="293">
        <v>80</v>
      </c>
      <c r="I11" s="294">
        <v>4769938</v>
      </c>
      <c r="J11" s="31"/>
      <c r="K11" s="31"/>
      <c r="L11" s="31"/>
      <c r="M11" s="31"/>
      <c r="N11" s="31"/>
      <c r="O11" s="31"/>
      <c r="P11" s="31"/>
      <c r="Q11" s="31"/>
      <c r="R11" s="31"/>
      <c r="S11" s="31"/>
      <c r="T11" s="31"/>
      <c r="U11" s="31"/>
      <c r="V11" s="31"/>
      <c r="W11" s="31"/>
      <c r="X11" s="31"/>
      <c r="Y11" s="31"/>
      <c r="Z11" s="31"/>
    </row>
    <row r="12" spans="1:26" ht="12.75" customHeight="1">
      <c r="A12" s="169" t="s">
        <v>135</v>
      </c>
      <c r="B12" s="53">
        <v>37109</v>
      </c>
      <c r="C12" s="80">
        <v>171319573.80000001</v>
      </c>
      <c r="D12" s="53">
        <v>1657</v>
      </c>
      <c r="E12" s="80">
        <v>31359144.48</v>
      </c>
      <c r="F12" s="53"/>
      <c r="G12" s="80"/>
      <c r="H12" s="53">
        <v>38766</v>
      </c>
      <c r="I12" s="80">
        <v>202678718.28</v>
      </c>
      <c r="J12" s="31"/>
      <c r="K12" s="31"/>
      <c r="L12" s="31"/>
      <c r="M12" s="31"/>
      <c r="N12" s="31"/>
      <c r="O12" s="31"/>
      <c r="P12" s="31"/>
      <c r="Q12" s="31"/>
      <c r="R12" s="31"/>
      <c r="S12" s="31"/>
      <c r="T12" s="31"/>
      <c r="U12" s="31"/>
      <c r="V12" s="31"/>
      <c r="W12" s="31"/>
      <c r="X12" s="31"/>
      <c r="Y12" s="31"/>
      <c r="Z12" s="31"/>
    </row>
    <row r="13" spans="1:26" ht="12.75" customHeight="1">
      <c r="A13" s="292" t="s">
        <v>136</v>
      </c>
      <c r="B13" s="293">
        <v>514</v>
      </c>
      <c r="C13" s="294">
        <v>2338954.29</v>
      </c>
      <c r="D13" s="293">
        <v>1</v>
      </c>
      <c r="E13" s="295">
        <v>108586.7</v>
      </c>
      <c r="F13" s="293">
        <v>1</v>
      </c>
      <c r="G13" s="294">
        <v>0</v>
      </c>
      <c r="H13" s="293">
        <v>516</v>
      </c>
      <c r="I13" s="294">
        <v>2447540.9900000002</v>
      </c>
      <c r="J13" s="31"/>
      <c r="K13" s="31"/>
      <c r="L13" s="31"/>
      <c r="M13" s="31"/>
      <c r="N13" s="31"/>
      <c r="O13" s="31"/>
      <c r="P13" s="31"/>
      <c r="Q13" s="31"/>
      <c r="R13" s="31"/>
      <c r="S13" s="31"/>
      <c r="T13" s="31"/>
      <c r="U13" s="31"/>
      <c r="V13" s="31"/>
      <c r="W13" s="31"/>
      <c r="X13" s="31"/>
      <c r="Y13" s="31"/>
      <c r="Z13" s="31"/>
    </row>
    <row r="14" spans="1:26" ht="12.75" customHeight="1">
      <c r="A14" s="169" t="s">
        <v>137</v>
      </c>
      <c r="B14" s="53">
        <v>2369</v>
      </c>
      <c r="C14" s="80">
        <v>1568908.2390000001</v>
      </c>
      <c r="D14" s="53">
        <v>32</v>
      </c>
      <c r="E14" s="80">
        <v>63624.908000000003</v>
      </c>
      <c r="F14" s="53"/>
      <c r="G14" s="80"/>
      <c r="H14" s="53">
        <v>2401</v>
      </c>
      <c r="I14" s="80">
        <v>1632533.1470000001</v>
      </c>
      <c r="J14" s="31"/>
      <c r="K14" s="31"/>
      <c r="L14" s="31"/>
      <c r="M14" s="31"/>
      <c r="N14" s="31"/>
      <c r="O14" s="31"/>
      <c r="P14" s="31"/>
      <c r="Q14" s="31"/>
      <c r="R14" s="31"/>
      <c r="S14" s="31"/>
      <c r="T14" s="31"/>
      <c r="U14" s="31"/>
      <c r="V14" s="31"/>
      <c r="W14" s="31"/>
      <c r="X14" s="31"/>
      <c r="Y14" s="31"/>
      <c r="Z14" s="31"/>
    </row>
    <row r="15" spans="1:26" ht="12.75" customHeight="1">
      <c r="A15" s="292" t="s">
        <v>138</v>
      </c>
      <c r="B15" s="293">
        <v>102</v>
      </c>
      <c r="C15" s="294">
        <v>16617451.67</v>
      </c>
      <c r="D15" s="293"/>
      <c r="E15" s="295"/>
      <c r="F15" s="293"/>
      <c r="G15" s="294"/>
      <c r="H15" s="293">
        <v>102</v>
      </c>
      <c r="I15" s="294">
        <v>16617451.67</v>
      </c>
      <c r="J15" s="31"/>
      <c r="K15" s="31"/>
      <c r="L15" s="31"/>
      <c r="M15" s="31"/>
      <c r="N15" s="31"/>
      <c r="O15" s="31"/>
      <c r="P15" s="31"/>
      <c r="Q15" s="31"/>
      <c r="R15" s="31"/>
      <c r="S15" s="31"/>
      <c r="T15" s="31"/>
      <c r="U15" s="31"/>
      <c r="V15" s="31"/>
      <c r="W15" s="31"/>
      <c r="X15" s="31"/>
      <c r="Y15" s="31"/>
      <c r="Z15" s="31"/>
    </row>
    <row r="16" spans="1:26" ht="12.75" customHeight="1">
      <c r="A16" s="169" t="s">
        <v>139</v>
      </c>
      <c r="B16" s="53">
        <v>89505</v>
      </c>
      <c r="C16" s="80">
        <v>945886114.70998704</v>
      </c>
      <c r="D16" s="53">
        <v>55</v>
      </c>
      <c r="E16" s="80">
        <v>729101.11</v>
      </c>
      <c r="F16" s="53">
        <v>552</v>
      </c>
      <c r="G16" s="80">
        <v>7454774.1880000001</v>
      </c>
      <c r="H16" s="53">
        <v>90112</v>
      </c>
      <c r="I16" s="80">
        <v>954069990.00799</v>
      </c>
      <c r="J16" s="31"/>
      <c r="K16" s="31"/>
      <c r="L16" s="31"/>
      <c r="M16" s="31"/>
      <c r="N16" s="31"/>
      <c r="O16" s="31"/>
      <c r="P16" s="31"/>
      <c r="Q16" s="31"/>
      <c r="R16" s="31"/>
      <c r="S16" s="31"/>
      <c r="T16" s="31"/>
      <c r="U16" s="31"/>
      <c r="V16" s="31"/>
      <c r="W16" s="31"/>
      <c r="X16" s="31"/>
      <c r="Y16" s="31"/>
      <c r="Z16" s="31"/>
    </row>
    <row r="17" spans="1:26" ht="12.75" customHeight="1">
      <c r="A17" s="292" t="s">
        <v>141</v>
      </c>
      <c r="B17" s="293">
        <v>10747</v>
      </c>
      <c r="C17" s="294">
        <v>93811312.089999795</v>
      </c>
      <c r="D17" s="293">
        <v>232</v>
      </c>
      <c r="E17" s="295">
        <v>5719650.8300000001</v>
      </c>
      <c r="F17" s="293">
        <v>3</v>
      </c>
      <c r="G17" s="294">
        <v>0.01</v>
      </c>
      <c r="H17" s="293">
        <v>10982</v>
      </c>
      <c r="I17" s="294">
        <v>99530962.929999799</v>
      </c>
      <c r="J17" s="31"/>
      <c r="K17" s="31"/>
      <c r="L17" s="31"/>
      <c r="M17" s="31"/>
      <c r="N17" s="31"/>
      <c r="O17" s="31"/>
      <c r="P17" s="31"/>
      <c r="Q17" s="31"/>
      <c r="R17" s="31"/>
      <c r="S17" s="31"/>
      <c r="T17" s="31"/>
      <c r="U17" s="31"/>
      <c r="V17" s="31"/>
      <c r="W17" s="31"/>
      <c r="X17" s="31"/>
      <c r="Y17" s="31"/>
      <c r="Z17" s="31"/>
    </row>
    <row r="18" spans="1:26" ht="12.75" customHeight="1">
      <c r="A18" s="169" t="s">
        <v>142</v>
      </c>
      <c r="B18" s="53">
        <v>2770</v>
      </c>
      <c r="C18" s="80">
        <v>101644835.34</v>
      </c>
      <c r="D18" s="53">
        <v>14</v>
      </c>
      <c r="E18" s="80">
        <v>9666707.0800000001</v>
      </c>
      <c r="F18" s="53"/>
      <c r="G18" s="80"/>
      <c r="H18" s="53">
        <v>2784</v>
      </c>
      <c r="I18" s="80">
        <v>111311542.42</v>
      </c>
      <c r="J18" s="31"/>
      <c r="K18" s="31"/>
      <c r="L18" s="31"/>
      <c r="M18" s="31"/>
      <c r="N18" s="31"/>
      <c r="O18" s="31"/>
      <c r="P18" s="31"/>
      <c r="Q18" s="31"/>
      <c r="R18" s="31"/>
      <c r="S18" s="31"/>
      <c r="T18" s="31"/>
      <c r="U18" s="31"/>
      <c r="V18" s="31"/>
      <c r="W18" s="31"/>
      <c r="X18" s="31"/>
      <c r="Y18" s="31"/>
      <c r="Z18" s="31"/>
    </row>
    <row r="19" spans="1:26" ht="12.75" customHeight="1">
      <c r="A19" s="292" t="s">
        <v>143</v>
      </c>
      <c r="B19" s="293">
        <v>94</v>
      </c>
      <c r="C19" s="294">
        <v>262525.40000000002</v>
      </c>
      <c r="D19" s="293"/>
      <c r="E19" s="295"/>
      <c r="F19" s="293"/>
      <c r="G19" s="294"/>
      <c r="H19" s="293">
        <v>94</v>
      </c>
      <c r="I19" s="294">
        <v>262525.40000000002</v>
      </c>
      <c r="J19" s="31"/>
      <c r="K19" s="31"/>
      <c r="L19" s="31"/>
      <c r="M19" s="31"/>
      <c r="N19" s="31"/>
      <c r="O19" s="31"/>
      <c r="P19" s="31"/>
      <c r="Q19" s="31"/>
      <c r="R19" s="31"/>
      <c r="S19" s="31"/>
      <c r="T19" s="31"/>
      <c r="U19" s="31"/>
      <c r="V19" s="31"/>
      <c r="W19" s="31"/>
      <c r="X19" s="31"/>
      <c r="Y19" s="31"/>
      <c r="Z19" s="31"/>
    </row>
    <row r="20" spans="1:26" ht="12.75" customHeight="1">
      <c r="A20" s="169" t="s">
        <v>144</v>
      </c>
      <c r="B20" s="53">
        <v>198</v>
      </c>
      <c r="C20" s="80">
        <v>71836756.959999993</v>
      </c>
      <c r="D20" s="53">
        <v>126</v>
      </c>
      <c r="E20" s="80">
        <v>28595783.16</v>
      </c>
      <c r="F20" s="53"/>
      <c r="G20" s="80"/>
      <c r="H20" s="53">
        <v>324</v>
      </c>
      <c r="I20" s="80">
        <v>100432540.12</v>
      </c>
      <c r="J20" s="31"/>
      <c r="K20" s="31"/>
      <c r="L20" s="31"/>
      <c r="M20" s="31"/>
      <c r="N20" s="31"/>
      <c r="O20" s="31"/>
      <c r="P20" s="31"/>
      <c r="Q20" s="31"/>
      <c r="R20" s="31"/>
      <c r="S20" s="31"/>
      <c r="T20" s="31"/>
      <c r="U20" s="31"/>
      <c r="V20" s="31"/>
      <c r="W20" s="31"/>
      <c r="X20" s="31"/>
      <c r="Y20" s="31"/>
      <c r="Z20" s="31"/>
    </row>
    <row r="21" spans="1:26" ht="12.75" customHeight="1">
      <c r="A21" s="292" t="s">
        <v>145</v>
      </c>
      <c r="B21" s="293">
        <v>2559</v>
      </c>
      <c r="C21" s="294">
        <v>184260424</v>
      </c>
      <c r="D21" s="293">
        <v>5</v>
      </c>
      <c r="E21" s="295">
        <v>1482856</v>
      </c>
      <c r="F21" s="293">
        <v>2</v>
      </c>
      <c r="G21" s="294">
        <v>0</v>
      </c>
      <c r="H21" s="293">
        <v>2566</v>
      </c>
      <c r="I21" s="294">
        <v>185743280</v>
      </c>
      <c r="J21" s="31"/>
      <c r="K21" s="31"/>
      <c r="L21" s="31"/>
      <c r="M21" s="31"/>
      <c r="N21" s="31"/>
      <c r="O21" s="31"/>
      <c r="P21" s="31"/>
      <c r="Q21" s="31"/>
      <c r="R21" s="31"/>
      <c r="S21" s="31"/>
      <c r="T21" s="31"/>
      <c r="U21" s="31"/>
      <c r="V21" s="31"/>
      <c r="W21" s="31"/>
      <c r="X21" s="31"/>
      <c r="Y21" s="31"/>
      <c r="Z21" s="31"/>
    </row>
    <row r="22" spans="1:26" ht="12.75" customHeight="1">
      <c r="A22" s="169" t="s">
        <v>465</v>
      </c>
      <c r="B22" s="53">
        <v>59952</v>
      </c>
      <c r="C22" s="80">
        <v>1223701366.79</v>
      </c>
      <c r="D22" s="53">
        <v>81</v>
      </c>
      <c r="E22" s="80">
        <v>4487020</v>
      </c>
      <c r="F22" s="53">
        <v>444</v>
      </c>
      <c r="G22" s="80">
        <v>16174121.98</v>
      </c>
      <c r="H22" s="53">
        <v>60477</v>
      </c>
      <c r="I22" s="80">
        <v>1244362508.77</v>
      </c>
      <c r="J22" s="31"/>
      <c r="K22" s="31"/>
      <c r="L22" s="31"/>
      <c r="M22" s="31"/>
      <c r="N22" s="31"/>
      <c r="O22" s="31"/>
      <c r="P22" s="31"/>
      <c r="Q22" s="31"/>
      <c r="R22" s="31"/>
      <c r="S22" s="31"/>
      <c r="T22" s="31"/>
      <c r="U22" s="31"/>
      <c r="V22" s="31"/>
      <c r="W22" s="31"/>
      <c r="X22" s="31"/>
      <c r="Y22" s="31"/>
      <c r="Z22" s="31"/>
    </row>
    <row r="23" spans="1:26" ht="12.75" customHeight="1">
      <c r="A23" s="196" t="s">
        <v>43</v>
      </c>
      <c r="B23" s="151">
        <f t="shared" ref="B23:E23" si="0">SUM(B4:B22)</f>
        <v>464227</v>
      </c>
      <c r="C23" s="296">
        <f t="shared" si="0"/>
        <v>12067639681.438988</v>
      </c>
      <c r="D23" s="151">
        <f t="shared" si="0"/>
        <v>3351</v>
      </c>
      <c r="E23" s="296">
        <f t="shared" si="0"/>
        <v>94462518.917999998</v>
      </c>
      <c r="F23" s="151">
        <f>SUBTOTAL(109,F4:F22)</f>
        <v>89590</v>
      </c>
      <c r="G23" s="296">
        <f>SUBTOTAL(109,G4:G22)</f>
        <v>286077081.55800003</v>
      </c>
      <c r="H23" s="151">
        <f>SUBTOTAL(109,H4:H22)</f>
        <v>557168</v>
      </c>
      <c r="I23" s="296">
        <f>SUBTOTAL(109,I4:I22)</f>
        <v>12448179281.915001</v>
      </c>
      <c r="J23" s="31"/>
      <c r="K23" s="31"/>
      <c r="L23" s="31"/>
      <c r="M23" s="31"/>
      <c r="N23" s="31"/>
      <c r="O23" s="31"/>
      <c r="P23" s="31"/>
      <c r="Q23" s="31"/>
      <c r="R23" s="31"/>
      <c r="S23" s="31"/>
      <c r="T23" s="31"/>
      <c r="U23" s="31"/>
      <c r="V23" s="31"/>
      <c r="W23" s="31"/>
      <c r="X23" s="31"/>
      <c r="Y23" s="31"/>
      <c r="Z23" s="31"/>
    </row>
    <row r="24" spans="1:26" ht="30" customHeight="1">
      <c r="A24" s="31"/>
      <c r="B24" s="53"/>
      <c r="C24" s="53"/>
      <c r="D24" s="297"/>
      <c r="E24" s="297"/>
      <c r="F24" s="31"/>
      <c r="G24" s="31"/>
      <c r="H24" s="1"/>
      <c r="I24" s="1"/>
      <c r="J24" s="1"/>
      <c r="K24" s="1"/>
      <c r="L24" s="1"/>
      <c r="M24" s="1"/>
      <c r="N24" s="1"/>
      <c r="O24" s="1"/>
      <c r="P24" s="1"/>
      <c r="Q24" s="1"/>
      <c r="R24" s="1"/>
      <c r="S24" s="1"/>
      <c r="T24" s="1"/>
      <c r="U24" s="1"/>
      <c r="V24" s="1"/>
      <c r="W24" s="1"/>
      <c r="X24" s="1"/>
      <c r="Y24" s="1"/>
      <c r="Z24" s="1"/>
    </row>
    <row r="25" spans="1:26" ht="15.75" customHeight="1">
      <c r="A25" s="31" t="s">
        <v>72</v>
      </c>
      <c r="B25" s="53"/>
      <c r="C25" s="53"/>
      <c r="D25" s="297"/>
      <c r="E25" s="297"/>
      <c r="F25" s="31"/>
      <c r="G25" s="31"/>
      <c r="H25" s="31"/>
      <c r="I25" s="31"/>
      <c r="J25" s="31"/>
      <c r="K25" s="31"/>
      <c r="L25" s="31"/>
      <c r="M25" s="31"/>
      <c r="N25" s="31"/>
      <c r="O25" s="31"/>
      <c r="P25" s="31"/>
      <c r="Q25" s="31"/>
      <c r="R25" s="31"/>
      <c r="S25" s="31"/>
      <c r="T25" s="31"/>
      <c r="U25" s="31"/>
      <c r="V25" s="31"/>
      <c r="W25" s="31"/>
      <c r="X25" s="31"/>
      <c r="Y25" s="31"/>
      <c r="Z25" s="31"/>
    </row>
    <row r="26" spans="1:26" ht="12.75" customHeight="1">
      <c r="A26" s="31" t="s">
        <v>73</v>
      </c>
      <c r="B26" s="53"/>
      <c r="C26" s="53"/>
      <c r="D26" s="297"/>
      <c r="E26" s="297"/>
      <c r="F26" s="31"/>
      <c r="G26" s="31"/>
      <c r="H26" s="17"/>
      <c r="I26" s="17"/>
      <c r="J26" s="17"/>
      <c r="K26" s="17"/>
      <c r="L26" s="17"/>
      <c r="M26" s="17"/>
      <c r="N26" s="17"/>
      <c r="O26" s="17"/>
      <c r="P26" s="17"/>
      <c r="Q26" s="17"/>
      <c r="R26" s="17"/>
      <c r="S26" s="17"/>
      <c r="T26" s="17"/>
      <c r="U26" s="17"/>
      <c r="V26" s="17"/>
      <c r="W26" s="17"/>
      <c r="X26" s="17"/>
      <c r="Y26" s="17"/>
      <c r="Z26" s="17"/>
    </row>
    <row r="27" spans="1:26" ht="12.75" customHeight="1">
      <c r="A27" s="31" t="s">
        <v>74</v>
      </c>
      <c r="B27" s="53"/>
      <c r="C27" s="53"/>
      <c r="D27" s="297"/>
      <c r="E27" s="297"/>
      <c r="F27" s="31"/>
      <c r="G27" s="31"/>
      <c r="H27" s="17"/>
      <c r="I27" s="17"/>
      <c r="J27" s="17"/>
      <c r="K27" s="17"/>
      <c r="L27" s="17"/>
      <c r="M27" s="17"/>
      <c r="N27" s="17"/>
      <c r="O27" s="17"/>
      <c r="P27" s="17"/>
      <c r="Q27" s="17"/>
      <c r="R27" s="17"/>
      <c r="S27" s="17"/>
      <c r="T27" s="17"/>
      <c r="U27" s="17"/>
      <c r="V27" s="17"/>
      <c r="W27" s="17"/>
      <c r="X27" s="17"/>
      <c r="Y27" s="17"/>
      <c r="Z27" s="17"/>
    </row>
    <row r="28" spans="1:26" ht="76.5" customHeight="1">
      <c r="A28" s="719" t="s">
        <v>163</v>
      </c>
      <c r="B28" s="690"/>
      <c r="C28" s="690"/>
      <c r="D28" s="690"/>
      <c r="E28" s="690"/>
      <c r="F28" s="690"/>
      <c r="G28" s="690"/>
      <c r="H28" s="17"/>
      <c r="I28" s="17"/>
      <c r="J28" s="17"/>
      <c r="K28" s="17"/>
      <c r="L28" s="17"/>
      <c r="M28" s="17"/>
      <c r="N28" s="17"/>
      <c r="O28" s="17"/>
      <c r="P28" s="17"/>
      <c r="Q28" s="17"/>
      <c r="R28" s="17"/>
      <c r="S28" s="17"/>
      <c r="T28" s="17"/>
      <c r="U28" s="17"/>
      <c r="V28" s="17"/>
      <c r="W28" s="17"/>
      <c r="X28" s="17"/>
      <c r="Y28" s="17"/>
      <c r="Z28" s="17"/>
    </row>
    <row r="29" spans="1:26" ht="15.75" customHeight="1">
      <c r="A29" s="719" t="s">
        <v>234</v>
      </c>
      <c r="B29" s="690"/>
      <c r="C29" s="690"/>
      <c r="D29" s="690"/>
      <c r="E29" s="690"/>
      <c r="F29" s="690"/>
      <c r="G29" s="690"/>
      <c r="H29" s="17"/>
      <c r="I29" s="17"/>
      <c r="J29" s="17"/>
      <c r="K29" s="17"/>
      <c r="L29" s="17"/>
      <c r="M29" s="17"/>
      <c r="N29" s="17"/>
      <c r="O29" s="17"/>
      <c r="P29" s="17"/>
      <c r="Q29" s="17"/>
      <c r="R29" s="17"/>
      <c r="S29" s="17"/>
      <c r="T29" s="17"/>
      <c r="U29" s="17"/>
      <c r="V29" s="17"/>
      <c r="W29" s="17"/>
      <c r="X29" s="17"/>
      <c r="Y29" s="17"/>
      <c r="Z29" s="17"/>
    </row>
    <row r="30" spans="1:26" ht="15.75" customHeight="1">
      <c r="A30" s="690"/>
      <c r="B30" s="690"/>
      <c r="C30" s="690"/>
      <c r="D30" s="690"/>
      <c r="E30" s="690"/>
      <c r="F30" s="690"/>
      <c r="G30" s="690"/>
      <c r="H30" s="17"/>
      <c r="I30" s="17"/>
      <c r="J30" s="17"/>
      <c r="K30" s="17"/>
      <c r="L30" s="17"/>
      <c r="M30" s="17"/>
      <c r="N30" s="17"/>
      <c r="O30" s="17"/>
      <c r="P30" s="17"/>
      <c r="Q30" s="17"/>
      <c r="R30" s="17"/>
      <c r="S30" s="17"/>
      <c r="T30" s="17"/>
      <c r="U30" s="17"/>
      <c r="V30" s="17"/>
      <c r="W30" s="17"/>
      <c r="X30" s="17"/>
      <c r="Y30" s="17"/>
      <c r="Z30" s="17"/>
    </row>
    <row r="31" spans="1:26" ht="12.75" customHeight="1">
      <c r="A31" s="17"/>
      <c r="B31" s="205"/>
      <c r="C31" s="205"/>
      <c r="D31" s="287"/>
      <c r="E31" s="28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205"/>
      <c r="C32" s="205"/>
      <c r="D32" s="287"/>
      <c r="E32" s="28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205"/>
      <c r="C33" s="205"/>
      <c r="D33" s="287"/>
      <c r="E33" s="28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205"/>
      <c r="C34" s="205"/>
      <c r="D34" s="287"/>
      <c r="E34" s="28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205"/>
      <c r="C35" s="205"/>
      <c r="D35" s="287"/>
      <c r="E35" s="28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205"/>
      <c r="C36" s="205"/>
      <c r="D36" s="287"/>
      <c r="E36" s="28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205"/>
      <c r="C37" s="205"/>
      <c r="D37" s="287"/>
      <c r="E37" s="28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205"/>
      <c r="C38" s="205"/>
      <c r="D38" s="287"/>
      <c r="E38" s="28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205"/>
      <c r="C39" s="205"/>
      <c r="D39" s="287"/>
      <c r="E39" s="28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205"/>
      <c r="C40" s="205"/>
      <c r="D40" s="287"/>
      <c r="E40" s="28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205"/>
      <c r="C41" s="205"/>
      <c r="D41" s="287"/>
      <c r="E41" s="28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205"/>
      <c r="C42" s="205"/>
      <c r="D42" s="287"/>
      <c r="E42" s="28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205"/>
      <c r="C43" s="205"/>
      <c r="D43" s="287"/>
      <c r="E43" s="28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205"/>
      <c r="C44" s="205"/>
      <c r="D44" s="287"/>
      <c r="E44" s="28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205"/>
      <c r="C45" s="205"/>
      <c r="D45" s="287"/>
      <c r="E45" s="28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205"/>
      <c r="C46" s="205"/>
      <c r="D46" s="287"/>
      <c r="E46" s="28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205"/>
      <c r="C47" s="205"/>
      <c r="D47" s="287"/>
      <c r="E47" s="28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205"/>
      <c r="C48" s="205"/>
      <c r="D48" s="287"/>
      <c r="E48" s="28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205"/>
      <c r="C49" s="205"/>
      <c r="D49" s="287"/>
      <c r="E49" s="28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205"/>
      <c r="C50" s="205"/>
      <c r="D50" s="287"/>
      <c r="E50" s="28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205"/>
      <c r="C51" s="205"/>
      <c r="D51" s="287"/>
      <c r="E51" s="28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205"/>
      <c r="C52" s="205"/>
      <c r="D52" s="287"/>
      <c r="E52" s="28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205"/>
      <c r="C53" s="205"/>
      <c r="D53" s="287"/>
      <c r="E53" s="28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205"/>
      <c r="C54" s="205"/>
      <c r="D54" s="287"/>
      <c r="E54" s="28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205"/>
      <c r="C55" s="205"/>
      <c r="D55" s="287"/>
      <c r="E55" s="28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205"/>
      <c r="C56" s="205"/>
      <c r="D56" s="205"/>
      <c r="E56" s="205"/>
      <c r="F56" s="205"/>
      <c r="G56" s="205"/>
      <c r="H56" s="205"/>
      <c r="I56" s="205"/>
      <c r="J56" s="205"/>
      <c r="K56" s="17"/>
      <c r="L56" s="17"/>
      <c r="M56" s="17"/>
      <c r="N56" s="17"/>
      <c r="O56" s="17"/>
      <c r="P56" s="17"/>
      <c r="Q56" s="17"/>
      <c r="R56" s="17"/>
      <c r="S56" s="17"/>
      <c r="T56" s="17"/>
      <c r="U56" s="17"/>
      <c r="V56" s="17"/>
      <c r="W56" s="17"/>
      <c r="X56" s="17"/>
      <c r="Y56" s="17"/>
      <c r="Z56" s="17"/>
    </row>
    <row r="57" spans="1:26" ht="12.75" customHeight="1">
      <c r="A57" s="17"/>
      <c r="B57" s="205"/>
      <c r="C57" s="205"/>
      <c r="D57" s="205"/>
      <c r="E57" s="205"/>
      <c r="F57" s="205"/>
      <c r="G57" s="205"/>
      <c r="H57" s="205"/>
      <c r="I57" s="205"/>
      <c r="J57" s="17"/>
      <c r="K57" s="17"/>
      <c r="L57" s="17"/>
      <c r="M57" s="17"/>
      <c r="N57" s="17"/>
      <c r="O57" s="17"/>
      <c r="P57" s="17"/>
      <c r="Q57" s="17"/>
      <c r="R57" s="17"/>
      <c r="S57" s="17"/>
      <c r="T57" s="17"/>
      <c r="U57" s="17"/>
      <c r="V57" s="17"/>
      <c r="W57" s="17"/>
      <c r="X57" s="17"/>
      <c r="Y57" s="17"/>
      <c r="Z57" s="17"/>
    </row>
    <row r="58" spans="1:26" ht="12.75" customHeight="1">
      <c r="A58" s="17"/>
      <c r="B58" s="205"/>
      <c r="C58" s="205"/>
      <c r="D58" s="287"/>
      <c r="E58" s="28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205"/>
      <c r="C59" s="205"/>
      <c r="D59" s="287"/>
      <c r="E59" s="28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205"/>
      <c r="C60" s="205"/>
      <c r="D60" s="287"/>
      <c r="E60" s="28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205"/>
      <c r="C61" s="205"/>
      <c r="D61" s="287"/>
      <c r="E61" s="28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205"/>
      <c r="C62" s="205"/>
      <c r="D62" s="287"/>
      <c r="E62" s="28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205"/>
      <c r="C63" s="205"/>
      <c r="D63" s="287"/>
      <c r="E63" s="28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205"/>
      <c r="C64" s="205"/>
      <c r="D64" s="287"/>
      <c r="E64" s="28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205"/>
      <c r="C65" s="205"/>
      <c r="D65" s="287"/>
      <c r="E65" s="28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205"/>
      <c r="C66" s="205"/>
      <c r="D66" s="287"/>
      <c r="E66" s="28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205"/>
      <c r="C67" s="205"/>
      <c r="D67" s="287"/>
      <c r="E67" s="28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205"/>
      <c r="C68" s="205"/>
      <c r="D68" s="287"/>
      <c r="E68" s="28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205"/>
      <c r="C69" s="205"/>
      <c r="D69" s="287"/>
      <c r="E69" s="28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205"/>
      <c r="C70" s="205"/>
      <c r="D70" s="287"/>
      <c r="E70" s="28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205"/>
      <c r="C71" s="205"/>
      <c r="D71" s="287"/>
      <c r="E71" s="28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205"/>
      <c r="C72" s="205"/>
      <c r="D72" s="287"/>
      <c r="E72" s="28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205"/>
      <c r="C73" s="205"/>
      <c r="D73" s="287"/>
      <c r="E73" s="28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205"/>
      <c r="C74" s="205"/>
      <c r="D74" s="287"/>
      <c r="E74" s="28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205"/>
      <c r="C75" s="205"/>
      <c r="D75" s="287"/>
      <c r="E75" s="28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205"/>
      <c r="C76" s="205"/>
      <c r="D76" s="287"/>
      <c r="E76" s="28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205"/>
      <c r="C77" s="205"/>
      <c r="D77" s="287"/>
      <c r="E77" s="28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205"/>
      <c r="C78" s="205"/>
      <c r="D78" s="287"/>
      <c r="E78" s="28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205"/>
      <c r="C79" s="205"/>
      <c r="D79" s="287"/>
      <c r="E79" s="28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205"/>
      <c r="C80" s="205"/>
      <c r="D80" s="287"/>
      <c r="E80" s="28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205"/>
      <c r="C81" s="205"/>
      <c r="D81" s="287"/>
      <c r="E81" s="28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205"/>
      <c r="C82" s="205"/>
      <c r="D82" s="287"/>
      <c r="E82" s="28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205"/>
      <c r="C83" s="205"/>
      <c r="D83" s="287"/>
      <c r="E83" s="28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205"/>
      <c r="C84" s="205"/>
      <c r="D84" s="287"/>
      <c r="E84" s="28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205"/>
      <c r="C85" s="205"/>
      <c r="D85" s="287"/>
      <c r="E85" s="28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205"/>
      <c r="C86" s="205"/>
      <c r="D86" s="287"/>
      <c r="E86" s="28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205"/>
      <c r="C87" s="205"/>
      <c r="D87" s="287"/>
      <c r="E87" s="28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205"/>
      <c r="C88" s="205"/>
      <c r="D88" s="287"/>
      <c r="E88" s="28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205"/>
      <c r="C89" s="205"/>
      <c r="D89" s="287"/>
      <c r="E89" s="28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205"/>
      <c r="C90" s="205"/>
      <c r="D90" s="287"/>
      <c r="E90" s="28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205"/>
      <c r="C91" s="205"/>
      <c r="D91" s="287"/>
      <c r="E91" s="28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205"/>
      <c r="C92" s="205"/>
      <c r="D92" s="287"/>
      <c r="E92" s="28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205"/>
      <c r="C93" s="205"/>
      <c r="D93" s="287"/>
      <c r="E93" s="28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205"/>
      <c r="C94" s="205"/>
      <c r="D94" s="287"/>
      <c r="E94" s="28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205"/>
      <c r="C95" s="205"/>
      <c r="D95" s="287"/>
      <c r="E95" s="28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205"/>
      <c r="C96" s="205"/>
      <c r="D96" s="287"/>
      <c r="E96" s="28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205"/>
      <c r="C97" s="205"/>
      <c r="D97" s="287"/>
      <c r="E97" s="28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205"/>
      <c r="C98" s="205"/>
      <c r="D98" s="287"/>
      <c r="E98" s="28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205"/>
      <c r="C99" s="205"/>
      <c r="D99" s="287"/>
      <c r="E99" s="28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205"/>
      <c r="C100" s="205"/>
      <c r="D100" s="287"/>
      <c r="E100" s="28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205"/>
      <c r="C101" s="205"/>
      <c r="D101" s="287"/>
      <c r="E101" s="28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205"/>
      <c r="C102" s="205"/>
      <c r="D102" s="287"/>
      <c r="E102" s="28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205"/>
      <c r="C103" s="205"/>
      <c r="D103" s="287"/>
      <c r="E103" s="28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205"/>
      <c r="C104" s="205"/>
      <c r="D104" s="287"/>
      <c r="E104" s="28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205"/>
      <c r="C105" s="205"/>
      <c r="D105" s="287"/>
      <c r="E105" s="28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205"/>
      <c r="C106" s="205"/>
      <c r="D106" s="287"/>
      <c r="E106" s="28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205"/>
      <c r="C107" s="205"/>
      <c r="D107" s="287"/>
      <c r="E107" s="28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205"/>
      <c r="C108" s="205"/>
      <c r="D108" s="287"/>
      <c r="E108" s="28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205"/>
      <c r="C109" s="205"/>
      <c r="D109" s="287"/>
      <c r="E109" s="28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205"/>
      <c r="C110" s="205"/>
      <c r="D110" s="287"/>
      <c r="E110" s="28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205"/>
      <c r="C111" s="205"/>
      <c r="D111" s="287"/>
      <c r="E111" s="28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205"/>
      <c r="C112" s="205"/>
      <c r="D112" s="287"/>
      <c r="E112" s="28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205"/>
      <c r="C113" s="205"/>
      <c r="D113" s="287"/>
      <c r="E113" s="28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205"/>
      <c r="C114" s="205"/>
      <c r="D114" s="287"/>
      <c r="E114" s="28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205"/>
      <c r="C115" s="205"/>
      <c r="D115" s="287"/>
      <c r="E115" s="28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205"/>
      <c r="C116" s="205"/>
      <c r="D116" s="287"/>
      <c r="E116" s="28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205"/>
      <c r="C117" s="205"/>
      <c r="D117" s="287"/>
      <c r="E117" s="28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205"/>
      <c r="C118" s="205"/>
      <c r="D118" s="287"/>
      <c r="E118" s="28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205"/>
      <c r="C119" s="205"/>
      <c r="D119" s="287"/>
      <c r="E119" s="28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205"/>
      <c r="C120" s="205"/>
      <c r="D120" s="287"/>
      <c r="E120" s="28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205"/>
      <c r="C121" s="205"/>
      <c r="D121" s="287"/>
      <c r="E121" s="28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205"/>
      <c r="C122" s="205"/>
      <c r="D122" s="287"/>
      <c r="E122" s="28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205"/>
      <c r="C123" s="205"/>
      <c r="D123" s="287"/>
      <c r="E123" s="28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205"/>
      <c r="C124" s="205"/>
      <c r="D124" s="287"/>
      <c r="E124" s="28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205"/>
      <c r="C125" s="205"/>
      <c r="D125" s="287"/>
      <c r="E125" s="28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205"/>
      <c r="C126" s="205"/>
      <c r="D126" s="287"/>
      <c r="E126" s="28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205"/>
      <c r="C127" s="205"/>
      <c r="D127" s="287"/>
      <c r="E127" s="28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205"/>
      <c r="C128" s="205"/>
      <c r="D128" s="287"/>
      <c r="E128" s="28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205"/>
      <c r="C129" s="205"/>
      <c r="D129" s="287"/>
      <c r="E129" s="28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205"/>
      <c r="C130" s="205"/>
      <c r="D130" s="287"/>
      <c r="E130" s="28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205"/>
      <c r="C131" s="205"/>
      <c r="D131" s="287"/>
      <c r="E131" s="28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205"/>
      <c r="C132" s="205"/>
      <c r="D132" s="287"/>
      <c r="E132" s="28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205"/>
      <c r="C133" s="205"/>
      <c r="D133" s="287"/>
      <c r="E133" s="28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205"/>
      <c r="C134" s="205"/>
      <c r="D134" s="287"/>
      <c r="E134" s="28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205"/>
      <c r="C135" s="205"/>
      <c r="D135" s="287"/>
      <c r="E135" s="28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205"/>
      <c r="C136" s="205"/>
      <c r="D136" s="287"/>
      <c r="E136" s="28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205"/>
      <c r="C137" s="205"/>
      <c r="D137" s="287"/>
      <c r="E137" s="28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205"/>
      <c r="C138" s="205"/>
      <c r="D138" s="287"/>
      <c r="E138" s="28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205"/>
      <c r="C139" s="205"/>
      <c r="D139" s="287"/>
      <c r="E139" s="28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205"/>
      <c r="C140" s="205"/>
      <c r="D140" s="287"/>
      <c r="E140" s="28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205"/>
      <c r="C141" s="205"/>
      <c r="D141" s="287"/>
      <c r="E141" s="28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205"/>
      <c r="C142" s="205"/>
      <c r="D142" s="287"/>
      <c r="E142" s="28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205"/>
      <c r="C143" s="205"/>
      <c r="D143" s="287"/>
      <c r="E143" s="28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205"/>
      <c r="C144" s="205"/>
      <c r="D144" s="287"/>
      <c r="E144" s="28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205"/>
      <c r="C145" s="205"/>
      <c r="D145" s="287"/>
      <c r="E145" s="28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205"/>
      <c r="C146" s="205"/>
      <c r="D146" s="287"/>
      <c r="E146" s="28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205"/>
      <c r="C147" s="205"/>
      <c r="D147" s="287"/>
      <c r="E147" s="28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205"/>
      <c r="C148" s="205"/>
      <c r="D148" s="287"/>
      <c r="E148" s="28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205"/>
      <c r="C149" s="205"/>
      <c r="D149" s="287"/>
      <c r="E149" s="28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205"/>
      <c r="C150" s="205"/>
      <c r="D150" s="287"/>
      <c r="E150" s="28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205"/>
      <c r="C151" s="205"/>
      <c r="D151" s="287"/>
      <c r="E151" s="28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205"/>
      <c r="C152" s="205"/>
      <c r="D152" s="287"/>
      <c r="E152" s="28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205"/>
      <c r="C153" s="205"/>
      <c r="D153" s="287"/>
      <c r="E153" s="28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205"/>
      <c r="C154" s="205"/>
      <c r="D154" s="287"/>
      <c r="E154" s="28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205"/>
      <c r="C155" s="205"/>
      <c r="D155" s="287"/>
      <c r="E155" s="28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205"/>
      <c r="C156" s="205"/>
      <c r="D156" s="287"/>
      <c r="E156" s="28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205"/>
      <c r="C157" s="205"/>
      <c r="D157" s="287"/>
      <c r="E157" s="28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205"/>
      <c r="C158" s="205"/>
      <c r="D158" s="287"/>
      <c r="E158" s="28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205"/>
      <c r="C159" s="205"/>
      <c r="D159" s="287"/>
      <c r="E159" s="28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205"/>
      <c r="C160" s="205"/>
      <c r="D160" s="287"/>
      <c r="E160" s="28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205"/>
      <c r="C161" s="205"/>
      <c r="D161" s="287"/>
      <c r="E161" s="28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205"/>
      <c r="C162" s="205"/>
      <c r="D162" s="287"/>
      <c r="E162" s="28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205"/>
      <c r="C163" s="205"/>
      <c r="D163" s="287"/>
      <c r="E163" s="28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205"/>
      <c r="C164" s="205"/>
      <c r="D164" s="287"/>
      <c r="E164" s="28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205"/>
      <c r="C165" s="205"/>
      <c r="D165" s="287"/>
      <c r="E165" s="28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205"/>
      <c r="C166" s="205"/>
      <c r="D166" s="287"/>
      <c r="E166" s="28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205"/>
      <c r="C167" s="205"/>
      <c r="D167" s="287"/>
      <c r="E167" s="28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205"/>
      <c r="C168" s="205"/>
      <c r="D168" s="287"/>
      <c r="E168" s="28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205"/>
      <c r="C169" s="205"/>
      <c r="D169" s="287"/>
      <c r="E169" s="28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205"/>
      <c r="C170" s="205"/>
      <c r="D170" s="287"/>
      <c r="E170" s="28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205"/>
      <c r="C171" s="205"/>
      <c r="D171" s="287"/>
      <c r="E171" s="28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205"/>
      <c r="C172" s="205"/>
      <c r="D172" s="287"/>
      <c r="E172" s="28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205"/>
      <c r="C173" s="205"/>
      <c r="D173" s="287"/>
      <c r="E173" s="28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205"/>
      <c r="C174" s="205"/>
      <c r="D174" s="287"/>
      <c r="E174" s="28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205"/>
      <c r="C175" s="205"/>
      <c r="D175" s="287"/>
      <c r="E175" s="28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205"/>
      <c r="C176" s="205"/>
      <c r="D176" s="287"/>
      <c r="E176" s="28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205"/>
      <c r="C177" s="205"/>
      <c r="D177" s="287"/>
      <c r="E177" s="28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205"/>
      <c r="C178" s="205"/>
      <c r="D178" s="287"/>
      <c r="E178" s="28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205"/>
      <c r="C179" s="205"/>
      <c r="D179" s="287"/>
      <c r="E179" s="28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205"/>
      <c r="C180" s="205"/>
      <c r="D180" s="287"/>
      <c r="E180" s="28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205"/>
      <c r="C181" s="205"/>
      <c r="D181" s="287"/>
      <c r="E181" s="28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205"/>
      <c r="C182" s="205"/>
      <c r="D182" s="287"/>
      <c r="E182" s="28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205"/>
      <c r="C183" s="205"/>
      <c r="D183" s="287"/>
      <c r="E183" s="28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205"/>
      <c r="C184" s="205"/>
      <c r="D184" s="287"/>
      <c r="E184" s="28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205"/>
      <c r="C185" s="205"/>
      <c r="D185" s="287"/>
      <c r="E185" s="28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205"/>
      <c r="C186" s="205"/>
      <c r="D186" s="287"/>
      <c r="E186" s="28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205"/>
      <c r="C187" s="205"/>
      <c r="D187" s="287"/>
      <c r="E187" s="28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205"/>
      <c r="C188" s="205"/>
      <c r="D188" s="287"/>
      <c r="E188" s="28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205"/>
      <c r="C189" s="205"/>
      <c r="D189" s="287"/>
      <c r="E189" s="28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205"/>
      <c r="C190" s="205"/>
      <c r="D190" s="287"/>
      <c r="E190" s="28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205"/>
      <c r="C191" s="205"/>
      <c r="D191" s="287"/>
      <c r="E191" s="28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205"/>
      <c r="C192" s="205"/>
      <c r="D192" s="287"/>
      <c r="E192" s="28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205"/>
      <c r="C193" s="205"/>
      <c r="D193" s="287"/>
      <c r="E193" s="28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205"/>
      <c r="C194" s="205"/>
      <c r="D194" s="287"/>
      <c r="E194" s="28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205"/>
      <c r="C195" s="205"/>
      <c r="D195" s="287"/>
      <c r="E195" s="28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205"/>
      <c r="C196" s="205"/>
      <c r="D196" s="287"/>
      <c r="E196" s="28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205"/>
      <c r="C197" s="205"/>
      <c r="D197" s="287"/>
      <c r="E197" s="28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205"/>
      <c r="C198" s="205"/>
      <c r="D198" s="287"/>
      <c r="E198" s="28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205"/>
      <c r="C199" s="205"/>
      <c r="D199" s="287"/>
      <c r="E199" s="28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205"/>
      <c r="C200" s="205"/>
      <c r="D200" s="287"/>
      <c r="E200" s="28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205"/>
      <c r="C201" s="205"/>
      <c r="D201" s="287"/>
      <c r="E201" s="28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205"/>
      <c r="C202" s="205"/>
      <c r="D202" s="287"/>
      <c r="E202" s="28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205"/>
      <c r="C203" s="205"/>
      <c r="D203" s="287"/>
      <c r="E203" s="28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205"/>
      <c r="C204" s="205"/>
      <c r="D204" s="287"/>
      <c r="E204" s="28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205"/>
      <c r="C205" s="205"/>
      <c r="D205" s="287"/>
      <c r="E205" s="28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205"/>
      <c r="C206" s="205"/>
      <c r="D206" s="287"/>
      <c r="E206" s="28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205"/>
      <c r="C207" s="205"/>
      <c r="D207" s="287"/>
      <c r="E207" s="28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205"/>
      <c r="C208" s="205"/>
      <c r="D208" s="287"/>
      <c r="E208" s="28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205"/>
      <c r="C209" s="205"/>
      <c r="D209" s="287"/>
      <c r="E209" s="28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205"/>
      <c r="C210" s="205"/>
      <c r="D210" s="287"/>
      <c r="E210" s="28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205"/>
      <c r="C211" s="205"/>
      <c r="D211" s="287"/>
      <c r="E211" s="28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205"/>
      <c r="C212" s="205"/>
      <c r="D212" s="287"/>
      <c r="E212" s="28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205"/>
      <c r="C213" s="205"/>
      <c r="D213" s="287"/>
      <c r="E213" s="28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205"/>
      <c r="C214" s="205"/>
      <c r="D214" s="287"/>
      <c r="E214" s="28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205"/>
      <c r="C215" s="205"/>
      <c r="D215" s="287"/>
      <c r="E215" s="28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205"/>
      <c r="C216" s="205"/>
      <c r="D216" s="287"/>
      <c r="E216" s="28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205"/>
      <c r="C217" s="205"/>
      <c r="D217" s="287"/>
      <c r="E217" s="28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205"/>
      <c r="C218" s="205"/>
      <c r="D218" s="287"/>
      <c r="E218" s="28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205"/>
      <c r="C219" s="205"/>
      <c r="D219" s="287"/>
      <c r="E219" s="28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205"/>
      <c r="C220" s="205"/>
      <c r="D220" s="287"/>
      <c r="E220" s="28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205"/>
      <c r="C221" s="205"/>
      <c r="D221" s="287"/>
      <c r="E221" s="28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205"/>
      <c r="C222" s="205"/>
      <c r="D222" s="287"/>
      <c r="E222" s="28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205"/>
      <c r="C223" s="205"/>
      <c r="D223" s="287"/>
      <c r="E223" s="28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205"/>
      <c r="C224" s="205"/>
      <c r="D224" s="287"/>
      <c r="E224" s="28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205"/>
      <c r="C225" s="205"/>
      <c r="D225" s="287"/>
      <c r="E225" s="28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205"/>
      <c r="C226" s="205"/>
      <c r="D226" s="287"/>
      <c r="E226" s="28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205"/>
      <c r="C227" s="205"/>
      <c r="D227" s="287"/>
      <c r="E227" s="28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205"/>
      <c r="C228" s="205"/>
      <c r="D228" s="287"/>
      <c r="E228" s="28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205"/>
      <c r="C229" s="205"/>
      <c r="D229" s="287"/>
      <c r="E229" s="28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3">
    <mergeCell ref="A1:E1"/>
    <mergeCell ref="A28:G28"/>
    <mergeCell ref="A29:G30"/>
  </mergeCells>
  <pageMargins left="0.7" right="0.7" top="0.75" bottom="0.75" header="0" footer="0"/>
  <pageSetup orientation="landscape"/>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topLeftCell="A9" workbookViewId="0">
      <selection activeCell="A18" sqref="A18"/>
    </sheetView>
  </sheetViews>
  <sheetFormatPr defaultColWidth="12.58203125" defaultRowHeight="15" customHeight="1"/>
  <cols>
    <col min="1" max="1" width="43.83203125" customWidth="1"/>
    <col min="2" max="2" width="17.33203125" customWidth="1"/>
    <col min="3" max="3" width="17.08203125" bestFit="1" customWidth="1"/>
    <col min="4" max="4" width="15.33203125" customWidth="1"/>
    <col min="5" max="5" width="14.58203125" customWidth="1"/>
    <col min="6" max="6" width="12" customWidth="1"/>
    <col min="7" max="7" width="14.5" customWidth="1"/>
    <col min="8" max="9" width="9" customWidth="1"/>
    <col min="10" max="10" width="11.25" customWidth="1"/>
    <col min="11" max="11" width="14.08203125" customWidth="1"/>
    <col min="12" max="26" width="9" customWidth="1"/>
  </cols>
  <sheetData>
    <row r="1" spans="1:26" ht="27.75" customHeight="1">
      <c r="A1" s="727" t="s">
        <v>398</v>
      </c>
      <c r="B1" s="690"/>
      <c r="C1" s="690"/>
      <c r="D1" s="690"/>
      <c r="E1" s="690"/>
      <c r="F1" s="280"/>
      <c r="G1" s="280"/>
      <c r="H1" s="280"/>
      <c r="I1" s="280"/>
      <c r="J1" s="280"/>
      <c r="K1" s="280"/>
      <c r="L1" s="280"/>
      <c r="M1" s="280"/>
      <c r="N1" s="280"/>
      <c r="O1" s="280"/>
      <c r="P1" s="280"/>
      <c r="Q1" s="280"/>
      <c r="R1" s="280"/>
      <c r="S1" s="280"/>
      <c r="T1" s="280"/>
      <c r="U1" s="280"/>
      <c r="V1" s="280"/>
      <c r="W1" s="280"/>
      <c r="X1" s="280"/>
      <c r="Y1" s="280"/>
      <c r="Z1" s="280"/>
    </row>
    <row r="2" spans="1:26" ht="15" customHeight="1">
      <c r="A2" s="105"/>
      <c r="B2" s="17"/>
      <c r="C2" s="298"/>
      <c r="D2" s="287"/>
      <c r="E2" s="117"/>
      <c r="F2" s="17"/>
      <c r="G2" s="17"/>
      <c r="H2" s="17"/>
      <c r="I2" s="17"/>
      <c r="J2" s="17"/>
      <c r="K2" s="17"/>
      <c r="L2" s="17"/>
      <c r="M2" s="17"/>
      <c r="N2" s="17"/>
      <c r="O2" s="17"/>
      <c r="P2" s="17"/>
      <c r="Q2" s="17"/>
      <c r="R2" s="17"/>
      <c r="S2" s="17"/>
      <c r="T2" s="17"/>
      <c r="U2" s="17"/>
      <c r="V2" s="17"/>
      <c r="W2" s="17"/>
      <c r="X2" s="17"/>
      <c r="Y2" s="17"/>
      <c r="Z2" s="17"/>
    </row>
    <row r="3" spans="1:26" ht="58">
      <c r="A3" s="555" t="s">
        <v>115</v>
      </c>
      <c r="B3" s="556" t="s">
        <v>228</v>
      </c>
      <c r="C3" s="556" t="s">
        <v>235</v>
      </c>
      <c r="D3" s="556" t="s">
        <v>230</v>
      </c>
      <c r="E3" s="556" t="s">
        <v>231</v>
      </c>
      <c r="F3" s="556" t="s">
        <v>232</v>
      </c>
      <c r="G3" s="556" t="s">
        <v>67</v>
      </c>
      <c r="I3" s="31"/>
      <c r="J3" s="31"/>
      <c r="K3" s="31"/>
      <c r="L3" s="31"/>
      <c r="M3" s="31"/>
      <c r="N3" s="31"/>
      <c r="O3" s="31"/>
      <c r="P3" s="31"/>
      <c r="Q3" s="31"/>
      <c r="R3" s="31"/>
      <c r="S3" s="31"/>
      <c r="T3" s="31"/>
      <c r="U3" s="31"/>
      <c r="V3" s="31"/>
      <c r="W3" s="31"/>
      <c r="X3" s="31"/>
      <c r="Y3" s="31"/>
      <c r="Z3" s="31"/>
    </row>
    <row r="4" spans="1:26" ht="14.5">
      <c r="A4" s="555" t="s">
        <v>236</v>
      </c>
      <c r="B4" s="557">
        <v>7349</v>
      </c>
      <c r="C4" s="558">
        <v>1026729413</v>
      </c>
      <c r="D4" s="557">
        <v>43</v>
      </c>
      <c r="E4" s="558">
        <v>62049.91</v>
      </c>
      <c r="F4" s="557">
        <v>1083</v>
      </c>
      <c r="G4" s="558">
        <v>92163454.810000002</v>
      </c>
      <c r="I4" s="31"/>
      <c r="J4" s="31"/>
      <c r="K4" s="31"/>
      <c r="L4" s="31"/>
      <c r="M4" s="31"/>
      <c r="N4" s="31"/>
      <c r="O4" s="31"/>
      <c r="P4" s="31"/>
      <c r="Q4" s="31"/>
      <c r="R4" s="31"/>
      <c r="S4" s="31"/>
      <c r="T4" s="31"/>
      <c r="U4" s="31"/>
      <c r="V4" s="31"/>
      <c r="W4" s="31"/>
      <c r="X4" s="31"/>
      <c r="Y4" s="31"/>
      <c r="Z4" s="31"/>
    </row>
    <row r="5" spans="1:26" ht="14.5">
      <c r="A5" s="555" t="s">
        <v>94</v>
      </c>
      <c r="B5" s="557">
        <v>86891</v>
      </c>
      <c r="C5" s="558">
        <v>1538721890.54301</v>
      </c>
      <c r="D5" s="557">
        <v>756</v>
      </c>
      <c r="E5" s="558">
        <v>13576198.162</v>
      </c>
      <c r="F5" s="557">
        <v>38086</v>
      </c>
      <c r="G5" s="558">
        <v>15515896.0390001</v>
      </c>
      <c r="I5" s="31"/>
      <c r="J5" s="31"/>
      <c r="K5" s="31"/>
      <c r="L5" s="31"/>
      <c r="M5" s="31"/>
      <c r="N5" s="31"/>
      <c r="O5" s="31"/>
      <c r="P5" s="31"/>
      <c r="Q5" s="31"/>
      <c r="R5" s="31"/>
      <c r="S5" s="31"/>
      <c r="T5" s="31"/>
      <c r="U5" s="31"/>
      <c r="V5" s="31"/>
      <c r="W5" s="31"/>
      <c r="X5" s="31"/>
      <c r="Y5" s="31"/>
      <c r="Z5" s="31"/>
    </row>
    <row r="6" spans="1:26" ht="14.5">
      <c r="A6" s="555" t="s">
        <v>103</v>
      </c>
      <c r="B6" s="557">
        <v>12669</v>
      </c>
      <c r="C6" s="558">
        <v>83980187.596000001</v>
      </c>
      <c r="D6" s="557">
        <v>1608</v>
      </c>
      <c r="E6" s="558">
        <v>20085582.710000001</v>
      </c>
      <c r="F6" s="557">
        <v>1320</v>
      </c>
      <c r="G6" s="558">
        <v>3640991.409</v>
      </c>
      <c r="I6" s="31"/>
      <c r="J6" s="31"/>
      <c r="K6" s="31"/>
      <c r="L6" s="31"/>
      <c r="M6" s="31"/>
      <c r="N6" s="31"/>
      <c r="O6" s="31"/>
      <c r="P6" s="31"/>
      <c r="Q6" s="31"/>
      <c r="R6" s="31"/>
      <c r="S6" s="31"/>
      <c r="T6" s="31"/>
      <c r="U6" s="31"/>
      <c r="V6" s="31"/>
      <c r="W6" s="31"/>
      <c r="X6" s="31"/>
      <c r="Y6" s="31"/>
      <c r="Z6" s="31"/>
    </row>
    <row r="7" spans="1:26" ht="14.5">
      <c r="A7" s="555" t="s">
        <v>237</v>
      </c>
      <c r="B7" s="557">
        <v>5930</v>
      </c>
      <c r="C7" s="558">
        <v>1683039604.1429999</v>
      </c>
      <c r="D7" s="557">
        <v>7</v>
      </c>
      <c r="E7" s="558">
        <v>792486.37</v>
      </c>
      <c r="F7" s="557">
        <v>56</v>
      </c>
      <c r="G7" s="558">
        <v>857523.14599999995</v>
      </c>
      <c r="I7" s="31"/>
      <c r="J7" s="31"/>
      <c r="K7" s="31"/>
      <c r="L7" s="31"/>
      <c r="M7" s="31"/>
      <c r="N7" s="31"/>
      <c r="O7" s="31"/>
      <c r="P7" s="31"/>
      <c r="Q7" s="31"/>
      <c r="R7" s="31"/>
      <c r="S7" s="31"/>
      <c r="T7" s="31"/>
      <c r="U7" s="31"/>
      <c r="V7" s="31"/>
      <c r="W7" s="31"/>
      <c r="X7" s="31"/>
      <c r="Y7" s="31"/>
      <c r="Z7" s="31"/>
    </row>
    <row r="8" spans="1:26" ht="14.5">
      <c r="A8" s="555" t="s">
        <v>238</v>
      </c>
      <c r="B8" s="557">
        <v>3459</v>
      </c>
      <c r="C8" s="558">
        <v>123118643.178</v>
      </c>
      <c r="D8" s="557">
        <v>91</v>
      </c>
      <c r="E8" s="558">
        <v>12535681.16</v>
      </c>
      <c r="F8" s="557">
        <v>37</v>
      </c>
      <c r="G8" s="558">
        <v>416994.85399999999</v>
      </c>
      <c r="I8" s="31"/>
      <c r="J8" s="31"/>
      <c r="K8" s="31"/>
      <c r="L8" s="31"/>
      <c r="M8" s="31"/>
      <c r="N8" s="31"/>
      <c r="O8" s="31"/>
      <c r="P8" s="31"/>
      <c r="Q8" s="31"/>
      <c r="R8" s="31"/>
      <c r="S8" s="31"/>
      <c r="T8" s="31"/>
      <c r="U8" s="31"/>
      <c r="V8" s="31"/>
      <c r="W8" s="31"/>
      <c r="X8" s="31"/>
      <c r="Y8" s="31"/>
      <c r="Z8" s="31"/>
    </row>
    <row r="9" spans="1:26" ht="14.5">
      <c r="A9" s="555" t="s">
        <v>239</v>
      </c>
      <c r="B9" s="557">
        <v>2077</v>
      </c>
      <c r="C9" s="558">
        <v>64089397.877999999</v>
      </c>
      <c r="D9" s="557"/>
      <c r="E9" s="558"/>
      <c r="F9" s="557">
        <v>10</v>
      </c>
      <c r="G9" s="558">
        <v>20213.41</v>
      </c>
      <c r="I9" s="31"/>
      <c r="J9" s="31"/>
      <c r="K9" s="31"/>
      <c r="L9" s="31"/>
      <c r="M9" s="31"/>
      <c r="N9" s="31"/>
      <c r="O9" s="31"/>
      <c r="P9" s="31"/>
      <c r="Q9" s="31"/>
      <c r="R9" s="31"/>
      <c r="S9" s="31"/>
      <c r="T9" s="31"/>
      <c r="U9" s="31"/>
      <c r="V9" s="31"/>
      <c r="W9" s="31"/>
      <c r="X9" s="31"/>
      <c r="Y9" s="31"/>
      <c r="Z9" s="31"/>
    </row>
    <row r="10" spans="1:26" ht="14.5">
      <c r="A10" s="555" t="s">
        <v>240</v>
      </c>
      <c r="B10" s="557">
        <v>35247</v>
      </c>
      <c r="C10" s="558">
        <v>195780799.03999999</v>
      </c>
      <c r="D10" s="557">
        <v>59</v>
      </c>
      <c r="E10" s="558">
        <v>22430.6</v>
      </c>
      <c r="F10" s="557">
        <v>6071</v>
      </c>
      <c r="G10" s="558">
        <v>4631672.54</v>
      </c>
      <c r="I10" s="31"/>
      <c r="J10" s="31"/>
      <c r="K10" s="31"/>
      <c r="L10" s="31"/>
      <c r="M10" s="31"/>
      <c r="N10" s="31"/>
      <c r="O10" s="31"/>
      <c r="P10" s="31"/>
      <c r="Q10" s="31"/>
      <c r="R10" s="31"/>
      <c r="S10" s="31"/>
      <c r="T10" s="31"/>
      <c r="U10" s="31"/>
      <c r="V10" s="31"/>
      <c r="W10" s="31"/>
      <c r="X10" s="31"/>
      <c r="Y10" s="31"/>
      <c r="Z10" s="31"/>
    </row>
    <row r="11" spans="1:26" ht="14.5">
      <c r="A11" s="555" t="s">
        <v>241</v>
      </c>
      <c r="B11" s="557">
        <v>6998</v>
      </c>
      <c r="C11" s="558">
        <v>35258457.292000003</v>
      </c>
      <c r="D11" s="557">
        <v>15</v>
      </c>
      <c r="E11" s="558">
        <v>297629.28999999998</v>
      </c>
      <c r="F11" s="557">
        <v>369</v>
      </c>
      <c r="G11" s="558">
        <v>351442.36700000003</v>
      </c>
      <c r="I11" s="31"/>
      <c r="J11" s="31"/>
      <c r="K11" s="31"/>
      <c r="L11" s="31"/>
      <c r="M11" s="31"/>
      <c r="N11" s="31"/>
      <c r="O11" s="31"/>
      <c r="P11" s="31"/>
      <c r="Q11" s="31"/>
      <c r="R11" s="31"/>
      <c r="S11" s="31"/>
      <c r="T11" s="31"/>
      <c r="U11" s="31"/>
      <c r="V11" s="31"/>
      <c r="W11" s="31"/>
      <c r="X11" s="31"/>
      <c r="Y11" s="31"/>
      <c r="Z11" s="31"/>
    </row>
    <row r="12" spans="1:26" ht="14.5">
      <c r="A12" s="555" t="s">
        <v>242</v>
      </c>
      <c r="B12" s="557">
        <v>29455</v>
      </c>
      <c r="C12" s="558">
        <v>205723742.75</v>
      </c>
      <c r="D12" s="557">
        <v>166</v>
      </c>
      <c r="E12" s="558">
        <v>690726.2</v>
      </c>
      <c r="F12" s="557">
        <v>369</v>
      </c>
      <c r="G12" s="558">
        <v>33920000.380000003</v>
      </c>
      <c r="I12" s="31"/>
      <c r="J12" s="31"/>
      <c r="K12" s="31"/>
      <c r="L12" s="31"/>
      <c r="M12" s="31"/>
      <c r="N12" s="31"/>
      <c r="O12" s="31"/>
      <c r="P12" s="31"/>
      <c r="Q12" s="31"/>
      <c r="R12" s="31"/>
      <c r="S12" s="31"/>
      <c r="T12" s="31"/>
      <c r="U12" s="31"/>
      <c r="V12" s="31"/>
      <c r="W12" s="31"/>
      <c r="X12" s="31"/>
      <c r="Y12" s="31"/>
      <c r="Z12" s="31"/>
    </row>
    <row r="13" spans="1:26" ht="14.5">
      <c r="A13" s="555" t="s">
        <v>243</v>
      </c>
      <c r="B13" s="557">
        <v>44989</v>
      </c>
      <c r="C13" s="558">
        <v>487612753.491997</v>
      </c>
      <c r="D13" s="557">
        <v>348</v>
      </c>
      <c r="E13" s="558">
        <v>43587068.979999997</v>
      </c>
      <c r="F13" s="557">
        <v>8814</v>
      </c>
      <c r="G13" s="558">
        <v>39795756.943000004</v>
      </c>
      <c r="I13" s="31"/>
      <c r="J13" s="31"/>
      <c r="K13" s="31"/>
      <c r="L13" s="31"/>
      <c r="M13" s="31"/>
      <c r="N13" s="31"/>
      <c r="O13" s="31"/>
      <c r="P13" s="31"/>
      <c r="Q13" s="31"/>
      <c r="R13" s="31"/>
      <c r="S13" s="31"/>
      <c r="T13" s="31"/>
      <c r="U13" s="31"/>
      <c r="V13" s="31"/>
      <c r="W13" s="31"/>
      <c r="X13" s="31"/>
      <c r="Y13" s="31"/>
      <c r="Z13" s="31"/>
    </row>
    <row r="14" spans="1:26" ht="14.5">
      <c r="A14" s="555" t="s">
        <v>244</v>
      </c>
      <c r="B14" s="557">
        <v>1796</v>
      </c>
      <c r="C14" s="558">
        <v>1995371679.885</v>
      </c>
      <c r="D14" s="557">
        <v>4</v>
      </c>
      <c r="E14" s="558">
        <v>0</v>
      </c>
      <c r="F14" s="557"/>
      <c r="G14" s="558"/>
      <c r="I14" s="31"/>
      <c r="J14" s="31"/>
      <c r="K14" s="31"/>
      <c r="L14" s="31"/>
      <c r="M14" s="31"/>
      <c r="N14" s="31"/>
      <c r="O14" s="31"/>
      <c r="P14" s="31"/>
      <c r="Q14" s="31"/>
      <c r="R14" s="31"/>
      <c r="S14" s="31"/>
      <c r="T14" s="31"/>
      <c r="U14" s="31"/>
      <c r="V14" s="31"/>
      <c r="W14" s="31"/>
      <c r="X14" s="31"/>
      <c r="Y14" s="31"/>
      <c r="Z14" s="31"/>
    </row>
    <row r="15" spans="1:26" ht="14.5">
      <c r="A15" s="555" t="s">
        <v>245</v>
      </c>
      <c r="B15" s="557">
        <v>1173</v>
      </c>
      <c r="C15" s="558">
        <v>26137494.763</v>
      </c>
      <c r="D15" s="557">
        <v>3</v>
      </c>
      <c r="E15" s="558">
        <v>0</v>
      </c>
      <c r="F15" s="557">
        <v>14</v>
      </c>
      <c r="G15" s="558">
        <v>868970.73</v>
      </c>
      <c r="I15" s="31"/>
      <c r="J15" s="31"/>
      <c r="K15" s="31"/>
      <c r="L15" s="31"/>
      <c r="M15" s="31"/>
      <c r="N15" s="31"/>
      <c r="O15" s="31"/>
      <c r="P15" s="31"/>
      <c r="Q15" s="31"/>
      <c r="R15" s="31"/>
      <c r="S15" s="31"/>
      <c r="T15" s="31"/>
      <c r="U15" s="31"/>
      <c r="V15" s="31"/>
      <c r="W15" s="31"/>
      <c r="X15" s="31"/>
      <c r="Y15" s="31"/>
      <c r="Z15" s="31"/>
    </row>
    <row r="16" spans="1:26" ht="14.5">
      <c r="A16" s="555" t="s">
        <v>246</v>
      </c>
      <c r="B16" s="557">
        <v>12644</v>
      </c>
      <c r="C16" s="558">
        <v>274675320.64700001</v>
      </c>
      <c r="D16" s="557">
        <v>2</v>
      </c>
      <c r="E16" s="558">
        <v>0</v>
      </c>
      <c r="F16" s="557">
        <v>582</v>
      </c>
      <c r="G16" s="558">
        <v>124570.766</v>
      </c>
      <c r="I16" s="31"/>
      <c r="J16" s="31"/>
      <c r="K16" s="31"/>
      <c r="L16" s="31"/>
      <c r="M16" s="31"/>
      <c r="N16" s="31"/>
      <c r="O16" s="31"/>
      <c r="P16" s="31"/>
      <c r="Q16" s="31"/>
      <c r="R16" s="31"/>
      <c r="S16" s="31"/>
      <c r="T16" s="31"/>
      <c r="U16" s="31"/>
      <c r="V16" s="31"/>
      <c r="W16" s="31"/>
      <c r="X16" s="31"/>
      <c r="Y16" s="31"/>
      <c r="Z16" s="31"/>
    </row>
    <row r="17" spans="1:26" ht="14.5">
      <c r="A17" s="555" t="s">
        <v>247</v>
      </c>
      <c r="B17" s="557">
        <v>45928</v>
      </c>
      <c r="C17" s="558">
        <v>673535489.70799696</v>
      </c>
      <c r="D17" s="557">
        <v>26</v>
      </c>
      <c r="E17" s="558">
        <v>499967.5</v>
      </c>
      <c r="F17" s="557">
        <v>757</v>
      </c>
      <c r="G17" s="558">
        <v>2098291.102</v>
      </c>
      <c r="I17" s="31"/>
      <c r="J17" s="31"/>
      <c r="K17" s="31"/>
      <c r="L17" s="31"/>
      <c r="M17" s="31"/>
      <c r="N17" s="31"/>
      <c r="O17" s="31"/>
      <c r="P17" s="31"/>
      <c r="Q17" s="31"/>
      <c r="R17" s="31"/>
      <c r="S17" s="31"/>
      <c r="T17" s="31"/>
      <c r="U17" s="31"/>
      <c r="V17" s="31"/>
      <c r="W17" s="31"/>
      <c r="X17" s="31"/>
      <c r="Y17" s="31"/>
      <c r="Z17" s="31"/>
    </row>
    <row r="18" spans="1:26" ht="14.5">
      <c r="A18" s="555" t="s">
        <v>248</v>
      </c>
      <c r="B18" s="557">
        <v>857</v>
      </c>
      <c r="C18" s="558">
        <v>4029878.07</v>
      </c>
      <c r="D18" s="557">
        <v>1</v>
      </c>
      <c r="E18" s="558">
        <v>0</v>
      </c>
      <c r="F18" s="557">
        <v>146</v>
      </c>
      <c r="G18" s="558">
        <v>946598.88</v>
      </c>
      <c r="I18" s="31"/>
      <c r="J18" s="31"/>
      <c r="K18" s="31"/>
      <c r="L18" s="31"/>
      <c r="M18" s="31"/>
      <c r="N18" s="31"/>
      <c r="O18" s="31"/>
      <c r="P18" s="31"/>
      <c r="Q18" s="31"/>
      <c r="R18" s="31"/>
      <c r="S18" s="31"/>
      <c r="T18" s="31"/>
      <c r="U18" s="31"/>
      <c r="V18" s="31"/>
      <c r="W18" s="31"/>
      <c r="X18" s="31"/>
      <c r="Y18" s="31"/>
      <c r="Z18" s="31"/>
    </row>
    <row r="19" spans="1:26" ht="14.5">
      <c r="A19" s="555" t="s">
        <v>249</v>
      </c>
      <c r="B19" s="557">
        <v>2973</v>
      </c>
      <c r="C19" s="558">
        <v>76429163.280999899</v>
      </c>
      <c r="D19" s="557">
        <v>12</v>
      </c>
      <c r="E19" s="558">
        <v>109179.24</v>
      </c>
      <c r="F19" s="557">
        <v>1</v>
      </c>
      <c r="G19" s="558">
        <v>1041.31</v>
      </c>
      <c r="I19" s="31"/>
      <c r="J19" s="31"/>
      <c r="K19" s="31"/>
      <c r="L19" s="31"/>
      <c r="M19" s="31"/>
      <c r="N19" s="31"/>
      <c r="O19" s="31"/>
      <c r="P19" s="31"/>
      <c r="Q19" s="31"/>
      <c r="R19" s="31"/>
      <c r="S19" s="31"/>
      <c r="T19" s="31"/>
      <c r="U19" s="31"/>
      <c r="V19" s="31"/>
      <c r="W19" s="31"/>
      <c r="X19" s="31"/>
      <c r="Y19" s="31"/>
      <c r="Z19" s="31"/>
    </row>
    <row r="20" spans="1:26" ht="14.5">
      <c r="A20" s="555" t="s">
        <v>250</v>
      </c>
      <c r="B20" s="557">
        <v>43869</v>
      </c>
      <c r="C20" s="558">
        <v>1019966794.687</v>
      </c>
      <c r="D20" s="557">
        <v>25</v>
      </c>
      <c r="E20" s="558">
        <v>89417.84</v>
      </c>
      <c r="F20" s="557">
        <v>5128</v>
      </c>
      <c r="G20" s="558">
        <v>30208302.587000001</v>
      </c>
      <c r="I20" s="31"/>
      <c r="J20" s="31"/>
      <c r="K20" s="31"/>
      <c r="L20" s="31"/>
      <c r="M20" s="31"/>
      <c r="N20" s="31"/>
      <c r="O20" s="31"/>
      <c r="P20" s="31"/>
      <c r="Q20" s="31"/>
      <c r="R20" s="31"/>
      <c r="S20" s="31"/>
      <c r="T20" s="31"/>
      <c r="U20" s="31"/>
      <c r="V20" s="31"/>
      <c r="W20" s="31"/>
      <c r="X20" s="31"/>
      <c r="Y20" s="31"/>
      <c r="Z20" s="31"/>
    </row>
    <row r="21" spans="1:26" ht="15.75" customHeight="1">
      <c r="A21" s="555" t="s">
        <v>251</v>
      </c>
      <c r="B21" s="557">
        <v>9311</v>
      </c>
      <c r="C21" s="558">
        <v>271522183.824</v>
      </c>
      <c r="D21" s="557">
        <v>33</v>
      </c>
      <c r="E21" s="558">
        <v>2042401.75</v>
      </c>
      <c r="F21" s="557">
        <v>2176</v>
      </c>
      <c r="G21" s="558">
        <v>8895249.7799999993</v>
      </c>
      <c r="I21" s="31"/>
      <c r="J21" s="31"/>
      <c r="K21" s="31"/>
      <c r="L21" s="31"/>
      <c r="M21" s="31"/>
      <c r="N21" s="31"/>
      <c r="O21" s="31"/>
      <c r="P21" s="31"/>
      <c r="Q21" s="31"/>
      <c r="R21" s="31"/>
      <c r="S21" s="31"/>
      <c r="T21" s="31"/>
      <c r="U21" s="31"/>
      <c r="V21" s="31"/>
      <c r="W21" s="31"/>
      <c r="X21" s="31"/>
      <c r="Y21" s="31"/>
      <c r="Z21" s="31"/>
    </row>
    <row r="22" spans="1:26" ht="15.75" customHeight="1">
      <c r="A22" s="555" t="s">
        <v>252</v>
      </c>
      <c r="B22" s="557">
        <v>81</v>
      </c>
      <c r="C22" s="558">
        <v>9849730</v>
      </c>
      <c r="D22" s="557"/>
      <c r="E22" s="558"/>
      <c r="F22" s="557">
        <v>1</v>
      </c>
      <c r="G22" s="558">
        <v>0</v>
      </c>
      <c r="I22" s="31"/>
      <c r="J22" s="31"/>
      <c r="K22" s="31"/>
      <c r="L22" s="31"/>
      <c r="M22" s="31"/>
      <c r="N22" s="31"/>
      <c r="O22" s="31"/>
      <c r="P22" s="31"/>
      <c r="Q22" s="31"/>
      <c r="R22" s="31"/>
      <c r="S22" s="31"/>
      <c r="T22" s="31"/>
      <c r="U22" s="31"/>
      <c r="V22" s="31"/>
      <c r="W22" s="31"/>
      <c r="X22" s="31"/>
      <c r="Y22" s="31"/>
      <c r="Z22" s="31"/>
    </row>
    <row r="23" spans="1:26" ht="15.75" customHeight="1">
      <c r="A23" s="555" t="s">
        <v>253</v>
      </c>
      <c r="B23" s="557">
        <v>26006</v>
      </c>
      <c r="C23" s="558">
        <v>676599897.00899899</v>
      </c>
      <c r="D23" s="557">
        <v>52</v>
      </c>
      <c r="E23" s="558">
        <v>57850.991000000002</v>
      </c>
      <c r="F23" s="557">
        <v>2482</v>
      </c>
      <c r="G23" s="558">
        <v>15270050.09</v>
      </c>
      <c r="I23" s="31"/>
      <c r="J23" s="31"/>
      <c r="K23" s="31"/>
      <c r="L23" s="31"/>
      <c r="M23" s="31"/>
      <c r="N23" s="31"/>
      <c r="O23" s="31"/>
      <c r="P23" s="31"/>
      <c r="Q23" s="31"/>
      <c r="R23" s="31"/>
      <c r="S23" s="31"/>
      <c r="T23" s="31"/>
      <c r="U23" s="31"/>
      <c r="V23" s="31"/>
      <c r="W23" s="31"/>
      <c r="X23" s="31"/>
      <c r="Y23" s="31"/>
      <c r="Z23" s="31"/>
    </row>
    <row r="24" spans="1:26" ht="15.75" customHeight="1">
      <c r="A24" s="555" t="s">
        <v>254</v>
      </c>
      <c r="B24" s="557">
        <v>79104</v>
      </c>
      <c r="C24" s="558">
        <v>1559654019.76401</v>
      </c>
      <c r="D24" s="557">
        <v>87</v>
      </c>
      <c r="E24" s="558">
        <v>13848.215</v>
      </c>
      <c r="F24" s="557">
        <v>21133</v>
      </c>
      <c r="G24" s="558">
        <v>34780313.174999997</v>
      </c>
      <c r="I24" s="31"/>
      <c r="J24" s="31"/>
      <c r="K24" s="31"/>
      <c r="L24" s="31"/>
      <c r="M24" s="31"/>
      <c r="N24" s="31"/>
      <c r="O24" s="31"/>
      <c r="P24" s="31"/>
      <c r="Q24" s="31"/>
      <c r="R24" s="31"/>
      <c r="S24" s="31"/>
      <c r="T24" s="31"/>
      <c r="U24" s="31"/>
      <c r="V24" s="31"/>
      <c r="W24" s="31"/>
      <c r="X24" s="31"/>
      <c r="Y24" s="31"/>
      <c r="Z24" s="31"/>
    </row>
    <row r="25" spans="1:26" ht="15.75" customHeight="1" thickBot="1">
      <c r="A25" s="555" t="s">
        <v>255</v>
      </c>
      <c r="B25" s="557">
        <v>5421</v>
      </c>
      <c r="C25" s="558">
        <v>35813140.888999999</v>
      </c>
      <c r="D25" s="557">
        <v>13</v>
      </c>
      <c r="E25" s="558">
        <v>0</v>
      </c>
      <c r="F25" s="557">
        <v>955</v>
      </c>
      <c r="G25" s="558">
        <v>1569747.24</v>
      </c>
      <c r="I25" s="31"/>
      <c r="J25" s="31"/>
      <c r="K25" s="31"/>
      <c r="L25" s="31"/>
      <c r="M25" s="31"/>
      <c r="N25" s="31"/>
      <c r="O25" s="31"/>
      <c r="P25" s="31"/>
      <c r="Q25" s="31"/>
      <c r="R25" s="31"/>
      <c r="S25" s="31"/>
      <c r="T25" s="31"/>
      <c r="U25" s="31"/>
      <c r="V25" s="31"/>
      <c r="W25" s="31"/>
      <c r="X25" s="31"/>
      <c r="Y25" s="31"/>
      <c r="Z25" s="31"/>
    </row>
    <row r="26" spans="1:26" ht="15.75" customHeight="1" thickBot="1">
      <c r="A26" s="559" t="s">
        <v>43</v>
      </c>
      <c r="B26" s="560">
        <f t="shared" ref="B26:E26" si="0">SUM(B4:B25)</f>
        <v>464227</v>
      </c>
      <c r="C26" s="561">
        <f t="shared" si="0"/>
        <v>12067639681.439013</v>
      </c>
      <c r="D26" s="560">
        <f>SUM(D4:D25)</f>
        <v>3351</v>
      </c>
      <c r="E26" s="561">
        <f t="shared" si="0"/>
        <v>94462518.917999998</v>
      </c>
      <c r="F26" s="560">
        <f>SUBTOTAL(109,F4:F25)</f>
        <v>89590</v>
      </c>
      <c r="G26" s="562">
        <f>SUBTOTAL(109,G4:G25)</f>
        <v>286077081.55800015</v>
      </c>
      <c r="I26" s="31"/>
      <c r="J26" s="31"/>
      <c r="K26" s="31"/>
      <c r="L26" s="31"/>
      <c r="M26" s="31"/>
      <c r="N26" s="31"/>
      <c r="O26" s="31"/>
      <c r="P26" s="31"/>
      <c r="Q26" s="31"/>
      <c r="R26" s="31"/>
      <c r="S26" s="31"/>
      <c r="T26" s="31"/>
      <c r="U26" s="31"/>
      <c r="V26" s="31"/>
      <c r="W26" s="31"/>
      <c r="X26" s="31"/>
      <c r="Y26" s="31"/>
      <c r="Z26" s="31"/>
    </row>
    <row r="27" spans="1:26" ht="12.75" customHeight="1">
      <c r="A27" s="300"/>
      <c r="B27" s="301"/>
      <c r="C27" s="302"/>
      <c r="D27" s="303"/>
      <c r="E27" s="304"/>
      <c r="F27" s="31"/>
      <c r="G27" s="31"/>
      <c r="H27" s="31"/>
      <c r="I27" s="31"/>
      <c r="J27" s="31"/>
      <c r="K27" s="31"/>
      <c r="L27" s="31"/>
      <c r="M27" s="31"/>
      <c r="N27" s="31"/>
      <c r="O27" s="31"/>
      <c r="P27" s="31"/>
      <c r="Q27" s="31"/>
      <c r="R27" s="31"/>
      <c r="S27" s="31"/>
      <c r="T27" s="31"/>
      <c r="U27" s="31"/>
      <c r="V27" s="31"/>
      <c r="W27" s="31"/>
      <c r="X27" s="31"/>
      <c r="Y27" s="31"/>
      <c r="Z27" s="31"/>
    </row>
    <row r="28" spans="1:26" ht="12.75" customHeight="1">
      <c r="A28" s="31" t="s">
        <v>72</v>
      </c>
      <c r="B28" s="301"/>
      <c r="C28" s="302"/>
      <c r="D28" s="303"/>
      <c r="E28" s="304"/>
      <c r="F28" s="31"/>
      <c r="G28" s="31"/>
      <c r="H28" s="31"/>
      <c r="I28" s="31"/>
      <c r="J28" s="31"/>
      <c r="K28" s="31"/>
      <c r="L28" s="31"/>
      <c r="M28" s="31"/>
      <c r="N28" s="31"/>
      <c r="O28" s="31"/>
      <c r="P28" s="31"/>
      <c r="Q28" s="31"/>
      <c r="R28" s="31"/>
      <c r="S28" s="31"/>
      <c r="T28" s="31"/>
      <c r="U28" s="31"/>
      <c r="V28" s="31"/>
      <c r="W28" s="31"/>
      <c r="X28" s="31"/>
      <c r="Y28" s="31"/>
      <c r="Z28" s="31"/>
    </row>
    <row r="29" spans="1:26" ht="12.75" customHeight="1">
      <c r="A29" s="720" t="s">
        <v>256</v>
      </c>
      <c r="B29" s="684"/>
      <c r="C29" s="684"/>
      <c r="D29" s="684"/>
      <c r="E29" s="684"/>
      <c r="F29" s="684"/>
      <c r="G29" s="721"/>
      <c r="H29" s="31"/>
      <c r="I29" s="31"/>
      <c r="J29" s="31"/>
      <c r="K29" s="31"/>
      <c r="L29" s="31"/>
      <c r="M29" s="31"/>
      <c r="N29" s="31"/>
      <c r="O29" s="31"/>
      <c r="P29" s="31"/>
      <c r="Q29" s="31"/>
      <c r="R29" s="31"/>
      <c r="S29" s="31"/>
      <c r="T29" s="31"/>
      <c r="U29" s="31"/>
      <c r="V29" s="31"/>
      <c r="W29" s="31"/>
      <c r="X29" s="31"/>
      <c r="Y29" s="31"/>
      <c r="Z29" s="31"/>
    </row>
    <row r="30" spans="1:26" ht="12.75" customHeight="1">
      <c r="A30" s="31" t="s">
        <v>74</v>
      </c>
      <c r="B30" s="31"/>
      <c r="C30" s="203"/>
      <c r="D30" s="297"/>
      <c r="E30" s="97"/>
      <c r="F30" s="31"/>
      <c r="G30" s="31"/>
      <c r="H30" s="31"/>
      <c r="I30" s="31"/>
      <c r="J30" s="31"/>
      <c r="K30" s="31"/>
      <c r="L30" s="31"/>
      <c r="M30" s="31"/>
      <c r="N30" s="31"/>
      <c r="O30" s="31"/>
      <c r="P30" s="31"/>
      <c r="Q30" s="31"/>
      <c r="R30" s="31"/>
      <c r="S30" s="31"/>
      <c r="T30" s="31"/>
      <c r="U30" s="31"/>
      <c r="V30" s="31"/>
      <c r="W30" s="31"/>
      <c r="X30" s="31"/>
      <c r="Y30" s="31"/>
      <c r="Z30" s="31"/>
    </row>
    <row r="31" spans="1:26" ht="12.75" customHeight="1">
      <c r="A31" s="31" t="s">
        <v>257</v>
      </c>
      <c r="B31" s="31"/>
      <c r="C31" s="203"/>
      <c r="D31" s="297"/>
      <c r="E31" s="97"/>
      <c r="F31" s="31"/>
      <c r="G31" s="31"/>
      <c r="H31" s="31"/>
      <c r="I31" s="31"/>
      <c r="J31" s="31"/>
      <c r="K31" s="31"/>
      <c r="L31" s="31"/>
      <c r="M31" s="31"/>
      <c r="N31" s="31"/>
      <c r="O31" s="31"/>
      <c r="P31" s="31"/>
      <c r="Q31" s="31"/>
      <c r="R31" s="31"/>
      <c r="S31" s="31"/>
      <c r="T31" s="31"/>
      <c r="U31" s="31"/>
      <c r="V31" s="31"/>
      <c r="W31" s="31"/>
      <c r="X31" s="31"/>
      <c r="Y31" s="31"/>
      <c r="Z31" s="31"/>
    </row>
    <row r="32" spans="1:26" ht="12.75" customHeight="1">
      <c r="A32" s="17"/>
      <c r="B32" s="17"/>
      <c r="C32" s="298"/>
      <c r="D32" s="287"/>
      <c r="E32" s="1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7"/>
      <c r="C33" s="298"/>
      <c r="D33" s="287"/>
      <c r="E33" s="1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7"/>
      <c r="C34" s="298"/>
      <c r="D34" s="287"/>
      <c r="E34" s="1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7"/>
      <c r="C35" s="298"/>
      <c r="D35" s="287"/>
      <c r="E35" s="1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7"/>
      <c r="C36" s="298"/>
      <c r="D36" s="287"/>
      <c r="E36" s="1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7"/>
      <c r="C37" s="298"/>
      <c r="D37" s="287"/>
      <c r="E37" s="1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7"/>
      <c r="C38" s="298"/>
      <c r="D38" s="287"/>
      <c r="E38" s="1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7"/>
      <c r="C39" s="298"/>
      <c r="D39" s="287"/>
      <c r="E39" s="1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7"/>
      <c r="C40" s="298"/>
      <c r="D40" s="287"/>
      <c r="E40" s="1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7"/>
      <c r="C41" s="298"/>
      <c r="D41" s="287"/>
      <c r="E41" s="1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7"/>
      <c r="C42" s="298"/>
      <c r="D42" s="287"/>
      <c r="E42" s="1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7"/>
      <c r="C43" s="298"/>
      <c r="D43" s="287"/>
      <c r="E43" s="1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298"/>
      <c r="D44" s="287"/>
      <c r="E44" s="1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298"/>
      <c r="D45" s="287"/>
      <c r="E45" s="1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298"/>
      <c r="D46" s="287"/>
      <c r="E46" s="1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298"/>
      <c r="D47" s="287"/>
      <c r="E47" s="1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298"/>
      <c r="D48" s="287"/>
      <c r="E48" s="1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298"/>
      <c r="D49" s="287"/>
      <c r="E49" s="1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298"/>
      <c r="D50" s="287"/>
      <c r="E50" s="1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298"/>
      <c r="D51" s="287"/>
      <c r="E51" s="1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298"/>
      <c r="D52" s="287"/>
      <c r="E52" s="1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298"/>
      <c r="D53" s="287"/>
      <c r="E53" s="1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298"/>
      <c r="D54" s="287"/>
      <c r="E54" s="1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298"/>
      <c r="D55" s="287"/>
      <c r="E55" s="1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298"/>
      <c r="D56" s="287"/>
      <c r="E56" s="1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298"/>
      <c r="D57" s="287"/>
      <c r="E57" s="1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298"/>
      <c r="D58" s="287"/>
      <c r="E58" s="1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298"/>
      <c r="D59" s="287"/>
      <c r="E59" s="1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298"/>
      <c r="D60" s="287"/>
      <c r="E60" s="1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298"/>
      <c r="D61" s="287"/>
      <c r="E61" s="1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298"/>
      <c r="D62" s="287"/>
      <c r="E62" s="1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298"/>
      <c r="D63" s="287"/>
      <c r="E63" s="1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298"/>
      <c r="D64" s="287"/>
      <c r="E64" s="1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298"/>
      <c r="D65" s="287"/>
      <c r="E65" s="1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298"/>
      <c r="D66" s="287"/>
      <c r="E66" s="1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298"/>
      <c r="D67" s="287"/>
      <c r="E67" s="1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298"/>
      <c r="D68" s="287"/>
      <c r="E68" s="1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298"/>
      <c r="D69" s="287"/>
      <c r="E69" s="1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298"/>
      <c r="D70" s="287"/>
      <c r="E70" s="1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298"/>
      <c r="D71" s="287"/>
      <c r="E71" s="1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298"/>
      <c r="D72" s="287"/>
      <c r="E72" s="1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298"/>
      <c r="D73" s="287"/>
      <c r="E73" s="1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298"/>
      <c r="D74" s="287"/>
      <c r="E74" s="1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298"/>
      <c r="D75" s="287"/>
      <c r="E75" s="1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298"/>
      <c r="D76" s="287"/>
      <c r="E76" s="1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298"/>
      <c r="D77" s="287"/>
      <c r="E77" s="1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298"/>
      <c r="D78" s="287"/>
      <c r="E78" s="1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298"/>
      <c r="D79" s="287"/>
      <c r="E79" s="1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298"/>
      <c r="D80" s="287"/>
      <c r="E80" s="1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298"/>
      <c r="D81" s="287"/>
      <c r="E81" s="1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298"/>
      <c r="D82" s="287"/>
      <c r="E82" s="1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298"/>
      <c r="D83" s="287"/>
      <c r="E83" s="1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298"/>
      <c r="D84" s="287"/>
      <c r="E84" s="1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298"/>
      <c r="D85" s="287"/>
      <c r="E85" s="1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298"/>
      <c r="D86" s="287"/>
      <c r="E86" s="1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298"/>
      <c r="D87" s="287"/>
      <c r="E87" s="1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298"/>
      <c r="D88" s="287"/>
      <c r="E88" s="1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298"/>
      <c r="D89" s="287"/>
      <c r="E89" s="1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298"/>
      <c r="D90" s="287"/>
      <c r="E90" s="1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298"/>
      <c r="D91" s="287"/>
      <c r="E91" s="1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298"/>
      <c r="D92" s="287"/>
      <c r="E92" s="1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298"/>
      <c r="D93" s="287"/>
      <c r="E93" s="1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298"/>
      <c r="D94" s="287"/>
      <c r="E94" s="1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298"/>
      <c r="D95" s="287"/>
      <c r="E95" s="1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298"/>
      <c r="D96" s="287"/>
      <c r="E96" s="1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298"/>
      <c r="D97" s="287"/>
      <c r="E97" s="1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298"/>
      <c r="D98" s="287"/>
      <c r="E98" s="1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298"/>
      <c r="D99" s="287"/>
      <c r="E99" s="1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298"/>
      <c r="D100" s="287"/>
      <c r="E100" s="1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298"/>
      <c r="D101" s="287"/>
      <c r="E101" s="1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298"/>
      <c r="D102" s="287"/>
      <c r="E102" s="1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298"/>
      <c r="D103" s="287"/>
      <c r="E103" s="1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298"/>
      <c r="D104" s="287"/>
      <c r="E104" s="1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298"/>
      <c r="D105" s="287"/>
      <c r="E105" s="1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298"/>
      <c r="D106" s="287"/>
      <c r="E106" s="1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298"/>
      <c r="D107" s="287"/>
      <c r="E107" s="1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298"/>
      <c r="D108" s="287"/>
      <c r="E108" s="1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298"/>
      <c r="D109" s="287"/>
      <c r="E109" s="1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298"/>
      <c r="D110" s="287"/>
      <c r="E110" s="1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298"/>
      <c r="D111" s="287"/>
      <c r="E111" s="1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298"/>
      <c r="D112" s="287"/>
      <c r="E112" s="1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298"/>
      <c r="D113" s="287"/>
      <c r="E113" s="1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298"/>
      <c r="D114" s="287"/>
      <c r="E114" s="1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298"/>
      <c r="D115" s="287"/>
      <c r="E115" s="1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298"/>
      <c r="D116" s="287"/>
      <c r="E116" s="1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298"/>
      <c r="D117" s="287"/>
      <c r="E117" s="1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298"/>
      <c r="D118" s="287"/>
      <c r="E118" s="1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298"/>
      <c r="D119" s="287"/>
      <c r="E119" s="1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298"/>
      <c r="D120" s="287"/>
      <c r="E120" s="1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298"/>
      <c r="D121" s="287"/>
      <c r="E121" s="1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298"/>
      <c r="D122" s="287"/>
      <c r="E122" s="1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298"/>
      <c r="D123" s="287"/>
      <c r="E123" s="1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298"/>
      <c r="D124" s="287"/>
      <c r="E124" s="1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298"/>
      <c r="D125" s="287"/>
      <c r="E125" s="1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298"/>
      <c r="D126" s="287"/>
      <c r="E126" s="1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298"/>
      <c r="D127" s="287"/>
      <c r="E127" s="1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298"/>
      <c r="D128" s="287"/>
      <c r="E128" s="1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298"/>
      <c r="D129" s="287"/>
      <c r="E129" s="1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298"/>
      <c r="D130" s="287"/>
      <c r="E130" s="1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298"/>
      <c r="D131" s="287"/>
      <c r="E131" s="1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298"/>
      <c r="D132" s="287"/>
      <c r="E132" s="1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298"/>
      <c r="D133" s="287"/>
      <c r="E133" s="1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298"/>
      <c r="D134" s="287"/>
      <c r="E134" s="1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298"/>
      <c r="D135" s="287"/>
      <c r="E135" s="1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298"/>
      <c r="D136" s="287"/>
      <c r="E136" s="1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298"/>
      <c r="D137" s="287"/>
      <c r="E137" s="1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298"/>
      <c r="D138" s="287"/>
      <c r="E138" s="1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298"/>
      <c r="D139" s="287"/>
      <c r="E139" s="1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298"/>
      <c r="D140" s="287"/>
      <c r="E140" s="1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298"/>
      <c r="D141" s="287"/>
      <c r="E141" s="1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298"/>
      <c r="D142" s="287"/>
      <c r="E142" s="1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298"/>
      <c r="D143" s="287"/>
      <c r="E143" s="1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298"/>
      <c r="D144" s="287"/>
      <c r="E144" s="1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298"/>
      <c r="D145" s="287"/>
      <c r="E145" s="1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298"/>
      <c r="D146" s="287"/>
      <c r="E146" s="1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298"/>
      <c r="D147" s="287"/>
      <c r="E147" s="1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298"/>
      <c r="D148" s="287"/>
      <c r="E148" s="1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298"/>
      <c r="D149" s="287"/>
      <c r="E149" s="1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298"/>
      <c r="D150" s="287"/>
      <c r="E150" s="1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298"/>
      <c r="D151" s="287"/>
      <c r="E151" s="1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298"/>
      <c r="D152" s="287"/>
      <c r="E152" s="1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298"/>
      <c r="D153" s="287"/>
      <c r="E153" s="1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298"/>
      <c r="D154" s="287"/>
      <c r="E154" s="1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298"/>
      <c r="D155" s="287"/>
      <c r="E155" s="1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298"/>
      <c r="D156" s="287"/>
      <c r="E156" s="1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298"/>
      <c r="D157" s="287"/>
      <c r="E157" s="1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298"/>
      <c r="D158" s="287"/>
      <c r="E158" s="1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298"/>
      <c r="D159" s="287"/>
      <c r="E159" s="1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298"/>
      <c r="D160" s="287"/>
      <c r="E160" s="1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298"/>
      <c r="D161" s="287"/>
      <c r="E161" s="1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298"/>
      <c r="D162" s="287"/>
      <c r="E162" s="1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298"/>
      <c r="D163" s="287"/>
      <c r="E163" s="1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298"/>
      <c r="D164" s="287"/>
      <c r="E164" s="1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298"/>
      <c r="D165" s="287"/>
      <c r="E165" s="1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298"/>
      <c r="D166" s="287"/>
      <c r="E166" s="1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298"/>
      <c r="D167" s="287"/>
      <c r="E167" s="1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298"/>
      <c r="D168" s="287"/>
      <c r="E168" s="1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298"/>
      <c r="D169" s="287"/>
      <c r="E169" s="1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298"/>
      <c r="D170" s="287"/>
      <c r="E170" s="1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298"/>
      <c r="D171" s="287"/>
      <c r="E171" s="1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298"/>
      <c r="D172" s="287"/>
      <c r="E172" s="1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298"/>
      <c r="D173" s="287"/>
      <c r="E173" s="1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298"/>
      <c r="D174" s="287"/>
      <c r="E174" s="1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298"/>
      <c r="D175" s="287"/>
      <c r="E175" s="1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298"/>
      <c r="D176" s="287"/>
      <c r="E176" s="1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298"/>
      <c r="D177" s="287"/>
      <c r="E177" s="1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298"/>
      <c r="D178" s="287"/>
      <c r="E178" s="1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298"/>
      <c r="D179" s="287"/>
      <c r="E179" s="1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298"/>
      <c r="D180" s="287"/>
      <c r="E180" s="1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298"/>
      <c r="D181" s="287"/>
      <c r="E181" s="1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298"/>
      <c r="D182" s="287"/>
      <c r="E182" s="1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298"/>
      <c r="D183" s="287"/>
      <c r="E183" s="1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298"/>
      <c r="D184" s="287"/>
      <c r="E184" s="1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298"/>
      <c r="D185" s="287"/>
      <c r="E185" s="1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298"/>
      <c r="D186" s="287"/>
      <c r="E186" s="1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298"/>
      <c r="D187" s="287"/>
      <c r="E187" s="1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298"/>
      <c r="D188" s="287"/>
      <c r="E188" s="1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298"/>
      <c r="D189" s="287"/>
      <c r="E189" s="1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298"/>
      <c r="D190" s="287"/>
      <c r="E190" s="1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298"/>
      <c r="D191" s="287"/>
      <c r="E191" s="1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298"/>
      <c r="D192" s="287"/>
      <c r="E192" s="1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298"/>
      <c r="D193" s="287"/>
      <c r="E193" s="1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298"/>
      <c r="D194" s="287"/>
      <c r="E194" s="1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298"/>
      <c r="D195" s="287"/>
      <c r="E195" s="1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298"/>
      <c r="D196" s="287"/>
      <c r="E196" s="1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298"/>
      <c r="D197" s="287"/>
      <c r="E197" s="1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298"/>
      <c r="D198" s="287"/>
      <c r="E198" s="1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298"/>
      <c r="D199" s="287"/>
      <c r="E199" s="1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298"/>
      <c r="D200" s="287"/>
      <c r="E200" s="1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298"/>
      <c r="D201" s="287"/>
      <c r="E201" s="1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298"/>
      <c r="D202" s="287"/>
      <c r="E202" s="1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298"/>
      <c r="D203" s="287"/>
      <c r="E203" s="1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298"/>
      <c r="D204" s="287"/>
      <c r="E204" s="1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298"/>
      <c r="D205" s="287"/>
      <c r="E205" s="1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298"/>
      <c r="D206" s="287"/>
      <c r="E206" s="1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298"/>
      <c r="D207" s="287"/>
      <c r="E207" s="1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298"/>
      <c r="D208" s="287"/>
      <c r="E208" s="1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298"/>
      <c r="D209" s="287"/>
      <c r="E209" s="1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298"/>
      <c r="D210" s="287"/>
      <c r="E210" s="1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298"/>
      <c r="D211" s="287"/>
      <c r="E211" s="1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298"/>
      <c r="D212" s="287"/>
      <c r="E212" s="1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298"/>
      <c r="D213" s="287"/>
      <c r="E213" s="1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298"/>
      <c r="D214" s="287"/>
      <c r="E214" s="1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298"/>
      <c r="D215" s="287"/>
      <c r="E215" s="1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298"/>
      <c r="D216" s="287"/>
      <c r="E216" s="1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298"/>
      <c r="D217" s="287"/>
      <c r="E217" s="1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298"/>
      <c r="D218" s="287"/>
      <c r="E218" s="1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298"/>
      <c r="D219" s="287"/>
      <c r="E219" s="1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298"/>
      <c r="D220" s="287"/>
      <c r="E220" s="1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298"/>
      <c r="D221" s="287"/>
      <c r="E221" s="1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298"/>
      <c r="D222" s="287"/>
      <c r="E222" s="1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298"/>
      <c r="D223" s="287"/>
      <c r="E223" s="1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298"/>
      <c r="D224" s="287"/>
      <c r="E224" s="1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298"/>
      <c r="D225" s="287"/>
      <c r="E225" s="1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298"/>
      <c r="D226" s="287"/>
      <c r="E226" s="1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298"/>
      <c r="D227" s="287"/>
      <c r="E227" s="1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298"/>
      <c r="D228" s="287"/>
      <c r="E228" s="1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298"/>
      <c r="D229" s="287"/>
      <c r="E229" s="1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298"/>
      <c r="D230" s="287"/>
      <c r="E230" s="1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7"/>
      <c r="C231" s="298"/>
      <c r="D231" s="287"/>
      <c r="E231" s="1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9:G29"/>
  </mergeCells>
  <pageMargins left="0.7" right="0.7" top="0.75" bottom="0.75" header="0" footer="0"/>
  <pageSetup orientation="landscape"/>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5"/>
  <sheetViews>
    <sheetView topLeftCell="A14" workbookViewId="0">
      <selection activeCell="A13" sqref="A13"/>
    </sheetView>
  </sheetViews>
  <sheetFormatPr defaultColWidth="12.58203125" defaultRowHeight="15" customHeight="1"/>
  <cols>
    <col min="1" max="1" width="38" customWidth="1"/>
    <col min="2" max="2" width="11" customWidth="1"/>
    <col min="3" max="3" width="16.58203125" customWidth="1"/>
    <col min="4" max="4" width="10.5" customWidth="1"/>
    <col min="5" max="5" width="16.58203125" customWidth="1"/>
    <col min="6" max="6" width="15.08203125" customWidth="1"/>
    <col min="7" max="8" width="14" customWidth="1"/>
    <col min="9" max="9" width="17.58203125" customWidth="1"/>
    <col min="10" max="26" width="9" customWidth="1"/>
  </cols>
  <sheetData>
    <row r="1" spans="1:26" ht="18.5">
      <c r="A1" s="444" t="s">
        <v>399</v>
      </c>
      <c r="B1" s="305"/>
      <c r="C1" s="24"/>
      <c r="D1" s="306"/>
      <c r="E1" s="307"/>
      <c r="F1" s="24"/>
      <c r="G1" s="24"/>
      <c r="H1" s="24"/>
      <c r="I1" s="24"/>
      <c r="J1" s="24"/>
      <c r="K1" s="24"/>
      <c r="L1" s="24"/>
      <c r="M1" s="24"/>
      <c r="N1" s="24"/>
      <c r="O1" s="24"/>
      <c r="P1" s="24"/>
      <c r="Q1" s="24"/>
      <c r="R1" s="24"/>
      <c r="S1" s="24"/>
      <c r="T1" s="24"/>
      <c r="U1" s="24"/>
      <c r="V1" s="24"/>
      <c r="W1" s="24"/>
      <c r="X1" s="24"/>
      <c r="Y1" s="24"/>
      <c r="Z1" s="24"/>
    </row>
    <row r="2" spans="1:26" ht="15" customHeight="1">
      <c r="A2" s="105"/>
      <c r="B2" s="205"/>
      <c r="C2" s="17"/>
      <c r="D2" s="287"/>
      <c r="E2" s="161"/>
      <c r="F2" s="17"/>
      <c r="G2" s="17"/>
      <c r="H2" s="17"/>
      <c r="I2" s="17"/>
      <c r="J2" s="17"/>
      <c r="K2" s="17"/>
      <c r="L2" s="17"/>
      <c r="M2" s="17"/>
      <c r="N2" s="17"/>
      <c r="O2" s="17"/>
      <c r="P2" s="17"/>
      <c r="Q2" s="17"/>
      <c r="R2" s="17"/>
      <c r="S2" s="17"/>
      <c r="T2" s="17"/>
      <c r="U2" s="17"/>
      <c r="V2" s="17"/>
      <c r="W2" s="17"/>
      <c r="X2" s="17"/>
      <c r="Y2" s="17"/>
      <c r="Z2" s="17"/>
    </row>
    <row r="3" spans="1:26" ht="43.5">
      <c r="A3" s="181" t="s">
        <v>124</v>
      </c>
      <c r="B3" s="308" t="s">
        <v>258</v>
      </c>
      <c r="C3" s="309" t="s">
        <v>235</v>
      </c>
      <c r="D3" s="310" t="s">
        <v>259</v>
      </c>
      <c r="E3" s="309" t="s">
        <v>260</v>
      </c>
      <c r="F3" s="311" t="s">
        <v>261</v>
      </c>
      <c r="G3" s="312" t="s">
        <v>67</v>
      </c>
      <c r="H3" s="311" t="s">
        <v>262</v>
      </c>
      <c r="I3" s="312" t="s">
        <v>47</v>
      </c>
      <c r="J3" s="31"/>
      <c r="K3" s="31"/>
      <c r="L3" s="31"/>
      <c r="M3" s="31"/>
      <c r="N3" s="31"/>
      <c r="O3" s="31"/>
      <c r="P3" s="31"/>
      <c r="Q3" s="31"/>
      <c r="R3" s="31"/>
      <c r="S3" s="31"/>
      <c r="T3" s="31"/>
      <c r="U3" s="31"/>
      <c r="V3" s="31"/>
      <c r="W3" s="31"/>
      <c r="X3" s="31"/>
      <c r="Y3" s="31"/>
      <c r="Z3" s="31"/>
    </row>
    <row r="4" spans="1:26" ht="12.75" customHeight="1">
      <c r="A4" s="169" t="s">
        <v>461</v>
      </c>
      <c r="B4" s="53">
        <v>1524002.1300000099</v>
      </c>
      <c r="C4" s="58">
        <v>0</v>
      </c>
      <c r="D4" s="53">
        <v>100307.2</v>
      </c>
      <c r="E4" s="58">
        <v>0</v>
      </c>
      <c r="F4" s="53">
        <v>15894.68</v>
      </c>
      <c r="G4" s="58">
        <v>0</v>
      </c>
      <c r="H4" s="53">
        <v>1640204.01</v>
      </c>
      <c r="I4" s="58">
        <v>0</v>
      </c>
      <c r="J4" s="31"/>
      <c r="K4" s="31"/>
      <c r="L4" s="31"/>
      <c r="M4" s="31"/>
      <c r="N4" s="31"/>
      <c r="O4" s="31"/>
      <c r="P4" s="31"/>
      <c r="Q4" s="31"/>
      <c r="R4" s="31"/>
      <c r="S4" s="31"/>
      <c r="T4" s="31"/>
      <c r="U4" s="31"/>
      <c r="V4" s="31"/>
      <c r="W4" s="31"/>
      <c r="X4" s="31"/>
      <c r="Y4" s="31"/>
      <c r="Z4" s="31"/>
    </row>
    <row r="5" spans="1:26" ht="12.75" customHeight="1">
      <c r="A5" s="169" t="s">
        <v>462</v>
      </c>
      <c r="B5" s="53">
        <v>5447922.8399999896</v>
      </c>
      <c r="C5" s="58">
        <v>0</v>
      </c>
      <c r="D5" s="53">
        <v>1131410.925</v>
      </c>
      <c r="E5" s="58">
        <v>0</v>
      </c>
      <c r="F5" s="53">
        <v>388239.875</v>
      </c>
      <c r="G5" s="58">
        <v>0</v>
      </c>
      <c r="H5" s="53">
        <v>6967573.6400000202</v>
      </c>
      <c r="I5" s="58">
        <v>0</v>
      </c>
      <c r="J5" s="31"/>
      <c r="K5" s="31"/>
      <c r="L5" s="31"/>
      <c r="M5" s="31"/>
      <c r="N5" s="31"/>
      <c r="O5" s="31"/>
      <c r="P5" s="31"/>
      <c r="Q5" s="31"/>
      <c r="R5" s="31"/>
      <c r="S5" s="31"/>
      <c r="T5" s="31"/>
      <c r="U5" s="31"/>
      <c r="V5" s="31"/>
      <c r="W5" s="31"/>
      <c r="X5" s="31"/>
      <c r="Y5" s="31"/>
      <c r="Z5" s="31"/>
    </row>
    <row r="6" spans="1:26" ht="12.75" customHeight="1">
      <c r="A6" s="169" t="s">
        <v>463</v>
      </c>
      <c r="B6" s="53">
        <v>7607498.2099998901</v>
      </c>
      <c r="C6" s="58">
        <v>49917.96</v>
      </c>
      <c r="D6" s="53">
        <v>161000.76999999999</v>
      </c>
      <c r="E6" s="58">
        <v>721390.91</v>
      </c>
      <c r="F6" s="53">
        <v>2</v>
      </c>
      <c r="G6" s="58">
        <v>0</v>
      </c>
      <c r="H6" s="53">
        <v>7768500.9800000098</v>
      </c>
      <c r="I6" s="58">
        <v>771308.87</v>
      </c>
      <c r="J6" s="31"/>
      <c r="K6" s="31"/>
      <c r="L6" s="31"/>
      <c r="M6" s="31"/>
      <c r="N6" s="31"/>
      <c r="O6" s="31"/>
      <c r="P6" s="31"/>
      <c r="Q6" s="31"/>
      <c r="R6" s="31"/>
      <c r="S6" s="31"/>
      <c r="T6" s="31"/>
      <c r="U6" s="31"/>
      <c r="V6" s="31"/>
      <c r="W6" s="31"/>
      <c r="X6" s="31"/>
      <c r="Y6" s="31"/>
      <c r="Z6" s="31"/>
    </row>
    <row r="7" spans="1:26" ht="12.75" customHeight="1">
      <c r="A7" s="169" t="s">
        <v>464</v>
      </c>
      <c r="B7" s="53">
        <v>1119.05</v>
      </c>
      <c r="C7" s="58">
        <v>0</v>
      </c>
      <c r="D7" s="53"/>
      <c r="E7" s="58"/>
      <c r="F7" s="53"/>
      <c r="G7" s="58"/>
      <c r="H7" s="53">
        <v>1119.05</v>
      </c>
      <c r="I7" s="58">
        <v>0</v>
      </c>
      <c r="J7" s="31"/>
      <c r="K7" s="31"/>
      <c r="L7" s="31"/>
      <c r="M7" s="31"/>
      <c r="N7" s="31"/>
      <c r="O7" s="31"/>
      <c r="P7" s="31"/>
      <c r="Q7" s="31"/>
      <c r="R7" s="31"/>
      <c r="S7" s="31"/>
      <c r="T7" s="31"/>
      <c r="U7" s="31"/>
      <c r="V7" s="31"/>
      <c r="W7" s="31"/>
      <c r="X7" s="31"/>
      <c r="Y7" s="31"/>
      <c r="Z7" s="31"/>
    </row>
    <row r="8" spans="1:26" ht="12.75" customHeight="1">
      <c r="A8" s="456" t="s">
        <v>131</v>
      </c>
      <c r="B8" s="53">
        <v>115106.34</v>
      </c>
      <c r="C8" s="58">
        <v>0</v>
      </c>
      <c r="D8" s="53">
        <v>37232.870999999999</v>
      </c>
      <c r="E8" s="58">
        <v>3127750.26</v>
      </c>
      <c r="F8" s="53"/>
      <c r="G8" s="58"/>
      <c r="H8" s="53">
        <v>152339.21100000001</v>
      </c>
      <c r="I8" s="58">
        <v>3127750.26</v>
      </c>
      <c r="J8" s="31"/>
      <c r="K8" s="31"/>
      <c r="L8" s="31"/>
      <c r="M8" s="31"/>
      <c r="N8" s="31"/>
      <c r="O8" s="31"/>
      <c r="P8" s="31"/>
      <c r="Q8" s="31"/>
      <c r="R8" s="31"/>
      <c r="S8" s="31"/>
      <c r="T8" s="31"/>
      <c r="U8" s="31"/>
      <c r="V8" s="31"/>
      <c r="W8" s="31"/>
      <c r="X8" s="31"/>
      <c r="Y8" s="31"/>
      <c r="Z8" s="31"/>
    </row>
    <row r="9" spans="1:26" ht="12.75" customHeight="1">
      <c r="A9" s="456" t="s">
        <v>132</v>
      </c>
      <c r="B9" s="53">
        <v>5389.4290000000001</v>
      </c>
      <c r="C9" s="58">
        <v>19992</v>
      </c>
      <c r="D9" s="53">
        <v>169.73599999999999</v>
      </c>
      <c r="E9" s="58">
        <v>4604587.1100000003</v>
      </c>
      <c r="F9" s="53"/>
      <c r="G9" s="58"/>
      <c r="H9" s="53">
        <v>5559.165</v>
      </c>
      <c r="I9" s="58">
        <v>4624579.1100000003</v>
      </c>
      <c r="J9" s="31"/>
      <c r="K9" s="31"/>
      <c r="L9" s="31"/>
      <c r="M9" s="31"/>
      <c r="N9" s="31"/>
      <c r="O9" s="31"/>
      <c r="P9" s="31"/>
      <c r="Q9" s="31"/>
      <c r="R9" s="31"/>
      <c r="S9" s="31"/>
      <c r="T9" s="31"/>
      <c r="U9" s="31"/>
      <c r="V9" s="31"/>
      <c r="W9" s="31"/>
      <c r="X9" s="31"/>
      <c r="Y9" s="31"/>
      <c r="Z9" s="31"/>
    </row>
    <row r="10" spans="1:26" ht="12.75" customHeight="1">
      <c r="A10" s="456" t="s">
        <v>133</v>
      </c>
      <c r="B10" s="53">
        <v>698468.37199999997</v>
      </c>
      <c r="C10" s="58">
        <v>3712665</v>
      </c>
      <c r="D10" s="53">
        <v>3326.4250000000002</v>
      </c>
      <c r="E10" s="58">
        <v>1610156</v>
      </c>
      <c r="F10" s="53">
        <v>1494740.68</v>
      </c>
      <c r="G10" s="58">
        <v>0</v>
      </c>
      <c r="H10" s="53">
        <v>2196535.477</v>
      </c>
      <c r="I10" s="58">
        <v>5322821</v>
      </c>
      <c r="J10" s="31"/>
      <c r="K10" s="31"/>
      <c r="L10" s="31"/>
      <c r="M10" s="31"/>
      <c r="N10" s="31"/>
      <c r="O10" s="31"/>
      <c r="P10" s="31"/>
      <c r="Q10" s="31"/>
      <c r="R10" s="31"/>
      <c r="S10" s="31"/>
      <c r="T10" s="31"/>
      <c r="U10" s="31"/>
      <c r="V10" s="31"/>
      <c r="W10" s="31"/>
      <c r="X10" s="31"/>
      <c r="Y10" s="31"/>
      <c r="Z10" s="31"/>
    </row>
    <row r="11" spans="1:26" ht="12.75" customHeight="1">
      <c r="A11" s="456" t="s">
        <v>134</v>
      </c>
      <c r="B11" s="53">
        <v>4268.3999999999996</v>
      </c>
      <c r="C11" s="58">
        <v>0</v>
      </c>
      <c r="D11" s="53">
        <v>1430.99</v>
      </c>
      <c r="E11" s="58">
        <v>14318.62</v>
      </c>
      <c r="F11" s="53"/>
      <c r="G11" s="58"/>
      <c r="H11" s="53">
        <v>5699.39</v>
      </c>
      <c r="I11" s="58">
        <v>14318.62</v>
      </c>
      <c r="J11" s="31"/>
      <c r="K11" s="31"/>
      <c r="L11" s="31"/>
      <c r="M11" s="31"/>
      <c r="N11" s="31"/>
      <c r="O11" s="31"/>
      <c r="P11" s="31"/>
      <c r="Q11" s="31"/>
      <c r="R11" s="31"/>
      <c r="S11" s="31"/>
      <c r="T11" s="31"/>
      <c r="U11" s="31"/>
      <c r="V11" s="31"/>
      <c r="W11" s="31"/>
      <c r="X11" s="31"/>
      <c r="Y11" s="31"/>
      <c r="Z11" s="31"/>
    </row>
    <row r="12" spans="1:26" ht="12.75" customHeight="1">
      <c r="A12" s="456" t="s">
        <v>135</v>
      </c>
      <c r="B12" s="53">
        <v>72010.880000000005</v>
      </c>
      <c r="C12" s="58">
        <v>2142622.8199999998</v>
      </c>
      <c r="D12" s="53">
        <v>5841.93</v>
      </c>
      <c r="E12" s="58">
        <v>14710739.470000001</v>
      </c>
      <c r="F12" s="53"/>
      <c r="G12" s="58"/>
      <c r="H12" s="53">
        <v>77852.8100000001</v>
      </c>
      <c r="I12" s="58">
        <v>16853362.289999999</v>
      </c>
      <c r="J12" s="31"/>
      <c r="K12" s="31"/>
      <c r="L12" s="31"/>
      <c r="M12" s="31"/>
      <c r="N12" s="31"/>
      <c r="O12" s="31"/>
      <c r="P12" s="31"/>
      <c r="Q12" s="31"/>
      <c r="R12" s="31"/>
      <c r="S12" s="31"/>
      <c r="T12" s="31"/>
      <c r="U12" s="31"/>
      <c r="V12" s="31"/>
      <c r="W12" s="31"/>
      <c r="X12" s="31"/>
      <c r="Y12" s="31"/>
      <c r="Z12" s="31"/>
    </row>
    <row r="13" spans="1:26" ht="12.75" customHeight="1">
      <c r="A13" s="169" t="s">
        <v>136</v>
      </c>
      <c r="B13" s="53">
        <v>48135.173999999999</v>
      </c>
      <c r="C13" s="58">
        <v>165687</v>
      </c>
      <c r="D13" s="53">
        <v>203</v>
      </c>
      <c r="E13" s="58">
        <v>0.01</v>
      </c>
      <c r="F13" s="53"/>
      <c r="G13" s="58"/>
      <c r="H13" s="53">
        <v>48338.173999999999</v>
      </c>
      <c r="I13" s="58">
        <v>165687.01</v>
      </c>
      <c r="J13" s="31"/>
      <c r="K13" s="31"/>
      <c r="L13" s="31"/>
      <c r="M13" s="31"/>
      <c r="N13" s="31"/>
      <c r="O13" s="31"/>
      <c r="P13" s="31"/>
      <c r="Q13" s="31"/>
      <c r="R13" s="31"/>
      <c r="S13" s="31"/>
      <c r="T13" s="31"/>
      <c r="U13" s="31"/>
      <c r="V13" s="31"/>
      <c r="W13" s="31"/>
      <c r="X13" s="31"/>
      <c r="Y13" s="31"/>
      <c r="Z13" s="31"/>
    </row>
    <row r="14" spans="1:26" ht="12.75" customHeight="1">
      <c r="A14" s="169" t="s">
        <v>137</v>
      </c>
      <c r="B14" s="53">
        <v>4289.59</v>
      </c>
      <c r="C14" s="58">
        <v>1534724.2069999999</v>
      </c>
      <c r="D14" s="53">
        <v>1504.5</v>
      </c>
      <c r="E14" s="58">
        <v>611402.00699999998</v>
      </c>
      <c r="F14" s="53"/>
      <c r="G14" s="58"/>
      <c r="H14" s="53">
        <v>5794.09</v>
      </c>
      <c r="I14" s="58">
        <v>2146126.2140000002</v>
      </c>
      <c r="J14" s="31"/>
      <c r="K14" s="31"/>
      <c r="L14" s="31"/>
      <c r="M14" s="31"/>
      <c r="N14" s="31"/>
      <c r="O14" s="31"/>
      <c r="P14" s="31"/>
      <c r="Q14" s="31"/>
      <c r="R14" s="31"/>
      <c r="S14" s="31"/>
      <c r="T14" s="31"/>
      <c r="U14" s="31"/>
      <c r="V14" s="31"/>
      <c r="W14" s="31"/>
      <c r="X14" s="31"/>
      <c r="Y14" s="31"/>
      <c r="Z14" s="31"/>
    </row>
    <row r="15" spans="1:26" ht="12.75" customHeight="1">
      <c r="A15" s="169" t="s">
        <v>138</v>
      </c>
      <c r="B15" s="53">
        <v>146894.80600000001</v>
      </c>
      <c r="C15" s="58">
        <v>1042337.79</v>
      </c>
      <c r="D15" s="53">
        <v>90.78</v>
      </c>
      <c r="E15" s="58">
        <v>2</v>
      </c>
      <c r="F15" s="53"/>
      <c r="G15" s="58"/>
      <c r="H15" s="53">
        <v>146985.58600000001</v>
      </c>
      <c r="I15" s="58">
        <v>1042339.79</v>
      </c>
      <c r="J15" s="31"/>
      <c r="K15" s="31"/>
      <c r="L15" s="31"/>
      <c r="M15" s="31"/>
      <c r="N15" s="31"/>
      <c r="O15" s="31"/>
      <c r="P15" s="31"/>
      <c r="Q15" s="31"/>
      <c r="R15" s="31"/>
      <c r="S15" s="31"/>
      <c r="T15" s="31"/>
      <c r="U15" s="31"/>
      <c r="V15" s="31"/>
      <c r="W15" s="31"/>
      <c r="X15" s="31"/>
      <c r="Y15" s="31"/>
      <c r="Z15" s="31"/>
    </row>
    <row r="16" spans="1:26" ht="12.75" customHeight="1">
      <c r="A16" s="169" t="s">
        <v>139</v>
      </c>
      <c r="B16" s="53">
        <v>2136702.3200000101</v>
      </c>
      <c r="C16" s="58">
        <v>588058.19900000002</v>
      </c>
      <c r="D16" s="53">
        <v>876.32600000000002</v>
      </c>
      <c r="E16" s="58">
        <v>849359.03899999999</v>
      </c>
      <c r="F16" s="53">
        <v>4084118.8659999999</v>
      </c>
      <c r="G16" s="58">
        <v>190572.337</v>
      </c>
      <c r="H16" s="53">
        <v>6221697.5120000001</v>
      </c>
      <c r="I16" s="58">
        <v>1627989.575</v>
      </c>
      <c r="J16" s="31"/>
      <c r="K16" s="31"/>
      <c r="L16" s="31"/>
      <c r="M16" s="31"/>
      <c r="N16" s="31"/>
      <c r="O16" s="31"/>
      <c r="P16" s="31"/>
      <c r="Q16" s="31"/>
      <c r="R16" s="31"/>
      <c r="S16" s="31"/>
      <c r="T16" s="31"/>
      <c r="U16" s="31"/>
      <c r="V16" s="31"/>
      <c r="W16" s="31"/>
      <c r="X16" s="31"/>
      <c r="Y16" s="31"/>
      <c r="Z16" s="31"/>
    </row>
    <row r="17" spans="1:26" ht="12.75" customHeight="1">
      <c r="A17" s="169" t="s">
        <v>140</v>
      </c>
      <c r="B17" s="53">
        <v>271.065</v>
      </c>
      <c r="C17" s="58">
        <v>266188</v>
      </c>
      <c r="D17" s="53"/>
      <c r="E17" s="58"/>
      <c r="F17" s="53"/>
      <c r="G17" s="58"/>
      <c r="H17" s="53">
        <v>271.065</v>
      </c>
      <c r="I17" s="58">
        <v>266188</v>
      </c>
      <c r="J17" s="31"/>
      <c r="K17" s="31"/>
      <c r="L17" s="31"/>
      <c r="M17" s="31"/>
      <c r="N17" s="31"/>
      <c r="O17" s="31"/>
      <c r="P17" s="31"/>
      <c r="Q17" s="31"/>
      <c r="R17" s="31"/>
      <c r="S17" s="31"/>
      <c r="T17" s="31"/>
      <c r="U17" s="31"/>
      <c r="V17" s="31"/>
      <c r="W17" s="31"/>
      <c r="X17" s="31"/>
      <c r="Y17" s="31"/>
      <c r="Z17" s="31"/>
    </row>
    <row r="18" spans="1:26" ht="12.75" customHeight="1">
      <c r="A18" s="169" t="s">
        <v>141</v>
      </c>
      <c r="B18" s="53">
        <v>47091.012000000002</v>
      </c>
      <c r="C18" s="58">
        <v>266529.28999999998</v>
      </c>
      <c r="D18" s="53">
        <v>82454.143000000098</v>
      </c>
      <c r="E18" s="58">
        <v>11504986.17</v>
      </c>
      <c r="F18" s="53">
        <v>12253.119000000001</v>
      </c>
      <c r="G18" s="58">
        <v>0.01</v>
      </c>
      <c r="H18" s="53">
        <v>141798.274</v>
      </c>
      <c r="I18" s="58">
        <v>11771515.470000001</v>
      </c>
      <c r="J18" s="31"/>
      <c r="K18" s="31"/>
      <c r="L18" s="31"/>
      <c r="M18" s="31"/>
      <c r="N18" s="31"/>
      <c r="O18" s="31"/>
      <c r="P18" s="31"/>
      <c r="Q18" s="31"/>
      <c r="R18" s="31"/>
      <c r="S18" s="31"/>
      <c r="T18" s="31"/>
      <c r="U18" s="31"/>
      <c r="V18" s="31"/>
      <c r="W18" s="31"/>
      <c r="X18" s="31"/>
      <c r="Y18" s="31"/>
      <c r="Z18" s="31"/>
    </row>
    <row r="19" spans="1:26" ht="12.75" customHeight="1">
      <c r="A19" s="169" t="s">
        <v>142</v>
      </c>
      <c r="B19" s="53">
        <v>39346.949999999997</v>
      </c>
      <c r="C19" s="58">
        <v>123748456.23999999</v>
      </c>
      <c r="D19" s="53">
        <v>106.3</v>
      </c>
      <c r="E19" s="58">
        <v>9454184.7799999993</v>
      </c>
      <c r="F19" s="53"/>
      <c r="G19" s="58"/>
      <c r="H19" s="53">
        <v>39453.25</v>
      </c>
      <c r="I19" s="58">
        <v>133202641.02</v>
      </c>
      <c r="J19" s="31"/>
      <c r="K19" s="31"/>
      <c r="L19" s="31"/>
      <c r="M19" s="31"/>
      <c r="N19" s="31"/>
      <c r="O19" s="31"/>
      <c r="P19" s="31"/>
      <c r="Q19" s="31"/>
      <c r="R19" s="31"/>
      <c r="S19" s="31"/>
      <c r="T19" s="31"/>
      <c r="U19" s="31"/>
      <c r="V19" s="31"/>
      <c r="W19" s="31"/>
      <c r="X19" s="31"/>
      <c r="Y19" s="31"/>
      <c r="Z19" s="31"/>
    </row>
    <row r="20" spans="1:26" ht="12.75" customHeight="1">
      <c r="A20" s="169" t="s">
        <v>143</v>
      </c>
      <c r="B20" s="53">
        <v>613.94000000000005</v>
      </c>
      <c r="C20" s="58">
        <v>378609.02</v>
      </c>
      <c r="D20" s="53">
        <v>19.07</v>
      </c>
      <c r="E20" s="58">
        <v>1030422.77</v>
      </c>
      <c r="F20" s="53"/>
      <c r="G20" s="58"/>
      <c r="H20" s="53">
        <v>633.01</v>
      </c>
      <c r="I20" s="58">
        <v>1409031.79</v>
      </c>
      <c r="J20" s="31"/>
      <c r="K20" s="31"/>
      <c r="L20" s="31"/>
      <c r="M20" s="31"/>
      <c r="N20" s="31"/>
      <c r="O20" s="31"/>
      <c r="P20" s="31"/>
      <c r="Q20" s="31"/>
      <c r="R20" s="31"/>
      <c r="S20" s="31"/>
      <c r="T20" s="31"/>
      <c r="U20" s="31"/>
      <c r="V20" s="31"/>
      <c r="W20" s="31"/>
      <c r="X20" s="31"/>
      <c r="Y20" s="31"/>
      <c r="Z20" s="31"/>
    </row>
    <row r="21" spans="1:26" ht="12.75" customHeight="1">
      <c r="A21" s="169" t="s">
        <v>144</v>
      </c>
      <c r="B21" s="53">
        <v>2942.24</v>
      </c>
      <c r="C21" s="58">
        <v>25100828.780000001</v>
      </c>
      <c r="D21" s="53">
        <v>330.91</v>
      </c>
      <c r="E21" s="58">
        <v>3018141.26</v>
      </c>
      <c r="F21" s="53"/>
      <c r="G21" s="58"/>
      <c r="H21" s="53">
        <v>3273.15</v>
      </c>
      <c r="I21" s="58">
        <v>28118970.039999999</v>
      </c>
      <c r="J21" s="31"/>
      <c r="K21" s="31"/>
      <c r="L21" s="31"/>
      <c r="M21" s="31"/>
      <c r="N21" s="31"/>
      <c r="O21" s="31"/>
      <c r="P21" s="31"/>
      <c r="Q21" s="31"/>
      <c r="R21" s="31"/>
      <c r="S21" s="31"/>
      <c r="T21" s="31"/>
      <c r="U21" s="31"/>
      <c r="V21" s="31"/>
      <c r="W21" s="31"/>
      <c r="X21" s="31"/>
      <c r="Y21" s="31"/>
      <c r="Z21" s="31"/>
    </row>
    <row r="22" spans="1:26" ht="13.5" customHeight="1">
      <c r="A22" s="169" t="s">
        <v>145</v>
      </c>
      <c r="B22" s="53">
        <v>123346.212</v>
      </c>
      <c r="C22" s="58">
        <v>3222915</v>
      </c>
      <c r="D22" s="53">
        <v>32645.919999999998</v>
      </c>
      <c r="E22" s="58">
        <v>114882</v>
      </c>
      <c r="F22" s="53"/>
      <c r="G22" s="58"/>
      <c r="H22" s="53">
        <v>155992.13200000001</v>
      </c>
      <c r="I22" s="58">
        <v>3337797</v>
      </c>
      <c r="J22" s="31"/>
      <c r="K22" s="31"/>
      <c r="L22" s="31"/>
      <c r="M22" s="31"/>
      <c r="N22" s="31"/>
      <c r="O22" s="31"/>
      <c r="P22" s="31"/>
      <c r="Q22" s="31"/>
      <c r="R22" s="31"/>
      <c r="S22" s="31"/>
      <c r="T22" s="31"/>
      <c r="U22" s="31"/>
      <c r="V22" s="31"/>
      <c r="W22" s="31"/>
      <c r="X22" s="31"/>
      <c r="Y22" s="31"/>
      <c r="Z22" s="31"/>
    </row>
    <row r="23" spans="1:26" ht="12.75" customHeight="1">
      <c r="A23" s="169" t="s">
        <v>465</v>
      </c>
      <c r="B23" s="53">
        <v>1700138.2180000001</v>
      </c>
      <c r="C23" s="58">
        <v>0</v>
      </c>
      <c r="D23" s="53">
        <v>20401.460999999999</v>
      </c>
      <c r="E23" s="58">
        <v>0</v>
      </c>
      <c r="F23" s="53">
        <v>42403.34</v>
      </c>
      <c r="G23" s="58">
        <v>0</v>
      </c>
      <c r="H23" s="53">
        <v>1762943.0190000001</v>
      </c>
      <c r="I23" s="58">
        <v>0</v>
      </c>
      <c r="J23" s="31"/>
      <c r="K23" s="31"/>
      <c r="L23" s="31"/>
      <c r="M23" s="31"/>
      <c r="N23" s="31"/>
      <c r="O23" s="31"/>
      <c r="P23" s="31"/>
      <c r="Q23" s="31"/>
      <c r="R23" s="31"/>
      <c r="S23" s="31"/>
      <c r="T23" s="31"/>
      <c r="U23" s="31"/>
      <c r="V23" s="31"/>
      <c r="W23" s="31"/>
      <c r="X23" s="31"/>
      <c r="Y23" s="31"/>
      <c r="Z23" s="31"/>
    </row>
    <row r="24" spans="1:26" ht="12.75" customHeight="1">
      <c r="A24" s="490" t="s">
        <v>43</v>
      </c>
      <c r="B24" s="493">
        <f t="shared" ref="B24:I24" si="0">SUM(B4:B23)</f>
        <v>19725557.177999899</v>
      </c>
      <c r="C24" s="494">
        <f t="shared" si="0"/>
        <v>162239531.30599999</v>
      </c>
      <c r="D24" s="493">
        <f t="shared" si="0"/>
        <v>1579353.257</v>
      </c>
      <c r="E24" s="494">
        <f t="shared" si="0"/>
        <v>51372322.406000003</v>
      </c>
      <c r="F24" s="493">
        <f t="shared" si="0"/>
        <v>6037652.5599999996</v>
      </c>
      <c r="G24" s="494">
        <f t="shared" si="0"/>
        <v>190572.34700000001</v>
      </c>
      <c r="H24" s="493">
        <f t="shared" si="0"/>
        <v>27342562.995000031</v>
      </c>
      <c r="I24" s="494">
        <f t="shared" si="0"/>
        <v>213802426.05899999</v>
      </c>
      <c r="J24" s="31"/>
      <c r="K24" s="31"/>
      <c r="L24" s="31"/>
      <c r="M24" s="31"/>
      <c r="N24" s="31"/>
      <c r="O24" s="31"/>
      <c r="P24" s="31"/>
      <c r="Q24" s="31"/>
      <c r="R24" s="31"/>
      <c r="S24" s="31"/>
      <c r="T24" s="31"/>
      <c r="U24" s="31"/>
      <c r="V24" s="31"/>
      <c r="W24" s="31"/>
      <c r="X24" s="31"/>
      <c r="Y24" s="31"/>
      <c r="Z24" s="31"/>
    </row>
    <row r="25" spans="1:26" ht="12.75" customHeight="1">
      <c r="A25" s="31"/>
      <c r="B25" s="53"/>
      <c r="C25" s="31"/>
      <c r="D25" s="297"/>
      <c r="E25" s="97"/>
      <c r="F25" s="31"/>
      <c r="G25" s="31"/>
      <c r="H25" s="31"/>
      <c r="I25" s="31"/>
      <c r="J25" s="31"/>
      <c r="K25" s="31"/>
      <c r="L25" s="31"/>
      <c r="M25" s="31"/>
      <c r="N25" s="31"/>
      <c r="O25" s="31"/>
      <c r="P25" s="31"/>
      <c r="Q25" s="31"/>
      <c r="R25" s="31"/>
      <c r="S25" s="31"/>
      <c r="T25" s="31"/>
      <c r="U25" s="31"/>
      <c r="V25" s="31"/>
      <c r="W25" s="31"/>
      <c r="X25" s="31"/>
      <c r="Y25" s="31"/>
      <c r="Z25" s="31"/>
    </row>
    <row r="26" spans="1:26" ht="15.75" customHeight="1">
      <c r="A26" s="31" t="s">
        <v>72</v>
      </c>
      <c r="B26" s="53"/>
      <c r="C26" s="31"/>
      <c r="D26" s="297"/>
      <c r="E26" s="97"/>
      <c r="F26" s="31"/>
      <c r="G26" s="31"/>
      <c r="H26" s="31"/>
      <c r="I26" s="31"/>
      <c r="J26" s="31"/>
      <c r="K26" s="31"/>
      <c r="L26" s="31"/>
      <c r="M26" s="31"/>
      <c r="N26" s="31"/>
      <c r="O26" s="31"/>
      <c r="P26" s="31"/>
      <c r="Q26" s="31"/>
      <c r="R26" s="31"/>
      <c r="S26" s="31"/>
      <c r="T26" s="31"/>
      <c r="U26" s="31"/>
      <c r="V26" s="31"/>
      <c r="W26" s="31"/>
      <c r="X26" s="31"/>
      <c r="Y26" s="31"/>
      <c r="Z26" s="31"/>
    </row>
    <row r="27" spans="1:26" ht="15.75" customHeight="1">
      <c r="A27" s="720" t="s">
        <v>256</v>
      </c>
      <c r="B27" s="684"/>
      <c r="C27" s="684"/>
      <c r="D27" s="684"/>
      <c r="E27" s="684"/>
      <c r="F27" s="684"/>
      <c r="G27" s="721"/>
      <c r="H27" s="31"/>
      <c r="I27" s="31"/>
      <c r="J27" s="31"/>
      <c r="K27" s="31"/>
      <c r="L27" s="31"/>
      <c r="M27" s="31"/>
      <c r="N27" s="31"/>
      <c r="O27" s="31"/>
      <c r="P27" s="31"/>
      <c r="Q27" s="31"/>
      <c r="R27" s="31"/>
      <c r="S27" s="31"/>
      <c r="T27" s="31"/>
      <c r="U27" s="31"/>
      <c r="V27" s="31"/>
      <c r="W27" s="31"/>
      <c r="X27" s="31"/>
      <c r="Y27" s="31"/>
      <c r="Z27" s="31"/>
    </row>
    <row r="28" spans="1:26" ht="29.25" customHeight="1">
      <c r="A28" s="719" t="s">
        <v>263</v>
      </c>
      <c r="B28" s="690"/>
      <c r="C28" s="690"/>
      <c r="D28" s="690"/>
      <c r="E28" s="690"/>
      <c r="F28" s="31"/>
      <c r="G28" s="31"/>
      <c r="H28" s="31"/>
      <c r="I28" s="31"/>
      <c r="J28" s="31"/>
      <c r="K28" s="31"/>
      <c r="L28" s="31"/>
      <c r="M28" s="31"/>
      <c r="N28" s="31"/>
      <c r="O28" s="31"/>
      <c r="P28" s="31"/>
      <c r="Q28" s="31"/>
      <c r="R28" s="31"/>
      <c r="S28" s="31"/>
      <c r="T28" s="31"/>
      <c r="U28" s="31"/>
      <c r="V28" s="31"/>
      <c r="W28" s="31"/>
      <c r="X28" s="31"/>
      <c r="Y28" s="31"/>
      <c r="Z28" s="31"/>
    </row>
    <row r="29" spans="1:26" ht="103.5" customHeight="1">
      <c r="A29" s="719" t="s">
        <v>163</v>
      </c>
      <c r="B29" s="690"/>
      <c r="C29" s="690"/>
      <c r="D29" s="690"/>
      <c r="E29" s="690"/>
      <c r="F29" s="204"/>
      <c r="G29" s="1"/>
      <c r="H29" s="1"/>
      <c r="I29" s="1"/>
      <c r="J29" s="1"/>
      <c r="K29" s="1"/>
      <c r="L29" s="1"/>
      <c r="M29" s="1"/>
      <c r="N29" s="1"/>
      <c r="O29" s="1"/>
      <c r="P29" s="1"/>
      <c r="Q29" s="1"/>
      <c r="R29" s="1"/>
      <c r="S29" s="1"/>
      <c r="T29" s="1"/>
      <c r="U29" s="1"/>
      <c r="V29" s="1"/>
      <c r="W29" s="1"/>
      <c r="X29" s="1"/>
      <c r="Y29" s="1"/>
      <c r="Z29" s="1"/>
    </row>
    <row r="30" spans="1:26" ht="12.75" customHeight="1">
      <c r="A30" s="17"/>
      <c r="B30" s="205"/>
      <c r="C30" s="17"/>
      <c r="D30" s="287"/>
      <c r="E30" s="1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17"/>
      <c r="B31" s="205"/>
      <c r="C31" s="17"/>
      <c r="D31" s="287"/>
      <c r="E31" s="1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205"/>
      <c r="C32" s="17"/>
      <c r="D32" s="287"/>
      <c r="E32" s="1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205"/>
      <c r="C33" s="17"/>
      <c r="D33" s="287"/>
      <c r="E33" s="1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205"/>
      <c r="C34" s="17"/>
      <c r="D34" s="287"/>
      <c r="E34" s="1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205"/>
      <c r="C35" s="17"/>
      <c r="D35" s="287"/>
      <c r="E35" s="1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205"/>
      <c r="C36" s="17"/>
      <c r="D36" s="287"/>
      <c r="E36" s="1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205"/>
      <c r="C37" s="17"/>
      <c r="D37" s="287"/>
      <c r="E37" s="1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205"/>
      <c r="C38" s="17"/>
      <c r="D38" s="287"/>
      <c r="E38" s="1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205"/>
      <c r="C39" s="17"/>
      <c r="D39" s="287"/>
      <c r="E39" s="1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205"/>
      <c r="C40" s="17"/>
      <c r="D40" s="287"/>
      <c r="E40" s="1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205"/>
      <c r="C41" s="17"/>
      <c r="D41" s="287"/>
      <c r="E41" s="1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205"/>
      <c r="C42" s="17"/>
      <c r="D42" s="287"/>
      <c r="E42" s="1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205"/>
      <c r="C43" s="17"/>
      <c r="D43" s="287"/>
      <c r="E43" s="1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205"/>
      <c r="C44" s="17"/>
      <c r="D44" s="287"/>
      <c r="E44" s="1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205"/>
      <c r="C45" s="17"/>
      <c r="D45" s="287"/>
      <c r="E45" s="1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205"/>
      <c r="C46" s="17"/>
      <c r="D46" s="287"/>
      <c r="E46" s="1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205"/>
      <c r="C47" s="17"/>
      <c r="D47" s="287"/>
      <c r="E47" s="1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205"/>
      <c r="C48" s="17"/>
      <c r="D48" s="287"/>
      <c r="E48" s="1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205"/>
      <c r="C49" s="17"/>
      <c r="D49" s="287"/>
      <c r="E49" s="1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205"/>
      <c r="C50" s="17"/>
      <c r="D50" s="287"/>
      <c r="E50" s="1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205"/>
      <c r="C51" s="17"/>
      <c r="D51" s="287"/>
      <c r="E51" s="1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205"/>
      <c r="C52" s="17"/>
      <c r="D52" s="287"/>
      <c r="E52" s="1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205"/>
      <c r="C53" s="17"/>
      <c r="D53" s="287"/>
      <c r="E53" s="1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205"/>
      <c r="C54" s="17"/>
      <c r="D54" s="287"/>
      <c r="E54" s="1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205"/>
      <c r="C55" s="17"/>
      <c r="D55" s="287"/>
      <c r="E55" s="1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205"/>
      <c r="C56" s="17"/>
      <c r="D56" s="287"/>
      <c r="E56" s="1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205"/>
      <c r="C57" s="17"/>
      <c r="D57" s="287"/>
      <c r="E57" s="1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205"/>
      <c r="C58" s="17"/>
      <c r="D58" s="287"/>
      <c r="E58" s="1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t="s">
        <v>264</v>
      </c>
      <c r="B59" s="205">
        <f t="shared" ref="B59:I59" si="1">SUM(B13:B23)</f>
        <v>4249771.52700001</v>
      </c>
      <c r="C59" s="205">
        <f t="shared" si="1"/>
        <v>156314333.52599999</v>
      </c>
      <c r="D59" s="205">
        <f t="shared" si="1"/>
        <v>138632.41000000012</v>
      </c>
      <c r="E59" s="205">
        <f t="shared" si="1"/>
        <v>26583380.035999998</v>
      </c>
      <c r="F59" s="205">
        <f t="shared" si="1"/>
        <v>4138775.3249999997</v>
      </c>
      <c r="G59" s="205">
        <f t="shared" si="1"/>
        <v>190572.34700000001</v>
      </c>
      <c r="H59" s="205">
        <f t="shared" si="1"/>
        <v>8527179.2620000001</v>
      </c>
      <c r="I59" s="205">
        <f t="shared" si="1"/>
        <v>183088285.90899998</v>
      </c>
      <c r="J59" s="17"/>
      <c r="K59" s="17"/>
      <c r="L59" s="17"/>
      <c r="M59" s="17"/>
      <c r="N59" s="17"/>
      <c r="O59" s="17"/>
      <c r="P59" s="17"/>
      <c r="Q59" s="17"/>
      <c r="R59" s="17"/>
      <c r="S59" s="17"/>
      <c r="T59" s="17"/>
      <c r="U59" s="17"/>
      <c r="V59" s="17"/>
      <c r="W59" s="17"/>
      <c r="X59" s="17"/>
      <c r="Y59" s="17"/>
      <c r="Z59" s="17"/>
    </row>
    <row r="60" spans="1:26" ht="12.75" customHeight="1">
      <c r="A60" s="17" t="s">
        <v>265</v>
      </c>
      <c r="B60" s="205" t="e">
        <f t="shared" ref="B60:I60" si="2">SUM(B4:B7)+#REF!</f>
        <v>#REF!</v>
      </c>
      <c r="C60" s="205" t="e">
        <f t="shared" si="2"/>
        <v>#REF!</v>
      </c>
      <c r="D60" s="205" t="e">
        <f t="shared" si="2"/>
        <v>#REF!</v>
      </c>
      <c r="E60" s="205" t="e">
        <f t="shared" si="2"/>
        <v>#REF!</v>
      </c>
      <c r="F60" s="205" t="e">
        <f t="shared" si="2"/>
        <v>#REF!</v>
      </c>
      <c r="G60" s="205" t="e">
        <f t="shared" si="2"/>
        <v>#REF!</v>
      </c>
      <c r="H60" s="205" t="e">
        <f t="shared" si="2"/>
        <v>#REF!</v>
      </c>
      <c r="I60" s="205" t="e">
        <f t="shared" si="2"/>
        <v>#REF!</v>
      </c>
      <c r="J60" s="17"/>
      <c r="K60" s="17"/>
      <c r="L60" s="17"/>
      <c r="M60" s="17"/>
      <c r="N60" s="17"/>
      <c r="O60" s="17"/>
      <c r="P60" s="17"/>
      <c r="Q60" s="17"/>
      <c r="R60" s="17"/>
      <c r="S60" s="17"/>
      <c r="T60" s="17"/>
      <c r="U60" s="17"/>
      <c r="V60" s="17"/>
      <c r="W60" s="17"/>
      <c r="X60" s="17"/>
      <c r="Y60" s="17"/>
      <c r="Z60" s="17"/>
    </row>
    <row r="61" spans="1:26" ht="12.75" customHeight="1">
      <c r="A61" s="17"/>
      <c r="B61" s="205"/>
      <c r="C61" s="17"/>
      <c r="D61" s="287"/>
      <c r="E61" s="1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205"/>
      <c r="C62" s="17"/>
      <c r="D62" s="287"/>
      <c r="E62" s="1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205"/>
      <c r="C63" s="17"/>
      <c r="D63" s="287"/>
      <c r="E63" s="1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205"/>
      <c r="C64" s="17"/>
      <c r="D64" s="287"/>
      <c r="E64" s="1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205"/>
      <c r="C65" s="17"/>
      <c r="D65" s="287"/>
      <c r="E65" s="1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205"/>
      <c r="C66" s="17"/>
      <c r="D66" s="287"/>
      <c r="E66" s="1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205"/>
      <c r="C67" s="17"/>
      <c r="D67" s="287"/>
      <c r="E67" s="1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205"/>
      <c r="C68" s="17"/>
      <c r="D68" s="287"/>
      <c r="E68" s="1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205"/>
      <c r="C69" s="17"/>
      <c r="D69" s="287"/>
      <c r="E69" s="1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205"/>
      <c r="C70" s="17"/>
      <c r="D70" s="287"/>
      <c r="E70" s="1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205"/>
      <c r="C71" s="17"/>
      <c r="D71" s="287"/>
      <c r="E71" s="1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205"/>
      <c r="C72" s="17"/>
      <c r="D72" s="287"/>
      <c r="E72" s="1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205"/>
      <c r="C73" s="17"/>
      <c r="D73" s="287"/>
      <c r="E73" s="1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205"/>
      <c r="C74" s="17"/>
      <c r="D74" s="287"/>
      <c r="E74" s="1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205"/>
      <c r="C75" s="17"/>
      <c r="D75" s="287"/>
      <c r="E75" s="1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205"/>
      <c r="C76" s="17"/>
      <c r="D76" s="287"/>
      <c r="E76" s="1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205"/>
      <c r="C77" s="17"/>
      <c r="D77" s="287"/>
      <c r="E77" s="1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205"/>
      <c r="C78" s="17"/>
      <c r="D78" s="287"/>
      <c r="E78" s="1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205"/>
      <c r="C79" s="17"/>
      <c r="D79" s="287"/>
      <c r="E79" s="1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205"/>
      <c r="C80" s="17"/>
      <c r="D80" s="287"/>
      <c r="E80" s="1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205"/>
      <c r="C81" s="17"/>
      <c r="D81" s="287"/>
      <c r="E81" s="1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205"/>
      <c r="C82" s="17"/>
      <c r="D82" s="287"/>
      <c r="E82" s="1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205"/>
      <c r="C83" s="17"/>
      <c r="D83" s="287"/>
      <c r="E83" s="1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205"/>
      <c r="C84" s="17"/>
      <c r="D84" s="287"/>
      <c r="E84" s="1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205"/>
      <c r="C85" s="17"/>
      <c r="D85" s="287"/>
      <c r="E85" s="1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205"/>
      <c r="C86" s="17"/>
      <c r="D86" s="287"/>
      <c r="E86" s="1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205"/>
      <c r="C87" s="17"/>
      <c r="D87" s="287"/>
      <c r="E87" s="1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205"/>
      <c r="C88" s="17"/>
      <c r="D88" s="287"/>
      <c r="E88" s="1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205"/>
      <c r="C89" s="17"/>
      <c r="D89" s="287"/>
      <c r="E89" s="1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205"/>
      <c r="C90" s="17"/>
      <c r="D90" s="287"/>
      <c r="E90" s="1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205"/>
      <c r="C91" s="17"/>
      <c r="D91" s="287"/>
      <c r="E91" s="1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205"/>
      <c r="C92" s="17"/>
      <c r="D92" s="287"/>
      <c r="E92" s="1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205"/>
      <c r="C93" s="17"/>
      <c r="D93" s="287"/>
      <c r="E93" s="1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205"/>
      <c r="C94" s="17"/>
      <c r="D94" s="287"/>
      <c r="E94" s="1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205"/>
      <c r="C95" s="17"/>
      <c r="D95" s="287"/>
      <c r="E95" s="1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205"/>
      <c r="C96" s="17"/>
      <c r="D96" s="287"/>
      <c r="E96" s="1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205"/>
      <c r="C97" s="17"/>
      <c r="D97" s="287"/>
      <c r="E97" s="1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205"/>
      <c r="C98" s="17"/>
      <c r="D98" s="287"/>
      <c r="E98" s="1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205"/>
      <c r="C99" s="17"/>
      <c r="D99" s="287"/>
      <c r="E99" s="1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205"/>
      <c r="C100" s="17"/>
      <c r="D100" s="287"/>
      <c r="E100" s="1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205"/>
      <c r="C101" s="17"/>
      <c r="D101" s="287"/>
      <c r="E101" s="1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205"/>
      <c r="C102" s="17"/>
      <c r="D102" s="287"/>
      <c r="E102" s="1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205"/>
      <c r="C103" s="17"/>
      <c r="D103" s="287"/>
      <c r="E103" s="1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205"/>
      <c r="C104" s="17"/>
      <c r="D104" s="287"/>
      <c r="E104" s="1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205"/>
      <c r="C105" s="17"/>
      <c r="D105" s="287"/>
      <c r="E105" s="1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205"/>
      <c r="C106" s="17"/>
      <c r="D106" s="287"/>
      <c r="E106" s="1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205"/>
      <c r="C107" s="17"/>
      <c r="D107" s="287"/>
      <c r="E107" s="1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205"/>
      <c r="C108" s="17"/>
      <c r="D108" s="287"/>
      <c r="E108" s="1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205"/>
      <c r="C109" s="17"/>
      <c r="D109" s="287"/>
      <c r="E109" s="1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205"/>
      <c r="C110" s="17"/>
      <c r="D110" s="287"/>
      <c r="E110" s="1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205"/>
      <c r="C111" s="17"/>
      <c r="D111" s="287"/>
      <c r="E111" s="1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205"/>
      <c r="C112" s="17"/>
      <c r="D112" s="287"/>
      <c r="E112" s="1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205"/>
      <c r="C113" s="17"/>
      <c r="D113" s="287"/>
      <c r="E113" s="1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205"/>
      <c r="C114" s="17"/>
      <c r="D114" s="287"/>
      <c r="E114" s="1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205"/>
      <c r="C115" s="17"/>
      <c r="D115" s="287"/>
      <c r="E115" s="1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205"/>
      <c r="C116" s="17"/>
      <c r="D116" s="287"/>
      <c r="E116" s="1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205"/>
      <c r="C117" s="17"/>
      <c r="D117" s="287"/>
      <c r="E117" s="1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205"/>
      <c r="C118" s="17"/>
      <c r="D118" s="287"/>
      <c r="E118" s="1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205"/>
      <c r="C119" s="17"/>
      <c r="D119" s="287"/>
      <c r="E119" s="1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205"/>
      <c r="C120" s="17"/>
      <c r="D120" s="287"/>
      <c r="E120" s="1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205"/>
      <c r="C121" s="17"/>
      <c r="D121" s="287"/>
      <c r="E121" s="1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205"/>
      <c r="C122" s="17"/>
      <c r="D122" s="287"/>
      <c r="E122" s="1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205"/>
      <c r="C123" s="17"/>
      <c r="D123" s="287"/>
      <c r="E123" s="1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205"/>
      <c r="C124" s="17"/>
      <c r="D124" s="287"/>
      <c r="E124" s="1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205"/>
      <c r="C125" s="17"/>
      <c r="D125" s="287"/>
      <c r="E125" s="1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205"/>
      <c r="C126" s="17"/>
      <c r="D126" s="287"/>
      <c r="E126" s="1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205"/>
      <c r="C127" s="17"/>
      <c r="D127" s="287"/>
      <c r="E127" s="1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205"/>
      <c r="C128" s="17"/>
      <c r="D128" s="287"/>
      <c r="E128" s="1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205"/>
      <c r="C129" s="17"/>
      <c r="D129" s="287"/>
      <c r="E129" s="1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205"/>
      <c r="C130" s="17"/>
      <c r="D130" s="287"/>
      <c r="E130" s="1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205"/>
      <c r="C131" s="17"/>
      <c r="D131" s="287"/>
      <c r="E131" s="1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205"/>
      <c r="C132" s="17"/>
      <c r="D132" s="287"/>
      <c r="E132" s="1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205"/>
      <c r="C133" s="17"/>
      <c r="D133" s="287"/>
      <c r="E133" s="1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205"/>
      <c r="C134" s="17"/>
      <c r="D134" s="287"/>
      <c r="E134" s="1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205"/>
      <c r="C135" s="17"/>
      <c r="D135" s="287"/>
      <c r="E135" s="1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205"/>
      <c r="C136" s="17"/>
      <c r="D136" s="287"/>
      <c r="E136" s="1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205"/>
      <c r="C137" s="17"/>
      <c r="D137" s="287"/>
      <c r="E137" s="1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205"/>
      <c r="C138" s="17"/>
      <c r="D138" s="287"/>
      <c r="E138" s="1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205"/>
      <c r="C139" s="17"/>
      <c r="D139" s="287"/>
      <c r="E139" s="1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205"/>
      <c r="C140" s="17"/>
      <c r="D140" s="287"/>
      <c r="E140" s="1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205"/>
      <c r="C141" s="17"/>
      <c r="D141" s="287"/>
      <c r="E141" s="1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205"/>
      <c r="C142" s="17"/>
      <c r="D142" s="287"/>
      <c r="E142" s="1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205"/>
      <c r="C143" s="17"/>
      <c r="D143" s="287"/>
      <c r="E143" s="1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205"/>
      <c r="C144" s="17"/>
      <c r="D144" s="287"/>
      <c r="E144" s="1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205"/>
      <c r="C145" s="17"/>
      <c r="D145" s="287"/>
      <c r="E145" s="1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205"/>
      <c r="C146" s="17"/>
      <c r="D146" s="287"/>
      <c r="E146" s="1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205"/>
      <c r="C147" s="17"/>
      <c r="D147" s="287"/>
      <c r="E147" s="1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205"/>
      <c r="C148" s="17"/>
      <c r="D148" s="287"/>
      <c r="E148" s="1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205"/>
      <c r="C149" s="17"/>
      <c r="D149" s="287"/>
      <c r="E149" s="1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205"/>
      <c r="C150" s="17"/>
      <c r="D150" s="287"/>
      <c r="E150" s="1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205"/>
      <c r="C151" s="17"/>
      <c r="D151" s="287"/>
      <c r="E151" s="1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205"/>
      <c r="C152" s="17"/>
      <c r="D152" s="287"/>
      <c r="E152" s="1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205"/>
      <c r="C153" s="17"/>
      <c r="D153" s="287"/>
      <c r="E153" s="1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205"/>
      <c r="C154" s="17"/>
      <c r="D154" s="287"/>
      <c r="E154" s="1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205"/>
      <c r="C155" s="17"/>
      <c r="D155" s="287"/>
      <c r="E155" s="1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205"/>
      <c r="C156" s="17"/>
      <c r="D156" s="287"/>
      <c r="E156" s="1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205"/>
      <c r="C157" s="17"/>
      <c r="D157" s="287"/>
      <c r="E157" s="1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205"/>
      <c r="C158" s="17"/>
      <c r="D158" s="287"/>
      <c r="E158" s="1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205"/>
      <c r="C159" s="17"/>
      <c r="D159" s="287"/>
      <c r="E159" s="1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205"/>
      <c r="C160" s="17"/>
      <c r="D160" s="287"/>
      <c r="E160" s="1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205"/>
      <c r="C161" s="17"/>
      <c r="D161" s="287"/>
      <c r="E161" s="1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205"/>
      <c r="C162" s="17"/>
      <c r="D162" s="287"/>
      <c r="E162" s="1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205"/>
      <c r="C163" s="17"/>
      <c r="D163" s="287"/>
      <c r="E163" s="1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205"/>
      <c r="C164" s="17"/>
      <c r="D164" s="287"/>
      <c r="E164" s="1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205"/>
      <c r="C165" s="17"/>
      <c r="D165" s="287"/>
      <c r="E165" s="1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205"/>
      <c r="C166" s="17"/>
      <c r="D166" s="287"/>
      <c r="E166" s="1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205"/>
      <c r="C167" s="17"/>
      <c r="D167" s="287"/>
      <c r="E167" s="1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205"/>
      <c r="C168" s="17"/>
      <c r="D168" s="287"/>
      <c r="E168" s="1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205"/>
      <c r="C169" s="17"/>
      <c r="D169" s="287"/>
      <c r="E169" s="1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205"/>
      <c r="C170" s="17"/>
      <c r="D170" s="287"/>
      <c r="E170" s="1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205"/>
      <c r="C171" s="17"/>
      <c r="D171" s="287"/>
      <c r="E171" s="1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205"/>
      <c r="C172" s="17"/>
      <c r="D172" s="287"/>
      <c r="E172" s="1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205"/>
      <c r="C173" s="17"/>
      <c r="D173" s="287"/>
      <c r="E173" s="1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205"/>
      <c r="C174" s="17"/>
      <c r="D174" s="287"/>
      <c r="E174" s="1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205"/>
      <c r="C175" s="17"/>
      <c r="D175" s="287"/>
      <c r="E175" s="1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205"/>
      <c r="C176" s="17"/>
      <c r="D176" s="287"/>
      <c r="E176" s="1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205"/>
      <c r="C177" s="17"/>
      <c r="D177" s="287"/>
      <c r="E177" s="1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205"/>
      <c r="C178" s="17"/>
      <c r="D178" s="287"/>
      <c r="E178" s="1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205"/>
      <c r="C179" s="17"/>
      <c r="D179" s="287"/>
      <c r="E179" s="1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205"/>
      <c r="C180" s="17"/>
      <c r="D180" s="287"/>
      <c r="E180" s="1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205"/>
      <c r="C181" s="17"/>
      <c r="D181" s="287"/>
      <c r="E181" s="1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205"/>
      <c r="C182" s="17"/>
      <c r="D182" s="287"/>
      <c r="E182" s="1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205"/>
      <c r="C183" s="17"/>
      <c r="D183" s="287"/>
      <c r="E183" s="1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205"/>
      <c r="C184" s="17"/>
      <c r="D184" s="287"/>
      <c r="E184" s="1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205"/>
      <c r="C185" s="17"/>
      <c r="D185" s="287"/>
      <c r="E185" s="1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205"/>
      <c r="C186" s="17"/>
      <c r="D186" s="287"/>
      <c r="E186" s="1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205"/>
      <c r="C187" s="17"/>
      <c r="D187" s="287"/>
      <c r="E187" s="1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205"/>
      <c r="C188" s="17"/>
      <c r="D188" s="287"/>
      <c r="E188" s="1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205"/>
      <c r="C189" s="17"/>
      <c r="D189" s="287"/>
      <c r="E189" s="1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205"/>
      <c r="C190" s="17"/>
      <c r="D190" s="287"/>
      <c r="E190" s="1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205"/>
      <c r="C191" s="17"/>
      <c r="D191" s="287"/>
      <c r="E191" s="1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205"/>
      <c r="C192" s="17"/>
      <c r="D192" s="287"/>
      <c r="E192" s="1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205"/>
      <c r="C193" s="17"/>
      <c r="D193" s="287"/>
      <c r="E193" s="1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205"/>
      <c r="C194" s="17"/>
      <c r="D194" s="287"/>
      <c r="E194" s="1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205"/>
      <c r="C195" s="17"/>
      <c r="D195" s="287"/>
      <c r="E195" s="1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205"/>
      <c r="C196" s="17"/>
      <c r="D196" s="287"/>
      <c r="E196" s="1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205"/>
      <c r="C197" s="17"/>
      <c r="D197" s="287"/>
      <c r="E197" s="1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205"/>
      <c r="C198" s="17"/>
      <c r="D198" s="287"/>
      <c r="E198" s="1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205"/>
      <c r="C199" s="17"/>
      <c r="D199" s="287"/>
      <c r="E199" s="1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205"/>
      <c r="C200" s="17"/>
      <c r="D200" s="287"/>
      <c r="E200" s="1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205"/>
      <c r="C201" s="17"/>
      <c r="D201" s="287"/>
      <c r="E201" s="1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205"/>
      <c r="C202" s="17"/>
      <c r="D202" s="287"/>
      <c r="E202" s="1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205"/>
      <c r="C203" s="17"/>
      <c r="D203" s="287"/>
      <c r="E203" s="1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205"/>
      <c r="C204" s="17"/>
      <c r="D204" s="287"/>
      <c r="E204" s="1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205"/>
      <c r="C205" s="17"/>
      <c r="D205" s="287"/>
      <c r="E205" s="1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205"/>
      <c r="C206" s="17"/>
      <c r="D206" s="287"/>
      <c r="E206" s="1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205"/>
      <c r="C207" s="17"/>
      <c r="D207" s="287"/>
      <c r="E207" s="1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205"/>
      <c r="C208" s="17"/>
      <c r="D208" s="287"/>
      <c r="E208" s="1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205"/>
      <c r="C209" s="17"/>
      <c r="D209" s="287"/>
      <c r="E209" s="1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205"/>
      <c r="C210" s="17"/>
      <c r="D210" s="287"/>
      <c r="E210" s="1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205"/>
      <c r="C211" s="17"/>
      <c r="D211" s="287"/>
      <c r="E211" s="1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205"/>
      <c r="C212" s="17"/>
      <c r="D212" s="287"/>
      <c r="E212" s="1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205"/>
      <c r="C213" s="17"/>
      <c r="D213" s="287"/>
      <c r="E213" s="1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205"/>
      <c r="C214" s="17"/>
      <c r="D214" s="287"/>
      <c r="E214" s="1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205"/>
      <c r="C215" s="17"/>
      <c r="D215" s="287"/>
      <c r="E215" s="1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205"/>
      <c r="C216" s="17"/>
      <c r="D216" s="287"/>
      <c r="E216" s="1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205"/>
      <c r="C217" s="17"/>
      <c r="D217" s="287"/>
      <c r="E217" s="1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205"/>
      <c r="C218" s="17"/>
      <c r="D218" s="287"/>
      <c r="E218" s="1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205"/>
      <c r="C219" s="17"/>
      <c r="D219" s="287"/>
      <c r="E219" s="1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205"/>
      <c r="C220" s="17"/>
      <c r="D220" s="287"/>
      <c r="E220" s="1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205"/>
      <c r="C221" s="17"/>
      <c r="D221" s="287"/>
      <c r="E221" s="1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205"/>
      <c r="C222" s="17"/>
      <c r="D222" s="287"/>
      <c r="E222" s="1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205"/>
      <c r="C223" s="17"/>
      <c r="D223" s="287"/>
      <c r="E223" s="1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205"/>
      <c r="C224" s="17"/>
      <c r="D224" s="287"/>
      <c r="E224" s="1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205"/>
      <c r="C225" s="17"/>
      <c r="D225" s="287"/>
      <c r="E225" s="1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205"/>
      <c r="C226" s="17"/>
      <c r="D226" s="287"/>
      <c r="E226" s="1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205"/>
      <c r="C227" s="17"/>
      <c r="D227" s="287"/>
      <c r="E227" s="1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205"/>
      <c r="C228" s="17"/>
      <c r="D228" s="287"/>
      <c r="E228" s="1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205"/>
      <c r="C229" s="17"/>
      <c r="D229" s="287"/>
      <c r="E229" s="1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205"/>
      <c r="C230" s="17"/>
      <c r="D230" s="287"/>
      <c r="E230" s="1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205"/>
      <c r="C231" s="17"/>
      <c r="D231" s="287"/>
      <c r="E231" s="1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17"/>
      <c r="B232" s="205"/>
      <c r="C232" s="17"/>
      <c r="D232" s="287"/>
      <c r="E232" s="1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17"/>
      <c r="B233" s="205"/>
      <c r="C233" s="17"/>
      <c r="D233" s="287"/>
      <c r="E233" s="1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17"/>
      <c r="B234" s="205"/>
      <c r="C234" s="17"/>
      <c r="D234" s="287"/>
      <c r="E234" s="1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17"/>
      <c r="B235" s="205"/>
      <c r="C235" s="17"/>
      <c r="D235" s="287"/>
      <c r="E235" s="1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17"/>
      <c r="B236" s="205"/>
      <c r="C236" s="17"/>
      <c r="D236" s="287"/>
      <c r="E236" s="1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17"/>
      <c r="B237" s="205"/>
      <c r="C237" s="17"/>
      <c r="D237" s="287"/>
      <c r="E237" s="1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17"/>
      <c r="B238" s="205"/>
      <c r="C238" s="17"/>
      <c r="D238" s="287"/>
      <c r="E238" s="1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17"/>
      <c r="B239" s="205"/>
      <c r="C239" s="17"/>
      <c r="D239" s="287"/>
      <c r="E239" s="1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17"/>
      <c r="B240" s="205"/>
      <c r="C240" s="17"/>
      <c r="D240" s="287"/>
      <c r="E240" s="1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17"/>
      <c r="B241" s="205"/>
      <c r="C241" s="17"/>
      <c r="D241" s="287"/>
      <c r="E241" s="1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17"/>
      <c r="B242" s="205"/>
      <c r="C242" s="17"/>
      <c r="D242" s="287"/>
      <c r="E242" s="1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17"/>
      <c r="B243" s="205"/>
      <c r="C243" s="17"/>
      <c r="D243" s="287"/>
      <c r="E243" s="1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17"/>
      <c r="B244" s="205"/>
      <c r="C244" s="17"/>
      <c r="D244" s="287"/>
      <c r="E244" s="1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17"/>
      <c r="B245" s="205"/>
      <c r="C245" s="17"/>
      <c r="D245" s="287"/>
      <c r="E245" s="1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17"/>
      <c r="B246" s="205"/>
      <c r="C246" s="17"/>
      <c r="D246" s="287"/>
      <c r="E246" s="1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17"/>
      <c r="B247" s="205"/>
      <c r="C247" s="17"/>
      <c r="D247" s="287"/>
      <c r="E247" s="1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17"/>
      <c r="B248" s="205"/>
      <c r="C248" s="17"/>
      <c r="D248" s="287"/>
      <c r="E248" s="1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17"/>
      <c r="B249" s="205"/>
      <c r="C249" s="17"/>
      <c r="D249" s="287"/>
      <c r="E249" s="1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17"/>
      <c r="B250" s="205"/>
      <c r="C250" s="17"/>
      <c r="D250" s="287"/>
      <c r="E250" s="1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17"/>
      <c r="B251" s="205"/>
      <c r="C251" s="17"/>
      <c r="D251" s="287"/>
      <c r="E251" s="1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17"/>
      <c r="B252" s="205"/>
      <c r="C252" s="17"/>
      <c r="D252" s="287"/>
      <c r="E252" s="1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17"/>
      <c r="B253" s="205"/>
      <c r="C253" s="17"/>
      <c r="D253" s="287"/>
      <c r="E253" s="1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17"/>
      <c r="B254" s="205"/>
      <c r="C254" s="17"/>
      <c r="D254" s="287"/>
      <c r="E254" s="1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17"/>
      <c r="B255" s="205"/>
      <c r="C255" s="17"/>
      <c r="D255" s="287"/>
      <c r="E255" s="1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17"/>
      <c r="B256" s="205"/>
      <c r="C256" s="17"/>
      <c r="D256" s="287"/>
      <c r="E256" s="1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17"/>
      <c r="B257" s="205"/>
      <c r="C257" s="17"/>
      <c r="D257" s="287"/>
      <c r="E257" s="1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17"/>
      <c r="B258" s="205"/>
      <c r="C258" s="17"/>
      <c r="D258" s="287"/>
      <c r="E258" s="1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17"/>
      <c r="B259" s="205"/>
      <c r="C259" s="17"/>
      <c r="D259" s="287"/>
      <c r="E259" s="1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17"/>
      <c r="B260" s="205"/>
      <c r="C260" s="17"/>
      <c r="D260" s="287"/>
      <c r="E260" s="1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3">
    <mergeCell ref="A27:G27"/>
    <mergeCell ref="A28:E28"/>
    <mergeCell ref="A29:E29"/>
  </mergeCells>
  <pageMargins left="0.7" right="0.7" top="0.75" bottom="0.75" header="0" footer="0"/>
  <pageSetup orientation="landscape"/>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workbookViewId="0">
      <selection activeCell="A15" sqref="A15"/>
    </sheetView>
  </sheetViews>
  <sheetFormatPr defaultColWidth="12.58203125" defaultRowHeight="15" customHeight="1"/>
  <cols>
    <col min="1" max="1" width="19.83203125" customWidth="1"/>
    <col min="2" max="2" width="13.33203125" customWidth="1"/>
    <col min="3" max="3" width="12.08203125" customWidth="1"/>
    <col min="4" max="4" width="12.83203125" customWidth="1"/>
    <col min="5" max="5" width="13.33203125" customWidth="1"/>
    <col min="6" max="7" width="9" customWidth="1"/>
    <col min="8" max="8" width="10.08203125" customWidth="1"/>
    <col min="9" max="25" width="9" customWidth="1"/>
  </cols>
  <sheetData>
    <row r="1" spans="1:25" ht="18.5">
      <c r="A1" s="444" t="s">
        <v>400</v>
      </c>
      <c r="F1" s="280"/>
      <c r="G1" s="280"/>
      <c r="H1" s="280"/>
      <c r="I1" s="280"/>
      <c r="J1" s="280"/>
      <c r="K1" s="280"/>
      <c r="L1" s="280"/>
      <c r="M1" s="280"/>
      <c r="N1" s="280"/>
      <c r="O1" s="280"/>
      <c r="P1" s="280"/>
      <c r="Q1" s="280"/>
      <c r="R1" s="280"/>
      <c r="S1" s="280"/>
      <c r="T1" s="280"/>
      <c r="U1" s="280"/>
      <c r="V1" s="280"/>
      <c r="W1" s="280"/>
      <c r="X1" s="280"/>
      <c r="Y1" s="280"/>
    </row>
    <row r="2" spans="1:25" ht="15" customHeight="1">
      <c r="A2" s="299"/>
      <c r="B2" s="267"/>
      <c r="C2" s="116"/>
      <c r="D2" s="299"/>
      <c r="E2" s="1"/>
      <c r="F2" s="1"/>
      <c r="G2" s="1"/>
      <c r="H2" s="1"/>
      <c r="I2" s="1"/>
      <c r="J2" s="1"/>
      <c r="K2" s="1"/>
      <c r="L2" s="1"/>
      <c r="M2" s="1"/>
      <c r="N2" s="1"/>
      <c r="O2" s="1"/>
      <c r="P2" s="1"/>
      <c r="Q2" s="1"/>
      <c r="R2" s="1"/>
      <c r="S2" s="1"/>
      <c r="T2" s="1"/>
      <c r="U2" s="1"/>
      <c r="V2" s="1"/>
      <c r="W2" s="1"/>
      <c r="X2" s="1"/>
      <c r="Y2" s="1"/>
    </row>
    <row r="3" spans="1:25" ht="43.5">
      <c r="A3" s="190" t="s">
        <v>170</v>
      </c>
      <c r="B3" s="313" t="s">
        <v>258</v>
      </c>
      <c r="C3" s="313" t="s">
        <v>259</v>
      </c>
      <c r="D3" s="289" t="s">
        <v>266</v>
      </c>
      <c r="E3" s="34" t="s">
        <v>50</v>
      </c>
      <c r="F3" s="153"/>
      <c r="G3" s="153"/>
      <c r="H3" s="153"/>
      <c r="I3" s="153"/>
      <c r="J3" s="153"/>
      <c r="K3" s="153"/>
      <c r="L3" s="153"/>
      <c r="M3" s="153"/>
      <c r="N3" s="153"/>
      <c r="O3" s="153"/>
      <c r="P3" s="153"/>
      <c r="Q3" s="153"/>
      <c r="R3" s="153"/>
      <c r="S3" s="153"/>
      <c r="T3" s="153"/>
      <c r="U3" s="153"/>
      <c r="V3" s="153"/>
      <c r="W3" s="153"/>
      <c r="X3" s="153"/>
      <c r="Y3" s="153"/>
    </row>
    <row r="4" spans="1:25" ht="12.75" customHeight="1">
      <c r="A4" s="164" t="s">
        <v>175</v>
      </c>
      <c r="B4" s="47">
        <v>194652.073</v>
      </c>
      <c r="C4" s="47">
        <v>46971.832999999897</v>
      </c>
      <c r="D4" s="47">
        <v>1520.1079999999999</v>
      </c>
      <c r="E4" s="53">
        <v>243144.014</v>
      </c>
      <c r="F4" s="31"/>
      <c r="G4" s="31"/>
      <c r="H4" s="31"/>
      <c r="I4" s="31"/>
      <c r="J4" s="31"/>
      <c r="K4" s="31"/>
      <c r="L4" s="31"/>
      <c r="M4" s="31"/>
      <c r="N4" s="31"/>
      <c r="O4" s="31"/>
      <c r="P4" s="31"/>
      <c r="Q4" s="31"/>
      <c r="R4" s="31"/>
      <c r="S4" s="31"/>
      <c r="T4" s="31"/>
      <c r="U4" s="31"/>
      <c r="V4" s="31"/>
      <c r="W4" s="31"/>
      <c r="X4" s="31"/>
      <c r="Y4" s="31"/>
    </row>
    <row r="5" spans="1:25" ht="12.75" customHeight="1">
      <c r="A5" s="169" t="s">
        <v>176</v>
      </c>
      <c r="B5" s="47">
        <v>91158.319000000003</v>
      </c>
      <c r="C5" s="47">
        <v>16426.330000000002</v>
      </c>
      <c r="D5" s="47">
        <v>8236.9060000000009</v>
      </c>
      <c r="E5" s="53">
        <v>115821.55499999999</v>
      </c>
      <c r="F5" s="31"/>
      <c r="G5" s="31"/>
      <c r="H5" s="31"/>
      <c r="I5" s="31"/>
      <c r="J5" s="31"/>
      <c r="K5" s="31"/>
      <c r="L5" s="31"/>
      <c r="M5" s="31"/>
      <c r="N5" s="31"/>
      <c r="O5" s="31"/>
      <c r="P5" s="31"/>
      <c r="Q5" s="31"/>
      <c r="R5" s="31"/>
      <c r="S5" s="31"/>
      <c r="T5" s="31"/>
      <c r="U5" s="31"/>
      <c r="V5" s="31"/>
      <c r="W5" s="31"/>
      <c r="X5" s="31"/>
      <c r="Y5" s="31"/>
    </row>
    <row r="6" spans="1:25" ht="12.75" customHeight="1">
      <c r="A6" s="169" t="s">
        <v>177</v>
      </c>
      <c r="B6" s="47">
        <v>531992.15399999998</v>
      </c>
      <c r="C6" s="47">
        <v>37638.565999999999</v>
      </c>
      <c r="D6" s="47">
        <v>876607.78599999996</v>
      </c>
      <c r="E6" s="53">
        <v>1446238.5060000001</v>
      </c>
      <c r="F6" s="31"/>
      <c r="G6" s="31"/>
      <c r="H6" s="31"/>
      <c r="I6" s="31"/>
      <c r="J6" s="31"/>
      <c r="K6" s="31"/>
      <c r="L6" s="31"/>
      <c r="M6" s="31"/>
      <c r="N6" s="31"/>
      <c r="O6" s="31"/>
      <c r="P6" s="31"/>
      <c r="Q6" s="31"/>
      <c r="R6" s="31"/>
      <c r="S6" s="31"/>
      <c r="T6" s="31"/>
      <c r="U6" s="31"/>
      <c r="V6" s="31"/>
      <c r="W6" s="31"/>
      <c r="X6" s="31"/>
      <c r="Y6" s="31"/>
    </row>
    <row r="7" spans="1:25" ht="12.75" customHeight="1">
      <c r="A7" s="169" t="s">
        <v>178</v>
      </c>
      <c r="B7" s="47">
        <v>651492.63199999998</v>
      </c>
      <c r="C7" s="47">
        <v>4523.7650000000003</v>
      </c>
      <c r="D7" s="47">
        <v>600.49</v>
      </c>
      <c r="E7" s="53">
        <v>656616.88699999999</v>
      </c>
      <c r="F7" s="31"/>
      <c r="G7" s="31"/>
      <c r="H7" s="31"/>
      <c r="I7" s="31"/>
      <c r="J7" s="31"/>
      <c r="K7" s="31"/>
      <c r="L7" s="31"/>
      <c r="M7" s="31"/>
      <c r="N7" s="31"/>
      <c r="O7" s="31"/>
      <c r="P7" s="31"/>
      <c r="Q7" s="31"/>
      <c r="R7" s="31"/>
      <c r="S7" s="31"/>
      <c r="T7" s="31"/>
      <c r="U7" s="31"/>
      <c r="V7" s="31"/>
      <c r="W7" s="31"/>
      <c r="X7" s="31"/>
      <c r="Y7" s="31"/>
    </row>
    <row r="8" spans="1:25" ht="12.75" customHeight="1">
      <c r="A8" s="169" t="s">
        <v>179</v>
      </c>
      <c r="B8" s="47">
        <v>1970979.456</v>
      </c>
      <c r="C8" s="47">
        <v>110099.087</v>
      </c>
      <c r="D8" s="47">
        <v>393833.80499999999</v>
      </c>
      <c r="E8" s="53">
        <v>2474912.3480000002</v>
      </c>
      <c r="F8" s="31"/>
      <c r="G8" s="31"/>
      <c r="H8" s="31"/>
      <c r="I8" s="31"/>
      <c r="J8" s="31"/>
      <c r="K8" s="31"/>
      <c r="L8" s="31"/>
      <c r="M8" s="31"/>
      <c r="N8" s="31"/>
      <c r="O8" s="31"/>
      <c r="P8" s="31"/>
      <c r="Q8" s="31"/>
      <c r="R8" s="31"/>
      <c r="S8" s="31"/>
      <c r="T8" s="31"/>
      <c r="U8" s="31"/>
      <c r="V8" s="31"/>
      <c r="W8" s="31"/>
      <c r="X8" s="31"/>
      <c r="Y8" s="31"/>
    </row>
    <row r="9" spans="1:25" ht="12.75" customHeight="1">
      <c r="A9" s="169" t="s">
        <v>180</v>
      </c>
      <c r="B9" s="47">
        <v>571312.098999999</v>
      </c>
      <c r="C9" s="47">
        <v>37718.983999999997</v>
      </c>
      <c r="D9" s="47">
        <v>219148.86300000001</v>
      </c>
      <c r="E9" s="53">
        <v>828179.946</v>
      </c>
      <c r="F9" s="31"/>
      <c r="G9" s="31"/>
      <c r="H9" s="31"/>
      <c r="I9" s="31"/>
      <c r="J9" s="31"/>
      <c r="K9" s="31"/>
      <c r="L9" s="31"/>
      <c r="M9" s="31"/>
      <c r="N9" s="31"/>
      <c r="O9" s="31"/>
      <c r="P9" s="31"/>
      <c r="Q9" s="31"/>
      <c r="R9" s="31"/>
      <c r="S9" s="31"/>
      <c r="T9" s="31"/>
      <c r="U9" s="31"/>
      <c r="V9" s="31"/>
      <c r="W9" s="31"/>
      <c r="X9" s="31"/>
      <c r="Y9" s="31"/>
    </row>
    <row r="10" spans="1:25" ht="12.75" customHeight="1">
      <c r="A10" s="169" t="s">
        <v>181</v>
      </c>
      <c r="B10" s="47">
        <v>8910.4969999999994</v>
      </c>
      <c r="C10" s="47">
        <v>794.72400000000005</v>
      </c>
      <c r="D10" s="47">
        <v>9.0690000000000008</v>
      </c>
      <c r="E10" s="53">
        <v>9714.2900000000009</v>
      </c>
      <c r="F10" s="31"/>
      <c r="G10" s="31"/>
      <c r="H10" s="31"/>
      <c r="I10" s="31"/>
      <c r="J10" s="31"/>
      <c r="K10" s="31"/>
      <c r="L10" s="31"/>
      <c r="M10" s="31"/>
      <c r="N10" s="31"/>
      <c r="O10" s="31"/>
      <c r="P10" s="31"/>
      <c r="Q10" s="31"/>
      <c r="R10" s="31"/>
      <c r="S10" s="31"/>
      <c r="T10" s="31"/>
      <c r="U10" s="31"/>
      <c r="V10" s="31"/>
      <c r="W10" s="31"/>
      <c r="X10" s="31"/>
      <c r="Y10" s="31"/>
    </row>
    <row r="11" spans="1:25" ht="12.75" customHeight="1">
      <c r="A11" s="169" t="s">
        <v>182</v>
      </c>
      <c r="B11" s="47">
        <v>11876.346</v>
      </c>
      <c r="C11" s="47">
        <v>1624.471</v>
      </c>
      <c r="D11" s="47">
        <v>212.24299999999999</v>
      </c>
      <c r="E11" s="53">
        <v>13713.06</v>
      </c>
      <c r="F11" s="31"/>
      <c r="G11" s="31"/>
      <c r="H11" s="31"/>
      <c r="I11" s="31"/>
      <c r="J11" s="31"/>
      <c r="K11" s="31"/>
      <c r="L11" s="31"/>
      <c r="M11" s="31"/>
      <c r="N11" s="31"/>
      <c r="O11" s="31"/>
      <c r="P11" s="31"/>
      <c r="Q11" s="31"/>
      <c r="R11" s="31"/>
      <c r="S11" s="31"/>
      <c r="T11" s="31"/>
      <c r="U11" s="31"/>
      <c r="V11" s="31"/>
      <c r="W11" s="31"/>
      <c r="X11" s="31"/>
      <c r="Y11" s="31"/>
    </row>
    <row r="12" spans="1:25" ht="12.75" customHeight="1">
      <c r="A12" s="169" t="s">
        <v>183</v>
      </c>
      <c r="B12" s="47">
        <v>2912.3960000000002</v>
      </c>
      <c r="C12" s="47">
        <v>62.225000000000001</v>
      </c>
      <c r="D12" s="47">
        <v>12.875999999999999</v>
      </c>
      <c r="E12" s="53">
        <v>2987.4969999999998</v>
      </c>
      <c r="F12" s="31"/>
      <c r="G12" s="31"/>
      <c r="H12" s="31"/>
      <c r="I12" s="31"/>
      <c r="J12" s="31"/>
      <c r="K12" s="31"/>
      <c r="L12" s="31"/>
      <c r="M12" s="31"/>
      <c r="N12" s="31"/>
      <c r="O12" s="31"/>
      <c r="P12" s="31"/>
      <c r="Q12" s="31"/>
      <c r="R12" s="31"/>
      <c r="S12" s="31"/>
      <c r="T12" s="31"/>
      <c r="U12" s="31"/>
      <c r="V12" s="31"/>
      <c r="W12" s="31"/>
      <c r="X12" s="31"/>
      <c r="Y12" s="31"/>
    </row>
    <row r="13" spans="1:25" ht="12.75" customHeight="1">
      <c r="A13" s="169" t="s">
        <v>184</v>
      </c>
      <c r="B13" s="47">
        <v>609093.39799999597</v>
      </c>
      <c r="C13" s="47">
        <v>2963.2020000000002</v>
      </c>
      <c r="D13" s="47">
        <v>9387.0780000000104</v>
      </c>
      <c r="E13" s="53">
        <v>621443.677999996</v>
      </c>
      <c r="F13" s="31"/>
      <c r="G13" s="31"/>
      <c r="H13" s="31"/>
      <c r="I13" s="31"/>
      <c r="J13" s="31"/>
      <c r="K13" s="31"/>
      <c r="L13" s="31"/>
      <c r="M13" s="31"/>
      <c r="N13" s="31"/>
      <c r="O13" s="31"/>
      <c r="P13" s="31"/>
      <c r="Q13" s="31"/>
      <c r="R13" s="31"/>
      <c r="S13" s="31"/>
      <c r="T13" s="31"/>
      <c r="U13" s="31"/>
      <c r="V13" s="31"/>
      <c r="W13" s="31"/>
      <c r="X13" s="31"/>
      <c r="Y13" s="31"/>
    </row>
    <row r="14" spans="1:25" ht="12.75" customHeight="1">
      <c r="A14" s="169" t="s">
        <v>185</v>
      </c>
      <c r="B14" s="47">
        <v>982143.16200000094</v>
      </c>
      <c r="C14" s="47">
        <v>3060.1370000000002</v>
      </c>
      <c r="D14" s="47">
        <v>6047.5110000000004</v>
      </c>
      <c r="E14" s="53">
        <v>991250.81000000099</v>
      </c>
      <c r="F14" s="31"/>
      <c r="G14" s="31"/>
      <c r="H14" s="31"/>
      <c r="I14" s="31"/>
      <c r="J14" s="31"/>
      <c r="K14" s="31"/>
      <c r="L14" s="31"/>
      <c r="M14" s="31"/>
      <c r="N14" s="31"/>
      <c r="O14" s="31"/>
      <c r="P14" s="31"/>
      <c r="Q14" s="31"/>
      <c r="R14" s="31"/>
      <c r="S14" s="31"/>
      <c r="T14" s="31"/>
      <c r="U14" s="31"/>
      <c r="V14" s="31"/>
      <c r="W14" s="31"/>
      <c r="X14" s="31"/>
      <c r="Y14" s="31"/>
    </row>
    <row r="15" spans="1:25" ht="12.75" customHeight="1">
      <c r="A15" s="169" t="s">
        <v>186</v>
      </c>
      <c r="B15" s="47">
        <v>175427.51800000001</v>
      </c>
      <c r="C15" s="47">
        <v>73383.976999999999</v>
      </c>
      <c r="D15" s="47">
        <v>1054.4459999999999</v>
      </c>
      <c r="E15" s="53">
        <v>249865.94099999999</v>
      </c>
      <c r="F15" s="31"/>
      <c r="G15" s="31"/>
      <c r="H15" s="31"/>
      <c r="I15" s="31"/>
      <c r="J15" s="31"/>
      <c r="K15" s="31"/>
      <c r="L15" s="31"/>
      <c r="M15" s="31"/>
      <c r="N15" s="31"/>
      <c r="O15" s="31"/>
      <c r="P15" s="31"/>
      <c r="Q15" s="31"/>
      <c r="R15" s="31"/>
      <c r="S15" s="31"/>
      <c r="T15" s="31"/>
      <c r="U15" s="31"/>
      <c r="V15" s="31"/>
      <c r="W15" s="31"/>
      <c r="X15" s="31"/>
      <c r="Y15" s="31"/>
    </row>
    <row r="16" spans="1:25" ht="12.75" customHeight="1">
      <c r="A16" s="169" t="s">
        <v>187</v>
      </c>
      <c r="B16" s="47">
        <v>282375.20699999999</v>
      </c>
      <c r="C16" s="47">
        <v>12884.054</v>
      </c>
      <c r="D16" s="47">
        <v>634743.85</v>
      </c>
      <c r="E16" s="53">
        <v>930003.11100000003</v>
      </c>
      <c r="F16" s="31"/>
      <c r="G16" s="31"/>
      <c r="H16" s="31"/>
      <c r="I16" s="31"/>
      <c r="J16" s="31"/>
      <c r="K16" s="31"/>
      <c r="L16" s="31"/>
      <c r="M16" s="31"/>
      <c r="N16" s="31"/>
      <c r="O16" s="31"/>
      <c r="P16" s="31"/>
      <c r="Q16" s="31"/>
      <c r="R16" s="31"/>
      <c r="S16" s="31"/>
      <c r="T16" s="31"/>
      <c r="U16" s="31"/>
      <c r="V16" s="31"/>
      <c r="W16" s="31"/>
      <c r="X16" s="31"/>
      <c r="Y16" s="31"/>
    </row>
    <row r="17" spans="1:25" ht="12.75" customHeight="1">
      <c r="A17" s="169" t="s">
        <v>188</v>
      </c>
      <c r="B17" s="47">
        <v>207711.47399999999</v>
      </c>
      <c r="C17" s="47">
        <v>4030.6750000000002</v>
      </c>
      <c r="D17" s="47">
        <v>5851.5010000000002</v>
      </c>
      <c r="E17" s="53">
        <v>217593.65</v>
      </c>
      <c r="F17" s="31"/>
      <c r="G17" s="31"/>
      <c r="H17" s="31"/>
      <c r="I17" s="31"/>
      <c r="J17" s="31"/>
      <c r="K17" s="31"/>
      <c r="L17" s="31"/>
      <c r="M17" s="31"/>
      <c r="N17" s="31"/>
      <c r="O17" s="31"/>
      <c r="P17" s="31"/>
      <c r="Q17" s="31"/>
      <c r="R17" s="31"/>
      <c r="S17" s="31"/>
      <c r="T17" s="31"/>
      <c r="U17" s="31"/>
      <c r="V17" s="31"/>
      <c r="W17" s="31"/>
      <c r="X17" s="31"/>
      <c r="Y17" s="31"/>
    </row>
    <row r="18" spans="1:25" ht="12.75" customHeight="1">
      <c r="A18" s="169" t="s">
        <v>189</v>
      </c>
      <c r="B18" s="47">
        <v>306095.07199999999</v>
      </c>
      <c r="C18" s="47">
        <v>22318.548999999999</v>
      </c>
      <c r="D18" s="47">
        <v>1681.6379999999999</v>
      </c>
      <c r="E18" s="53">
        <v>330095.25900000002</v>
      </c>
      <c r="F18" s="31"/>
      <c r="G18" s="31"/>
      <c r="H18" s="31"/>
      <c r="I18" s="31"/>
      <c r="J18" s="31"/>
      <c r="K18" s="31"/>
      <c r="L18" s="31"/>
      <c r="M18" s="31"/>
      <c r="N18" s="31"/>
      <c r="O18" s="31"/>
      <c r="P18" s="31"/>
      <c r="Q18" s="31"/>
      <c r="R18" s="31"/>
      <c r="S18" s="31"/>
      <c r="T18" s="31"/>
      <c r="U18" s="31"/>
      <c r="V18" s="31"/>
      <c r="W18" s="31"/>
      <c r="X18" s="31"/>
      <c r="Y18" s="31"/>
    </row>
    <row r="19" spans="1:25" ht="12.75" customHeight="1">
      <c r="A19" s="169" t="s">
        <v>190</v>
      </c>
      <c r="B19" s="47">
        <v>202329.49799999999</v>
      </c>
      <c r="C19" s="47">
        <v>1318.058</v>
      </c>
      <c r="D19" s="47">
        <v>3285.9659999999999</v>
      </c>
      <c r="E19" s="53">
        <v>206933.522</v>
      </c>
      <c r="F19" s="31"/>
      <c r="G19" s="31"/>
      <c r="H19" s="31"/>
      <c r="I19" s="31"/>
      <c r="J19" s="31"/>
      <c r="K19" s="31"/>
      <c r="L19" s="31"/>
      <c r="M19" s="31"/>
      <c r="N19" s="31"/>
      <c r="O19" s="31"/>
      <c r="P19" s="31"/>
      <c r="Q19" s="31"/>
      <c r="R19" s="31"/>
      <c r="S19" s="31"/>
      <c r="T19" s="31"/>
      <c r="U19" s="31"/>
      <c r="V19" s="31"/>
      <c r="W19" s="31"/>
      <c r="X19" s="31"/>
      <c r="Y19" s="31"/>
    </row>
    <row r="20" spans="1:25" ht="12.75" customHeight="1">
      <c r="A20" s="169" t="s">
        <v>191</v>
      </c>
      <c r="B20" s="47">
        <v>558056.63299999898</v>
      </c>
      <c r="C20" s="47">
        <v>1017.984</v>
      </c>
      <c r="D20" s="47">
        <v>250.98</v>
      </c>
      <c r="E20" s="53">
        <v>559325.59699999902</v>
      </c>
      <c r="F20" s="31"/>
      <c r="G20" s="31"/>
      <c r="H20" s="31"/>
      <c r="I20" s="31"/>
      <c r="J20" s="31"/>
      <c r="K20" s="31"/>
      <c r="L20" s="31"/>
      <c r="M20" s="31"/>
      <c r="N20" s="31"/>
      <c r="O20" s="31"/>
      <c r="P20" s="31"/>
      <c r="Q20" s="31"/>
      <c r="R20" s="31"/>
      <c r="S20" s="31"/>
      <c r="T20" s="31"/>
      <c r="U20" s="31"/>
      <c r="V20" s="31"/>
      <c r="W20" s="31"/>
      <c r="X20" s="31"/>
      <c r="Y20" s="31"/>
    </row>
    <row r="21" spans="1:25" ht="12.75" customHeight="1">
      <c r="A21" s="169" t="s">
        <v>192</v>
      </c>
      <c r="B21" s="47">
        <v>538874.90700000105</v>
      </c>
      <c r="C21" s="47">
        <v>1309.973</v>
      </c>
      <c r="D21" s="47">
        <v>12615.83</v>
      </c>
      <c r="E21" s="53">
        <v>552800.71000000101</v>
      </c>
      <c r="F21" s="31"/>
      <c r="G21" s="31"/>
      <c r="H21" s="31"/>
      <c r="I21" s="31"/>
      <c r="J21" s="31"/>
      <c r="K21" s="31"/>
      <c r="L21" s="31"/>
      <c r="M21" s="31"/>
      <c r="N21" s="31"/>
      <c r="O21" s="31"/>
      <c r="P21" s="31"/>
      <c r="Q21" s="31"/>
      <c r="R21" s="31"/>
      <c r="S21" s="31"/>
      <c r="T21" s="31"/>
      <c r="U21" s="31"/>
      <c r="V21" s="31"/>
      <c r="W21" s="31"/>
      <c r="X21" s="31"/>
      <c r="Y21" s="31"/>
    </row>
    <row r="22" spans="1:25" ht="12.75" customHeight="1">
      <c r="A22" s="169" t="s">
        <v>193</v>
      </c>
      <c r="B22" s="47">
        <v>267534.64799999999</v>
      </c>
      <c r="C22" s="47">
        <v>18228.434000000001</v>
      </c>
      <c r="D22" s="47">
        <v>30827.171999999999</v>
      </c>
      <c r="E22" s="53">
        <v>316590.25400000002</v>
      </c>
      <c r="F22" s="31"/>
      <c r="G22" s="31"/>
      <c r="H22" s="31"/>
      <c r="I22" s="31"/>
      <c r="J22" s="31"/>
      <c r="K22" s="31"/>
      <c r="L22" s="31"/>
      <c r="M22" s="31"/>
      <c r="N22" s="31"/>
      <c r="O22" s="31"/>
      <c r="P22" s="31"/>
      <c r="Q22" s="31"/>
      <c r="R22" s="31"/>
      <c r="S22" s="31"/>
      <c r="T22" s="31"/>
      <c r="U22" s="31"/>
      <c r="V22" s="31"/>
      <c r="W22" s="31"/>
      <c r="X22" s="31"/>
      <c r="Y22" s="31"/>
    </row>
    <row r="23" spans="1:25" ht="12.75" customHeight="1">
      <c r="A23" s="169" t="s">
        <v>194</v>
      </c>
      <c r="B23" s="47">
        <v>19513.059000000001</v>
      </c>
      <c r="C23" s="47">
        <v>363384.38799999998</v>
      </c>
      <c r="D23" s="47">
        <v>6495.41</v>
      </c>
      <c r="E23" s="53">
        <v>389392.85700000002</v>
      </c>
      <c r="F23" s="31"/>
      <c r="G23" s="31"/>
      <c r="H23" s="31"/>
      <c r="I23" s="31"/>
      <c r="J23" s="31"/>
      <c r="K23" s="31"/>
      <c r="L23" s="31"/>
      <c r="M23" s="31"/>
      <c r="N23" s="31"/>
      <c r="O23" s="31"/>
      <c r="P23" s="31"/>
      <c r="Q23" s="31"/>
      <c r="R23" s="31"/>
      <c r="S23" s="31"/>
      <c r="T23" s="31"/>
      <c r="U23" s="31"/>
      <c r="V23" s="31"/>
      <c r="W23" s="31"/>
      <c r="X23" s="31"/>
      <c r="Y23" s="31"/>
    </row>
    <row r="24" spans="1:25" ht="12.75" customHeight="1">
      <c r="A24" s="169" t="s">
        <v>195</v>
      </c>
      <c r="B24" s="47">
        <v>131758.87700000001</v>
      </c>
      <c r="C24" s="47">
        <v>444.59800000000001</v>
      </c>
      <c r="D24" s="47">
        <v>1212.347</v>
      </c>
      <c r="E24" s="53">
        <v>133415.82199999999</v>
      </c>
      <c r="F24" s="31"/>
      <c r="G24" s="31"/>
      <c r="H24" s="31"/>
      <c r="I24" s="31"/>
      <c r="J24" s="31"/>
      <c r="K24" s="31"/>
      <c r="L24" s="31"/>
      <c r="M24" s="31"/>
      <c r="N24" s="31"/>
      <c r="O24" s="31"/>
      <c r="P24" s="31"/>
      <c r="Q24" s="31"/>
      <c r="R24" s="31"/>
      <c r="S24" s="31"/>
      <c r="T24" s="31"/>
      <c r="U24" s="31"/>
      <c r="V24" s="31"/>
      <c r="W24" s="31"/>
      <c r="X24" s="31"/>
      <c r="Y24" s="31"/>
    </row>
    <row r="25" spans="1:25" ht="12.75" customHeight="1">
      <c r="A25" s="169" t="s">
        <v>196</v>
      </c>
      <c r="B25" s="47">
        <v>28342.863000000001</v>
      </c>
      <c r="C25" s="47">
        <v>18868.041000000001</v>
      </c>
      <c r="D25" s="47">
        <v>863.94899999999996</v>
      </c>
      <c r="E25" s="53">
        <v>48074.853000000003</v>
      </c>
      <c r="F25" s="31"/>
      <c r="G25" s="31"/>
      <c r="H25" s="31"/>
      <c r="I25" s="31"/>
      <c r="J25" s="31"/>
      <c r="K25" s="31"/>
      <c r="L25" s="31"/>
      <c r="M25" s="31"/>
      <c r="N25" s="31"/>
      <c r="O25" s="31"/>
      <c r="P25" s="31"/>
      <c r="Q25" s="31"/>
      <c r="R25" s="31"/>
      <c r="S25" s="31"/>
      <c r="T25" s="31"/>
      <c r="U25" s="31"/>
      <c r="V25" s="31"/>
      <c r="W25" s="31"/>
      <c r="X25" s="31"/>
      <c r="Y25" s="31"/>
    </row>
    <row r="26" spans="1:25" ht="12.75" customHeight="1">
      <c r="A26" s="169" t="s">
        <v>197</v>
      </c>
      <c r="B26" s="47">
        <v>17979.995999999999</v>
      </c>
      <c r="C26" s="47">
        <v>2403.31</v>
      </c>
      <c r="D26" s="47">
        <v>147101.16</v>
      </c>
      <c r="E26" s="53">
        <v>167484.46599999999</v>
      </c>
      <c r="F26" s="31"/>
      <c r="G26" s="31"/>
      <c r="H26" s="31"/>
      <c r="I26" s="31"/>
      <c r="J26" s="31"/>
      <c r="K26" s="31"/>
      <c r="L26" s="31"/>
      <c r="M26" s="31"/>
      <c r="N26" s="31"/>
      <c r="O26" s="31"/>
      <c r="P26" s="31"/>
      <c r="Q26" s="31"/>
      <c r="R26" s="31"/>
      <c r="S26" s="31"/>
      <c r="T26" s="31"/>
      <c r="U26" s="31"/>
      <c r="V26" s="31"/>
      <c r="W26" s="31"/>
      <c r="X26" s="31"/>
      <c r="Y26" s="31"/>
    </row>
    <row r="27" spans="1:25" ht="12.75" customHeight="1">
      <c r="A27" s="169" t="s">
        <v>198</v>
      </c>
      <c r="B27" s="47">
        <v>39656.315000000002</v>
      </c>
      <c r="C27" s="47">
        <v>4242.6899999999996</v>
      </c>
      <c r="D27" s="47">
        <v>53000.65</v>
      </c>
      <c r="E27" s="53">
        <v>96899.654999999999</v>
      </c>
      <c r="F27" s="31"/>
      <c r="G27" s="31"/>
      <c r="H27" s="31"/>
      <c r="I27" s="31"/>
      <c r="J27" s="31"/>
      <c r="K27" s="31"/>
      <c r="L27" s="31"/>
      <c r="M27" s="31"/>
      <c r="N27" s="31"/>
      <c r="O27" s="31"/>
      <c r="P27" s="31"/>
      <c r="Q27" s="31"/>
      <c r="R27" s="31"/>
      <c r="S27" s="31"/>
      <c r="T27" s="31"/>
      <c r="U27" s="31"/>
      <c r="V27" s="31"/>
      <c r="W27" s="31"/>
      <c r="X27" s="31"/>
      <c r="Y27" s="31"/>
    </row>
    <row r="28" spans="1:25" ht="12.75" customHeight="1">
      <c r="A28" s="169" t="s">
        <v>199</v>
      </c>
      <c r="B28" s="47">
        <v>533692.71400000097</v>
      </c>
      <c r="C28" s="47">
        <v>11534.206</v>
      </c>
      <c r="D28" s="47">
        <v>294.51100000000002</v>
      </c>
      <c r="E28" s="53">
        <v>545521.43100000103</v>
      </c>
      <c r="F28" s="31"/>
      <c r="G28" s="31"/>
      <c r="H28" s="31"/>
      <c r="I28" s="31"/>
      <c r="J28" s="31"/>
      <c r="K28" s="31"/>
      <c r="L28" s="31"/>
      <c r="M28" s="31"/>
      <c r="N28" s="31"/>
      <c r="O28" s="31"/>
      <c r="P28" s="31"/>
      <c r="Q28" s="31"/>
      <c r="R28" s="31"/>
      <c r="S28" s="31"/>
      <c r="T28" s="31"/>
      <c r="U28" s="31"/>
      <c r="V28" s="31"/>
      <c r="W28" s="31"/>
      <c r="X28" s="31"/>
      <c r="Y28" s="31"/>
    </row>
    <row r="29" spans="1:25" ht="12.75" customHeight="1">
      <c r="A29" s="169" t="s">
        <v>200</v>
      </c>
      <c r="B29" s="47">
        <v>613172.27800000203</v>
      </c>
      <c r="C29" s="47">
        <v>10422.210999999999</v>
      </c>
      <c r="D29" s="47">
        <v>4638.24</v>
      </c>
      <c r="E29" s="53">
        <v>628232.72900000203</v>
      </c>
      <c r="F29" s="31"/>
      <c r="G29" s="31"/>
      <c r="H29" s="31"/>
      <c r="I29" s="31"/>
      <c r="J29" s="31"/>
      <c r="K29" s="31"/>
      <c r="L29" s="31"/>
      <c r="M29" s="31"/>
      <c r="N29" s="31"/>
      <c r="O29" s="31"/>
      <c r="P29" s="31"/>
      <c r="Q29" s="31"/>
      <c r="R29" s="31"/>
      <c r="S29" s="31"/>
      <c r="T29" s="31"/>
      <c r="U29" s="31"/>
      <c r="V29" s="31"/>
      <c r="W29" s="31"/>
      <c r="X29" s="31"/>
      <c r="Y29" s="31"/>
    </row>
    <row r="30" spans="1:25" ht="12.75" customHeight="1">
      <c r="A30" s="169" t="s">
        <v>201</v>
      </c>
      <c r="B30" s="47">
        <v>285081.97100000002</v>
      </c>
      <c r="C30" s="47">
        <v>3379.5300000000102</v>
      </c>
      <c r="D30" s="47">
        <v>172217.14600000001</v>
      </c>
      <c r="E30" s="53">
        <v>460678.647</v>
      </c>
      <c r="F30" s="31"/>
      <c r="G30" s="31"/>
      <c r="H30" s="31"/>
      <c r="I30" s="31"/>
      <c r="J30" s="31"/>
      <c r="K30" s="31"/>
      <c r="L30" s="31"/>
      <c r="M30" s="31"/>
      <c r="N30" s="31"/>
      <c r="O30" s="31"/>
      <c r="P30" s="31"/>
      <c r="Q30" s="31"/>
      <c r="R30" s="31"/>
      <c r="S30" s="31"/>
      <c r="T30" s="31"/>
      <c r="U30" s="31"/>
      <c r="V30" s="31"/>
      <c r="W30" s="31"/>
      <c r="X30" s="31"/>
      <c r="Y30" s="31"/>
    </row>
    <row r="31" spans="1:25" ht="12.75" customHeight="1">
      <c r="A31" s="169" t="s">
        <v>202</v>
      </c>
      <c r="B31" s="47">
        <v>169185.97099999999</v>
      </c>
      <c r="C31" s="47">
        <v>11676.221</v>
      </c>
      <c r="D31" s="47">
        <v>7015.2579999999998</v>
      </c>
      <c r="E31" s="53">
        <v>187877.45</v>
      </c>
      <c r="F31" s="31"/>
      <c r="G31" s="31"/>
      <c r="H31" s="31"/>
      <c r="I31" s="31"/>
      <c r="J31" s="31"/>
      <c r="K31" s="31"/>
      <c r="L31" s="31"/>
      <c r="M31" s="31"/>
      <c r="N31" s="31"/>
      <c r="O31" s="31"/>
      <c r="P31" s="31"/>
      <c r="Q31" s="31"/>
      <c r="R31" s="31"/>
      <c r="S31" s="31"/>
      <c r="T31" s="31"/>
      <c r="U31" s="31"/>
      <c r="V31" s="31"/>
      <c r="W31" s="31"/>
      <c r="X31" s="31"/>
      <c r="Y31" s="31"/>
    </row>
    <row r="32" spans="1:25" ht="12.75" customHeight="1">
      <c r="A32" s="169" t="s">
        <v>203</v>
      </c>
      <c r="B32" s="47">
        <v>150366.38500000001</v>
      </c>
      <c r="C32" s="47">
        <v>791.57500000000005</v>
      </c>
      <c r="D32" s="47">
        <v>1632818.77</v>
      </c>
      <c r="E32" s="53">
        <v>1783976.73</v>
      </c>
      <c r="F32" s="31"/>
      <c r="G32" s="31"/>
      <c r="H32" s="31"/>
      <c r="I32" s="31"/>
      <c r="J32" s="31"/>
      <c r="K32" s="31"/>
      <c r="L32" s="31"/>
      <c r="M32" s="31"/>
      <c r="N32" s="31"/>
      <c r="O32" s="31"/>
      <c r="P32" s="31"/>
      <c r="Q32" s="31"/>
      <c r="R32" s="31"/>
      <c r="S32" s="31"/>
      <c r="T32" s="31"/>
      <c r="U32" s="31"/>
      <c r="V32" s="31"/>
      <c r="W32" s="31"/>
      <c r="X32" s="31"/>
      <c r="Y32" s="31"/>
    </row>
    <row r="33" spans="1:25" ht="12.75" customHeight="1">
      <c r="A33" s="169" t="s">
        <v>204</v>
      </c>
      <c r="B33" s="47">
        <v>23552.093000000001</v>
      </c>
      <c r="C33" s="47">
        <v>142.61000000000001</v>
      </c>
      <c r="D33" s="47">
        <v>535.66</v>
      </c>
      <c r="E33" s="53">
        <v>24230.363000000001</v>
      </c>
      <c r="F33" s="31"/>
      <c r="G33" s="31"/>
      <c r="H33" s="31"/>
      <c r="I33" s="314"/>
      <c r="J33" s="31"/>
      <c r="K33" s="31"/>
      <c r="L33" s="31"/>
      <c r="M33" s="31"/>
      <c r="N33" s="31"/>
      <c r="O33" s="31"/>
      <c r="P33" s="31"/>
      <c r="Q33" s="31"/>
      <c r="R33" s="31"/>
      <c r="S33" s="31"/>
      <c r="T33" s="31"/>
      <c r="U33" s="31"/>
      <c r="V33" s="31"/>
      <c r="W33" s="31"/>
      <c r="X33" s="31"/>
      <c r="Y33" s="31"/>
    </row>
    <row r="34" spans="1:25" ht="12.75" customHeight="1">
      <c r="A34" s="169" t="s">
        <v>205</v>
      </c>
      <c r="B34" s="47">
        <v>87323.122000000105</v>
      </c>
      <c r="C34" s="47">
        <v>673.24599999999998</v>
      </c>
      <c r="D34" s="47">
        <v>650.66300000000001</v>
      </c>
      <c r="E34" s="53">
        <v>88647.031000000105</v>
      </c>
      <c r="F34" s="31"/>
      <c r="G34" s="31"/>
      <c r="H34" s="31"/>
      <c r="I34" s="31"/>
      <c r="J34" s="31"/>
      <c r="K34" s="31"/>
      <c r="L34" s="31"/>
      <c r="M34" s="31"/>
      <c r="N34" s="31"/>
      <c r="O34" s="31"/>
      <c r="P34" s="31"/>
      <c r="Q34" s="31"/>
      <c r="R34" s="31"/>
      <c r="S34" s="31"/>
      <c r="T34" s="31"/>
      <c r="U34" s="31"/>
      <c r="V34" s="31"/>
      <c r="W34" s="31"/>
      <c r="X34" s="31"/>
      <c r="Y34" s="31"/>
    </row>
    <row r="35" spans="1:25" ht="12.75" customHeight="1">
      <c r="A35" s="169" t="s">
        <v>206</v>
      </c>
      <c r="B35" s="47">
        <v>1472406.7879999999</v>
      </c>
      <c r="C35" s="47">
        <v>546044.13400000101</v>
      </c>
      <c r="D35" s="47">
        <v>110021.09</v>
      </c>
      <c r="E35" s="53">
        <v>2128472.0120000001</v>
      </c>
      <c r="F35" s="31"/>
      <c r="G35" s="31"/>
      <c r="H35" s="31"/>
      <c r="I35" s="31"/>
      <c r="J35" s="31"/>
      <c r="K35" s="31"/>
      <c r="L35" s="31"/>
      <c r="M35" s="31"/>
      <c r="N35" s="31"/>
      <c r="O35" s="31"/>
      <c r="P35" s="31"/>
      <c r="Q35" s="31"/>
      <c r="R35" s="31"/>
      <c r="S35" s="31"/>
      <c r="T35" s="31"/>
      <c r="U35" s="31"/>
      <c r="V35" s="31"/>
      <c r="W35" s="31"/>
      <c r="X35" s="31"/>
      <c r="Y35" s="31"/>
    </row>
    <row r="36" spans="1:25" ht="12.75" customHeight="1">
      <c r="A36" s="169" t="s">
        <v>207</v>
      </c>
      <c r="B36" s="47">
        <v>159940.133</v>
      </c>
      <c r="C36" s="47">
        <v>1128.5540000000001</v>
      </c>
      <c r="D36" s="47">
        <v>1668.201</v>
      </c>
      <c r="E36" s="53">
        <v>162736.88800000001</v>
      </c>
      <c r="F36" s="31"/>
      <c r="G36" s="31"/>
      <c r="H36" s="31"/>
      <c r="I36" s="31"/>
      <c r="J36" s="31"/>
      <c r="K36" s="31"/>
      <c r="L36" s="31"/>
      <c r="M36" s="31"/>
      <c r="N36" s="31"/>
      <c r="O36" s="31"/>
      <c r="P36" s="31"/>
      <c r="Q36" s="31"/>
      <c r="R36" s="31"/>
      <c r="S36" s="31"/>
      <c r="T36" s="31"/>
      <c r="U36" s="31"/>
      <c r="V36" s="31"/>
      <c r="W36" s="31"/>
      <c r="X36" s="31"/>
      <c r="Y36" s="31"/>
    </row>
    <row r="37" spans="1:25" ht="12.75" customHeight="1">
      <c r="A37" s="169" t="s">
        <v>208</v>
      </c>
      <c r="B37" s="47">
        <v>471724.98099999799</v>
      </c>
      <c r="C37" s="47">
        <v>1735.558</v>
      </c>
      <c r="D37" s="47">
        <v>5424.3029999999999</v>
      </c>
      <c r="E37" s="53">
        <v>478884.84199999803</v>
      </c>
      <c r="F37" s="31"/>
      <c r="G37" s="31"/>
      <c r="H37" s="31"/>
      <c r="I37" s="31"/>
      <c r="J37" s="31"/>
      <c r="K37" s="31"/>
      <c r="L37" s="31"/>
      <c r="M37" s="31"/>
      <c r="N37" s="31"/>
      <c r="O37" s="31"/>
      <c r="P37" s="31"/>
      <c r="Q37" s="31"/>
      <c r="R37" s="31"/>
      <c r="S37" s="31"/>
      <c r="T37" s="31"/>
      <c r="U37" s="31"/>
      <c r="V37" s="31"/>
      <c r="W37" s="31"/>
      <c r="X37" s="31"/>
      <c r="Y37" s="31"/>
    </row>
    <row r="38" spans="1:25" ht="12.75" customHeight="1">
      <c r="A38" s="169" t="s">
        <v>209</v>
      </c>
      <c r="B38" s="47">
        <v>576841.28</v>
      </c>
      <c r="C38" s="47">
        <v>2417.413</v>
      </c>
      <c r="D38" s="47">
        <v>3030.52</v>
      </c>
      <c r="E38" s="53">
        <v>582289.21299999999</v>
      </c>
      <c r="F38" s="31"/>
      <c r="G38" s="31"/>
      <c r="H38" s="31"/>
      <c r="I38" s="31"/>
      <c r="J38" s="31"/>
      <c r="K38" s="31"/>
      <c r="L38" s="31"/>
      <c r="M38" s="31"/>
      <c r="N38" s="31"/>
      <c r="O38" s="31"/>
      <c r="P38" s="31"/>
      <c r="Q38" s="31"/>
      <c r="R38" s="31"/>
      <c r="S38" s="31"/>
      <c r="T38" s="31"/>
      <c r="U38" s="31"/>
      <c r="V38" s="31"/>
      <c r="W38" s="31"/>
      <c r="X38" s="31"/>
      <c r="Y38" s="31"/>
    </row>
    <row r="39" spans="1:25" ht="12.75" customHeight="1">
      <c r="A39" s="169" t="s">
        <v>210</v>
      </c>
      <c r="B39" s="47">
        <v>141648.201</v>
      </c>
      <c r="C39" s="47">
        <v>2922.2869999999998</v>
      </c>
      <c r="D39" s="47">
        <v>1279.454</v>
      </c>
      <c r="E39" s="53">
        <v>145849.94200000001</v>
      </c>
      <c r="F39" s="31"/>
      <c r="G39" s="31"/>
      <c r="H39" s="31"/>
      <c r="I39" s="31"/>
      <c r="J39" s="31"/>
      <c r="K39" s="31"/>
      <c r="L39" s="31"/>
      <c r="M39" s="31"/>
      <c r="N39" s="31"/>
      <c r="O39" s="31"/>
      <c r="P39" s="31"/>
      <c r="Q39" s="31"/>
      <c r="R39" s="31"/>
      <c r="S39" s="31"/>
      <c r="T39" s="31"/>
      <c r="U39" s="31"/>
      <c r="V39" s="31"/>
      <c r="W39" s="31"/>
      <c r="X39" s="31"/>
      <c r="Y39" s="31"/>
    </row>
    <row r="40" spans="1:25" ht="12.75" customHeight="1">
      <c r="A40" s="169" t="s">
        <v>211</v>
      </c>
      <c r="B40" s="47">
        <v>1029634.358</v>
      </c>
      <c r="C40" s="47">
        <v>3905.6840000000102</v>
      </c>
      <c r="D40" s="47">
        <v>1667.91</v>
      </c>
      <c r="E40" s="53">
        <v>1035207.952</v>
      </c>
      <c r="F40" s="31"/>
      <c r="G40" s="31"/>
      <c r="H40" s="31"/>
      <c r="I40" s="31"/>
      <c r="J40" s="31"/>
      <c r="K40" s="31"/>
      <c r="L40" s="31"/>
      <c r="M40" s="31"/>
      <c r="N40" s="31"/>
      <c r="O40" s="31"/>
      <c r="P40" s="31"/>
      <c r="Q40" s="31"/>
      <c r="R40" s="31"/>
      <c r="S40" s="31"/>
      <c r="T40" s="31"/>
      <c r="U40" s="31"/>
      <c r="V40" s="31"/>
      <c r="W40" s="31"/>
      <c r="X40" s="31"/>
      <c r="Y40" s="31"/>
    </row>
    <row r="41" spans="1:25" ht="12.75" customHeight="1">
      <c r="A41" s="169" t="s">
        <v>212</v>
      </c>
      <c r="B41" s="47">
        <v>176334.71700000099</v>
      </c>
      <c r="C41" s="47">
        <v>1758.1980000000001</v>
      </c>
      <c r="D41" s="47">
        <v>70539.820000000007</v>
      </c>
      <c r="E41" s="53">
        <v>248632.735000001</v>
      </c>
      <c r="F41" s="31"/>
      <c r="G41" s="31"/>
      <c r="H41" s="31"/>
      <c r="I41" s="31"/>
      <c r="J41" s="31"/>
      <c r="K41" s="31"/>
      <c r="L41" s="31"/>
      <c r="M41" s="31"/>
      <c r="N41" s="31"/>
      <c r="O41" s="31"/>
      <c r="P41" s="31"/>
      <c r="Q41" s="31"/>
      <c r="R41" s="31"/>
      <c r="S41" s="31"/>
      <c r="T41" s="31"/>
      <c r="U41" s="31"/>
      <c r="V41" s="31"/>
      <c r="W41" s="31"/>
      <c r="X41" s="31"/>
      <c r="Y41" s="31"/>
    </row>
    <row r="42" spans="1:25" ht="12.75" customHeight="1">
      <c r="A42" s="169" t="s">
        <v>213</v>
      </c>
      <c r="B42" s="47">
        <v>143049.329</v>
      </c>
      <c r="C42" s="47">
        <v>87284.058000000005</v>
      </c>
      <c r="D42" s="47">
        <v>3079.828</v>
      </c>
      <c r="E42" s="53">
        <v>233413.215</v>
      </c>
      <c r="F42" s="31"/>
      <c r="G42" s="31"/>
      <c r="H42" s="31"/>
      <c r="I42" s="31"/>
      <c r="J42" s="31"/>
      <c r="K42" s="31"/>
      <c r="L42" s="31"/>
      <c r="M42" s="31"/>
      <c r="N42" s="31"/>
      <c r="O42" s="31"/>
      <c r="P42" s="31"/>
      <c r="Q42" s="31"/>
      <c r="R42" s="31"/>
      <c r="S42" s="31"/>
      <c r="T42" s="31"/>
      <c r="U42" s="31"/>
      <c r="V42" s="31"/>
      <c r="W42" s="31"/>
      <c r="X42" s="31"/>
      <c r="Y42" s="31"/>
    </row>
    <row r="43" spans="1:25" ht="12.75" customHeight="1">
      <c r="A43" s="169" t="s">
        <v>214</v>
      </c>
      <c r="B43" s="47">
        <v>2103.0650000000001</v>
      </c>
      <c r="C43" s="47">
        <v>155.1</v>
      </c>
      <c r="D43" s="47">
        <v>28874.215</v>
      </c>
      <c r="E43" s="53">
        <v>31132.38</v>
      </c>
      <c r="F43" s="31"/>
      <c r="G43" s="31"/>
      <c r="H43" s="31"/>
      <c r="I43" s="31"/>
      <c r="J43" s="31"/>
      <c r="K43" s="31"/>
      <c r="L43" s="31"/>
      <c r="M43" s="31"/>
      <c r="N43" s="31"/>
      <c r="O43" s="31"/>
      <c r="P43" s="31"/>
      <c r="Q43" s="31"/>
      <c r="R43" s="31"/>
      <c r="S43" s="31"/>
      <c r="T43" s="31"/>
      <c r="U43" s="31"/>
      <c r="V43" s="31"/>
      <c r="W43" s="31"/>
      <c r="X43" s="31"/>
      <c r="Y43" s="31"/>
    </row>
    <row r="44" spans="1:25" ht="12.75" customHeight="1">
      <c r="A44" s="169" t="s">
        <v>215</v>
      </c>
      <c r="B44" s="47">
        <v>440079.011</v>
      </c>
      <c r="C44" s="47">
        <v>1933.9179999999999</v>
      </c>
      <c r="D44" s="47">
        <v>480.78500000000003</v>
      </c>
      <c r="E44" s="53">
        <v>442493.71399999998</v>
      </c>
      <c r="F44" s="31"/>
      <c r="G44" s="31"/>
      <c r="H44" s="31"/>
      <c r="I44" s="31"/>
      <c r="J44" s="31"/>
      <c r="K44" s="31"/>
      <c r="L44" s="31"/>
      <c r="M44" s="31"/>
      <c r="N44" s="31"/>
      <c r="O44" s="31"/>
      <c r="P44" s="31"/>
      <c r="Q44" s="31"/>
      <c r="R44" s="31"/>
      <c r="S44" s="31"/>
      <c r="T44" s="31"/>
      <c r="U44" s="31"/>
      <c r="V44" s="31"/>
      <c r="W44" s="31"/>
      <c r="X44" s="31"/>
      <c r="Y44" s="31"/>
    </row>
    <row r="45" spans="1:25" ht="12.75" customHeight="1">
      <c r="A45" s="169" t="s">
        <v>216</v>
      </c>
      <c r="B45" s="47">
        <v>519047.55599999998</v>
      </c>
      <c r="C45" s="47">
        <v>2270.4969999999998</v>
      </c>
      <c r="D45" s="47">
        <v>1904.03</v>
      </c>
      <c r="E45" s="53">
        <v>523222.08299999998</v>
      </c>
      <c r="F45" s="31"/>
      <c r="G45" s="31"/>
      <c r="H45" s="31"/>
      <c r="I45" s="31"/>
      <c r="J45" s="31"/>
      <c r="K45" s="31"/>
      <c r="L45" s="31"/>
      <c r="M45" s="31"/>
      <c r="N45" s="31"/>
      <c r="O45" s="31"/>
      <c r="P45" s="31"/>
      <c r="Q45" s="31"/>
      <c r="R45" s="31"/>
      <c r="S45" s="31"/>
      <c r="T45" s="31"/>
      <c r="U45" s="31"/>
      <c r="V45" s="31"/>
      <c r="W45" s="31"/>
      <c r="X45" s="31"/>
      <c r="Y45" s="31"/>
    </row>
    <row r="46" spans="1:25" ht="12.75" customHeight="1">
      <c r="A46" s="169" t="s">
        <v>217</v>
      </c>
      <c r="B46" s="47">
        <v>362975.61599999998</v>
      </c>
      <c r="C46" s="47">
        <v>6209.8459999999995</v>
      </c>
      <c r="D46" s="47">
        <v>837.51400000000001</v>
      </c>
      <c r="E46" s="53">
        <v>370022.97600000002</v>
      </c>
      <c r="F46" s="31"/>
      <c r="G46" s="31"/>
      <c r="H46" s="31"/>
      <c r="I46" s="31"/>
      <c r="J46" s="31"/>
      <c r="K46" s="31"/>
      <c r="L46" s="31"/>
      <c r="M46" s="31"/>
      <c r="N46" s="31"/>
      <c r="O46" s="31"/>
      <c r="P46" s="31"/>
      <c r="Q46" s="31"/>
      <c r="R46" s="31"/>
      <c r="S46" s="31"/>
      <c r="T46" s="31"/>
      <c r="U46" s="31"/>
      <c r="V46" s="31"/>
      <c r="W46" s="31"/>
      <c r="X46" s="31"/>
      <c r="Y46" s="31"/>
    </row>
    <row r="47" spans="1:25" ht="12.75" customHeight="1">
      <c r="A47" s="169" t="s">
        <v>218</v>
      </c>
      <c r="B47" s="47">
        <v>1855189.5179999799</v>
      </c>
      <c r="C47" s="47">
        <v>18214.701000000001</v>
      </c>
      <c r="D47" s="47">
        <v>939.19799999999998</v>
      </c>
      <c r="E47" s="53">
        <v>1874343.4169999801</v>
      </c>
      <c r="F47" s="31"/>
      <c r="G47" s="31"/>
      <c r="H47" s="31"/>
      <c r="I47" s="31"/>
      <c r="J47" s="31"/>
      <c r="K47" s="31"/>
      <c r="L47" s="31"/>
      <c r="M47" s="31"/>
      <c r="N47" s="31"/>
      <c r="O47" s="31"/>
      <c r="P47" s="31"/>
      <c r="Q47" s="31"/>
      <c r="R47" s="31"/>
      <c r="S47" s="31"/>
      <c r="T47" s="31"/>
      <c r="U47" s="31"/>
      <c r="V47" s="31"/>
      <c r="W47" s="31"/>
      <c r="X47" s="31"/>
      <c r="Y47" s="31"/>
    </row>
    <row r="48" spans="1:25" ht="12.75" customHeight="1">
      <c r="A48" s="564" t="s">
        <v>549</v>
      </c>
      <c r="B48" s="47">
        <v>78464.692999999897</v>
      </c>
      <c r="C48" s="47">
        <v>384.92399999999998</v>
      </c>
      <c r="D48" s="47"/>
      <c r="E48" s="53">
        <v>78849.616999999897</v>
      </c>
      <c r="F48" s="31"/>
      <c r="G48" s="31"/>
      <c r="H48" s="31"/>
      <c r="I48" s="31"/>
      <c r="J48" s="31"/>
      <c r="K48" s="31"/>
      <c r="L48" s="31"/>
      <c r="M48" s="31"/>
      <c r="N48" s="31"/>
      <c r="O48" s="31"/>
      <c r="P48" s="31"/>
      <c r="Q48" s="31"/>
      <c r="R48" s="31"/>
      <c r="S48" s="31"/>
      <c r="T48" s="31"/>
      <c r="U48" s="31"/>
      <c r="V48" s="31"/>
      <c r="W48" s="31"/>
      <c r="X48" s="31"/>
      <c r="Y48" s="31"/>
    </row>
    <row r="49" spans="1:25" ht="12.75" customHeight="1">
      <c r="A49" s="169" t="s">
        <v>219</v>
      </c>
      <c r="B49" s="47">
        <v>157266.26800000001</v>
      </c>
      <c r="C49" s="47">
        <v>17877.155999999999</v>
      </c>
      <c r="D49" s="47">
        <v>587801.98</v>
      </c>
      <c r="E49" s="53">
        <v>762945.40399999998</v>
      </c>
      <c r="F49" s="31"/>
      <c r="G49" s="31"/>
      <c r="H49" s="31"/>
      <c r="I49" s="31"/>
      <c r="J49" s="31"/>
      <c r="K49" s="31"/>
      <c r="L49" s="31"/>
      <c r="M49" s="31"/>
      <c r="N49" s="31"/>
      <c r="O49" s="31"/>
      <c r="P49" s="31"/>
      <c r="Q49" s="31"/>
      <c r="R49" s="31"/>
      <c r="S49" s="31"/>
      <c r="T49" s="31"/>
      <c r="U49" s="31"/>
      <c r="V49" s="31"/>
      <c r="W49" s="31"/>
      <c r="X49" s="31"/>
      <c r="Y49" s="31"/>
    </row>
    <row r="50" spans="1:25" ht="12.75" customHeight="1">
      <c r="A50" s="169" t="s">
        <v>220</v>
      </c>
      <c r="B50" s="47">
        <v>18045.5</v>
      </c>
      <c r="C50" s="47">
        <v>390.74</v>
      </c>
      <c r="D50" s="47">
        <v>214.46</v>
      </c>
      <c r="E50" s="53">
        <v>18650.7</v>
      </c>
      <c r="F50" s="31"/>
      <c r="G50" s="31"/>
      <c r="H50" s="31"/>
      <c r="I50" s="31"/>
      <c r="J50" s="31"/>
      <c r="K50" s="31"/>
      <c r="L50" s="31"/>
      <c r="M50" s="31"/>
      <c r="N50" s="31"/>
      <c r="O50" s="31"/>
      <c r="P50" s="31"/>
      <c r="Q50" s="31"/>
      <c r="R50" s="31"/>
      <c r="S50" s="31"/>
      <c r="T50" s="31"/>
      <c r="U50" s="31"/>
      <c r="V50" s="31"/>
      <c r="W50" s="31"/>
      <c r="X50" s="31"/>
      <c r="Y50" s="31"/>
    </row>
    <row r="51" spans="1:25" ht="12.75" customHeight="1">
      <c r="A51" s="169" t="s">
        <v>221</v>
      </c>
      <c r="B51" s="47">
        <v>359969.576</v>
      </c>
      <c r="C51" s="47">
        <v>2368.864</v>
      </c>
      <c r="D51" s="47">
        <v>10467.039000000001</v>
      </c>
      <c r="E51" s="53">
        <v>372805.47899999999</v>
      </c>
      <c r="F51" s="31"/>
      <c r="G51" s="31"/>
      <c r="H51" s="31"/>
      <c r="I51" s="31"/>
      <c r="J51" s="31"/>
      <c r="K51" s="31"/>
      <c r="L51" s="31"/>
      <c r="M51" s="31"/>
      <c r="N51" s="31"/>
      <c r="O51" s="31"/>
      <c r="P51" s="31"/>
      <c r="Q51" s="31"/>
      <c r="R51" s="31"/>
      <c r="S51" s="31"/>
      <c r="T51" s="31"/>
      <c r="U51" s="31"/>
      <c r="V51" s="31"/>
      <c r="W51" s="31"/>
      <c r="X51" s="31"/>
      <c r="Y51" s="31"/>
    </row>
    <row r="52" spans="1:25" ht="12.75" customHeight="1">
      <c r="A52" s="169" t="s">
        <v>222</v>
      </c>
      <c r="B52" s="47">
        <v>1073582.345</v>
      </c>
      <c r="C52" s="47">
        <v>33374.284</v>
      </c>
      <c r="D52" s="47">
        <v>169940.55499999999</v>
      </c>
      <c r="E52" s="53">
        <v>1276897.1839999999</v>
      </c>
      <c r="F52" s="31"/>
      <c r="G52" s="31"/>
      <c r="H52" s="31"/>
      <c r="I52" s="31"/>
      <c r="J52" s="31"/>
      <c r="K52" s="31"/>
      <c r="L52" s="31"/>
      <c r="M52" s="31"/>
      <c r="N52" s="31"/>
      <c r="O52" s="31"/>
      <c r="P52" s="31"/>
      <c r="Q52" s="31"/>
      <c r="R52" s="31"/>
      <c r="S52" s="31"/>
      <c r="T52" s="31"/>
      <c r="U52" s="31"/>
      <c r="V52" s="31"/>
      <c r="W52" s="31"/>
      <c r="X52" s="31"/>
      <c r="Y52" s="31"/>
    </row>
    <row r="53" spans="1:25" ht="12.75" customHeight="1">
      <c r="A53" s="169" t="s">
        <v>223</v>
      </c>
      <c r="B53" s="47">
        <v>147370.55799999999</v>
      </c>
      <c r="C53" s="47">
        <v>3222.636</v>
      </c>
      <c r="D53" s="47">
        <v>3182.89</v>
      </c>
      <c r="E53" s="53">
        <v>153776.084</v>
      </c>
      <c r="F53" s="31"/>
      <c r="G53" s="31"/>
      <c r="H53" s="31"/>
      <c r="I53" s="31"/>
      <c r="J53" s="31"/>
      <c r="K53" s="31"/>
      <c r="L53" s="31"/>
      <c r="M53" s="31"/>
      <c r="N53" s="31"/>
      <c r="O53" s="31"/>
      <c r="P53" s="31"/>
      <c r="Q53" s="31"/>
      <c r="R53" s="31"/>
      <c r="S53" s="31"/>
      <c r="T53" s="31"/>
      <c r="U53" s="31"/>
      <c r="V53" s="31"/>
      <c r="W53" s="31"/>
      <c r="X53" s="31"/>
      <c r="Y53" s="31"/>
    </row>
    <row r="54" spans="1:25" ht="12.75" customHeight="1">
      <c r="A54" s="169" t="s">
        <v>224</v>
      </c>
      <c r="B54" s="47">
        <v>82996.259999999995</v>
      </c>
      <c r="C54" s="47">
        <v>16568.965</v>
      </c>
      <c r="D54" s="47">
        <v>416.68099999999998</v>
      </c>
      <c r="E54" s="53">
        <v>99981.906000000003</v>
      </c>
      <c r="F54" s="31"/>
      <c r="G54" s="31"/>
      <c r="H54" s="31"/>
      <c r="I54" s="31"/>
      <c r="J54" s="31"/>
      <c r="K54" s="31"/>
      <c r="L54" s="31"/>
      <c r="M54" s="31"/>
      <c r="N54" s="31"/>
      <c r="O54" s="31"/>
      <c r="P54" s="31"/>
      <c r="Q54" s="31"/>
      <c r="R54" s="31"/>
      <c r="S54" s="31"/>
      <c r="T54" s="31"/>
      <c r="U54" s="31"/>
      <c r="V54" s="31"/>
      <c r="W54" s="31"/>
      <c r="X54" s="31"/>
      <c r="Y54" s="31"/>
    </row>
    <row r="55" spans="1:25" ht="12.75" customHeight="1">
      <c r="A55" s="169" t="s">
        <v>225</v>
      </c>
      <c r="B55" s="47">
        <v>192334.29199999999</v>
      </c>
      <c r="C55" s="47">
        <v>4848.0860000000002</v>
      </c>
      <c r="D55" s="47">
        <v>803080.81499999901</v>
      </c>
      <c r="E55" s="53">
        <v>1000263.193</v>
      </c>
      <c r="F55" s="31"/>
      <c r="G55" s="31"/>
      <c r="H55" s="53"/>
      <c r="I55" s="31"/>
      <c r="J55" s="31"/>
      <c r="K55" s="31"/>
      <c r="L55" s="31"/>
      <c r="M55" s="31"/>
      <c r="N55" s="31"/>
      <c r="O55" s="31"/>
      <c r="P55" s="31"/>
      <c r="Q55" s="31"/>
      <c r="R55" s="31"/>
      <c r="S55" s="31"/>
      <c r="T55" s="31"/>
      <c r="U55" s="31"/>
      <c r="V55" s="31"/>
      <c r="W55" s="31"/>
      <c r="X55" s="31"/>
      <c r="Y55" s="31"/>
    </row>
    <row r="56" spans="1:25" ht="12.75" customHeight="1">
      <c r="A56" s="490" t="s">
        <v>43</v>
      </c>
      <c r="B56" s="491">
        <f>SUM(B4:B55)</f>
        <v>19725557.177999981</v>
      </c>
      <c r="C56" s="491">
        <f t="shared" ref="C56:E56" si="0">SUM(C4:C55)</f>
        <v>1579353.2570000009</v>
      </c>
      <c r="D56" s="491">
        <f t="shared" si="0"/>
        <v>6037623.1699999981</v>
      </c>
      <c r="E56" s="495">
        <f t="shared" si="0"/>
        <v>27342533.604999974</v>
      </c>
      <c r="F56" s="31"/>
      <c r="G56" s="31"/>
      <c r="H56" s="31"/>
      <c r="I56" s="31"/>
      <c r="J56" s="31"/>
      <c r="K56" s="31"/>
      <c r="L56" s="31"/>
      <c r="M56" s="31"/>
      <c r="N56" s="31"/>
      <c r="O56" s="31"/>
      <c r="P56" s="31"/>
      <c r="Q56" s="31"/>
      <c r="R56" s="31"/>
      <c r="S56" s="31"/>
      <c r="T56" s="31"/>
      <c r="U56" s="31"/>
      <c r="V56" s="31"/>
      <c r="W56" s="31"/>
      <c r="X56" s="31"/>
      <c r="Y56" s="31"/>
    </row>
    <row r="57" spans="1:25" ht="12.75" customHeight="1">
      <c r="A57" s="31"/>
      <c r="B57" s="53"/>
      <c r="C57" s="97"/>
      <c r="D57" s="153"/>
      <c r="E57" s="31"/>
      <c r="F57" s="31"/>
      <c r="G57" s="31"/>
      <c r="H57" s="47"/>
      <c r="I57" s="31"/>
      <c r="J57" s="31"/>
      <c r="K57" s="31"/>
      <c r="L57" s="31"/>
      <c r="M57" s="31"/>
      <c r="N57" s="31"/>
      <c r="O57" s="31"/>
      <c r="P57" s="31"/>
      <c r="Q57" s="31"/>
      <c r="R57" s="31"/>
      <c r="S57" s="31"/>
      <c r="T57" s="31"/>
      <c r="U57" s="31"/>
      <c r="V57" s="31"/>
      <c r="W57" s="31"/>
      <c r="X57" s="31"/>
      <c r="Y57" s="31"/>
    </row>
    <row r="58" spans="1:25" ht="12.75" customHeight="1">
      <c r="A58" s="31" t="s">
        <v>72</v>
      </c>
      <c r="B58" s="114"/>
      <c r="C58" s="114"/>
      <c r="D58" s="114"/>
      <c r="E58" s="31"/>
      <c r="F58" s="31"/>
      <c r="G58" s="31"/>
      <c r="H58" s="31"/>
      <c r="I58" s="31"/>
      <c r="J58" s="31"/>
      <c r="K58" s="31"/>
      <c r="L58" s="31"/>
      <c r="M58" s="31"/>
      <c r="N58" s="31"/>
      <c r="O58" s="31"/>
      <c r="P58" s="31"/>
      <c r="Q58" s="31"/>
      <c r="R58" s="31"/>
      <c r="S58" s="31"/>
      <c r="T58" s="31"/>
      <c r="U58" s="31"/>
      <c r="V58" s="31"/>
      <c r="W58" s="31"/>
      <c r="X58" s="31"/>
      <c r="Y58" s="31"/>
    </row>
    <row r="59" spans="1:25" ht="34.5" customHeight="1">
      <c r="A59" s="703" t="s">
        <v>267</v>
      </c>
      <c r="B59" s="690"/>
      <c r="C59" s="690"/>
      <c r="D59" s="690"/>
      <c r="E59" s="690"/>
      <c r="F59" s="31"/>
      <c r="G59" s="31"/>
      <c r="H59" s="31"/>
      <c r="I59" s="31"/>
      <c r="J59" s="31"/>
      <c r="K59" s="31"/>
      <c r="L59" s="31"/>
      <c r="M59" s="31"/>
      <c r="N59" s="31"/>
      <c r="O59" s="31"/>
      <c r="P59" s="31"/>
      <c r="Q59" s="31"/>
      <c r="R59" s="31"/>
      <c r="S59" s="31"/>
      <c r="T59" s="31"/>
      <c r="U59" s="31"/>
      <c r="V59" s="31"/>
      <c r="W59" s="31"/>
      <c r="X59" s="31"/>
      <c r="Y59" s="31"/>
    </row>
    <row r="60" spans="1:25" ht="34.5" customHeight="1">
      <c r="A60" s="703" t="s">
        <v>227</v>
      </c>
      <c r="B60" s="690"/>
      <c r="C60" s="690"/>
      <c r="D60" s="690"/>
      <c r="E60" s="690"/>
      <c r="F60" s="31"/>
      <c r="G60" s="31"/>
      <c r="H60" s="31"/>
      <c r="I60" s="31"/>
      <c r="J60" s="31"/>
      <c r="K60" s="31"/>
      <c r="L60" s="31"/>
      <c r="M60" s="31"/>
      <c r="N60" s="31"/>
      <c r="O60" s="31"/>
      <c r="P60" s="31"/>
      <c r="Q60" s="31"/>
      <c r="R60" s="31"/>
      <c r="S60" s="31"/>
      <c r="T60" s="31"/>
      <c r="U60" s="31"/>
      <c r="V60" s="31"/>
      <c r="W60" s="31"/>
      <c r="X60" s="31"/>
      <c r="Y60" s="31"/>
    </row>
    <row r="61" spans="1:25" ht="12.75" customHeight="1">
      <c r="A61" s="17"/>
      <c r="B61" s="205"/>
      <c r="C61" s="117"/>
      <c r="D61" s="105"/>
      <c r="E61" s="17"/>
      <c r="F61" s="17"/>
      <c r="G61" s="17"/>
      <c r="H61" s="17"/>
      <c r="I61" s="17"/>
      <c r="J61" s="17"/>
      <c r="K61" s="17"/>
      <c r="L61" s="17"/>
      <c r="M61" s="17"/>
      <c r="N61" s="17"/>
      <c r="O61" s="17"/>
      <c r="P61" s="17"/>
      <c r="Q61" s="17"/>
      <c r="R61" s="17"/>
      <c r="S61" s="17"/>
      <c r="T61" s="17"/>
      <c r="U61" s="17"/>
      <c r="V61" s="17"/>
      <c r="W61" s="17"/>
      <c r="X61" s="17"/>
      <c r="Y61" s="17"/>
    </row>
    <row r="62" spans="1:25" ht="12.75" customHeight="1">
      <c r="A62" s="17"/>
      <c r="B62" s="205"/>
      <c r="C62" s="117"/>
      <c r="D62" s="105"/>
      <c r="E62" s="17"/>
      <c r="F62" s="17"/>
      <c r="G62" s="17"/>
      <c r="H62" s="17"/>
      <c r="I62" s="17"/>
      <c r="J62" s="17"/>
      <c r="K62" s="17"/>
      <c r="L62" s="17"/>
      <c r="M62" s="17"/>
      <c r="N62" s="17"/>
      <c r="O62" s="17"/>
      <c r="P62" s="17"/>
      <c r="Q62" s="17"/>
      <c r="R62" s="17"/>
      <c r="S62" s="17"/>
      <c r="T62" s="17"/>
      <c r="U62" s="17"/>
      <c r="V62" s="17"/>
      <c r="W62" s="17"/>
      <c r="X62" s="17"/>
      <c r="Y62" s="17"/>
    </row>
    <row r="63" spans="1:25" ht="12.75" customHeight="1">
      <c r="A63" s="17"/>
      <c r="B63" s="205"/>
      <c r="C63" s="117"/>
      <c r="D63" s="105"/>
      <c r="E63" s="17"/>
      <c r="F63" s="17"/>
      <c r="G63" s="17"/>
      <c r="H63" s="17"/>
      <c r="I63" s="17"/>
      <c r="J63" s="17"/>
      <c r="K63" s="17"/>
      <c r="L63" s="17"/>
      <c r="M63" s="17"/>
      <c r="N63" s="17"/>
      <c r="O63" s="17"/>
      <c r="P63" s="17"/>
      <c r="Q63" s="17"/>
      <c r="R63" s="17"/>
      <c r="S63" s="17"/>
      <c r="T63" s="17"/>
      <c r="U63" s="17"/>
      <c r="V63" s="17"/>
      <c r="W63" s="17"/>
      <c r="X63" s="17"/>
      <c r="Y63" s="17"/>
    </row>
    <row r="64" spans="1:25" ht="12.75" customHeight="1">
      <c r="A64" s="17"/>
      <c r="B64" s="205"/>
      <c r="C64" s="117"/>
      <c r="D64" s="105"/>
      <c r="E64" s="17"/>
      <c r="F64" s="17"/>
      <c r="G64" s="17"/>
      <c r="H64" s="17"/>
      <c r="I64" s="17"/>
      <c r="J64" s="17"/>
      <c r="K64" s="17"/>
      <c r="L64" s="17"/>
      <c r="M64" s="17"/>
      <c r="N64" s="17"/>
      <c r="O64" s="17"/>
      <c r="P64" s="17"/>
      <c r="Q64" s="17"/>
      <c r="R64" s="17"/>
      <c r="S64" s="17"/>
      <c r="T64" s="17"/>
      <c r="U64" s="17"/>
      <c r="V64" s="17"/>
      <c r="W64" s="17"/>
      <c r="X64" s="17"/>
      <c r="Y64" s="17"/>
    </row>
    <row r="65" spans="1:25" ht="12.75" customHeight="1">
      <c r="A65" s="17"/>
      <c r="B65" s="205"/>
      <c r="C65" s="117"/>
      <c r="D65" s="105"/>
      <c r="E65" s="17"/>
      <c r="F65" s="17"/>
      <c r="G65" s="17"/>
      <c r="H65" s="17"/>
      <c r="I65" s="17"/>
      <c r="J65" s="17"/>
      <c r="K65" s="17"/>
      <c r="L65" s="17"/>
      <c r="M65" s="17"/>
      <c r="N65" s="17"/>
      <c r="O65" s="17"/>
      <c r="P65" s="17"/>
      <c r="Q65" s="17"/>
      <c r="R65" s="17"/>
      <c r="S65" s="17"/>
      <c r="T65" s="17"/>
      <c r="U65" s="17"/>
      <c r="V65" s="17"/>
      <c r="W65" s="17"/>
      <c r="X65" s="17"/>
      <c r="Y65" s="17"/>
    </row>
    <row r="66" spans="1:25" ht="12.75" customHeight="1">
      <c r="A66" s="17"/>
      <c r="B66" s="205"/>
      <c r="C66" s="117"/>
      <c r="D66" s="105"/>
      <c r="E66" s="17"/>
      <c r="F66" s="17"/>
      <c r="G66" s="17"/>
      <c r="H66" s="17"/>
      <c r="I66" s="17"/>
      <c r="J66" s="17"/>
      <c r="K66" s="17"/>
      <c r="L66" s="17"/>
      <c r="M66" s="17"/>
      <c r="N66" s="17"/>
      <c r="O66" s="17"/>
      <c r="P66" s="17"/>
      <c r="Q66" s="17"/>
      <c r="R66" s="17"/>
      <c r="S66" s="17"/>
      <c r="T66" s="17"/>
      <c r="U66" s="17"/>
      <c r="V66" s="17"/>
      <c r="W66" s="17"/>
      <c r="X66" s="17"/>
      <c r="Y66" s="17"/>
    </row>
    <row r="67" spans="1:25" ht="12.75" customHeight="1">
      <c r="A67" s="17"/>
      <c r="B67" s="205"/>
      <c r="C67" s="117"/>
      <c r="D67" s="105"/>
      <c r="E67" s="17"/>
      <c r="F67" s="17"/>
      <c r="G67" s="17"/>
      <c r="H67" s="17"/>
      <c r="I67" s="17"/>
      <c r="J67" s="17"/>
      <c r="K67" s="17"/>
      <c r="L67" s="17"/>
      <c r="M67" s="17"/>
      <c r="N67" s="17"/>
      <c r="O67" s="17"/>
      <c r="P67" s="17"/>
      <c r="Q67" s="17"/>
      <c r="R67" s="17"/>
      <c r="S67" s="17"/>
      <c r="T67" s="17"/>
      <c r="U67" s="17"/>
      <c r="V67" s="17"/>
      <c r="W67" s="17"/>
      <c r="X67" s="17"/>
      <c r="Y67" s="17"/>
    </row>
    <row r="68" spans="1:25" ht="12.75" customHeight="1">
      <c r="A68" s="17"/>
      <c r="B68" s="205"/>
      <c r="C68" s="117"/>
      <c r="D68" s="105"/>
      <c r="E68" s="17"/>
      <c r="F68" s="17"/>
      <c r="G68" s="17"/>
      <c r="H68" s="17"/>
      <c r="I68" s="17"/>
      <c r="J68" s="17"/>
      <c r="K68" s="17"/>
      <c r="L68" s="17"/>
      <c r="M68" s="17"/>
      <c r="N68" s="17"/>
      <c r="O68" s="17"/>
      <c r="P68" s="17"/>
      <c r="Q68" s="17"/>
      <c r="R68" s="17"/>
      <c r="S68" s="17"/>
      <c r="T68" s="17"/>
      <c r="U68" s="17"/>
      <c r="V68" s="17"/>
      <c r="W68" s="17"/>
      <c r="X68" s="17"/>
      <c r="Y68" s="17"/>
    </row>
    <row r="69" spans="1:25" ht="12.75" customHeight="1">
      <c r="A69" s="17"/>
      <c r="B69" s="205"/>
      <c r="C69" s="117"/>
      <c r="D69" s="105"/>
      <c r="E69" s="17"/>
      <c r="F69" s="17"/>
      <c r="G69" s="17"/>
      <c r="H69" s="17"/>
      <c r="I69" s="17"/>
      <c r="J69" s="17"/>
      <c r="K69" s="17"/>
      <c r="L69" s="17"/>
      <c r="M69" s="17"/>
      <c r="N69" s="17"/>
      <c r="O69" s="17"/>
      <c r="P69" s="17"/>
      <c r="Q69" s="17"/>
      <c r="R69" s="17"/>
      <c r="S69" s="17"/>
      <c r="T69" s="17"/>
      <c r="U69" s="17"/>
      <c r="V69" s="17"/>
      <c r="W69" s="17"/>
      <c r="X69" s="17"/>
      <c r="Y69" s="17"/>
    </row>
    <row r="70" spans="1:25" ht="12.75" customHeight="1">
      <c r="A70" s="17"/>
      <c r="B70" s="205"/>
      <c r="C70" s="117"/>
      <c r="D70" s="105"/>
      <c r="E70" s="17"/>
      <c r="F70" s="17"/>
      <c r="G70" s="17"/>
      <c r="H70" s="17"/>
      <c r="I70" s="17"/>
      <c r="J70" s="17"/>
      <c r="K70" s="17"/>
      <c r="L70" s="17"/>
      <c r="M70" s="17"/>
      <c r="N70" s="17"/>
      <c r="O70" s="17"/>
      <c r="P70" s="17"/>
      <c r="Q70" s="17"/>
      <c r="R70" s="17"/>
      <c r="S70" s="17"/>
      <c r="T70" s="17"/>
      <c r="U70" s="17"/>
      <c r="V70" s="17"/>
      <c r="W70" s="17"/>
      <c r="X70" s="17"/>
      <c r="Y70" s="17"/>
    </row>
    <row r="71" spans="1:25" ht="12.75" customHeight="1">
      <c r="A71" s="17"/>
      <c r="B71" s="205"/>
      <c r="C71" s="117"/>
      <c r="D71" s="105"/>
      <c r="E71" s="17"/>
      <c r="F71" s="17"/>
      <c r="G71" s="17"/>
      <c r="H71" s="17"/>
      <c r="I71" s="17"/>
      <c r="J71" s="17"/>
      <c r="K71" s="17"/>
      <c r="L71" s="17"/>
      <c r="M71" s="17"/>
      <c r="N71" s="17"/>
      <c r="O71" s="17"/>
      <c r="P71" s="17"/>
      <c r="Q71" s="17"/>
      <c r="R71" s="17"/>
      <c r="S71" s="17"/>
      <c r="T71" s="17"/>
      <c r="U71" s="17"/>
      <c r="V71" s="17"/>
      <c r="W71" s="17"/>
      <c r="X71" s="17"/>
      <c r="Y71" s="17"/>
    </row>
    <row r="72" spans="1:25" ht="12.75" customHeight="1">
      <c r="A72" s="17"/>
      <c r="B72" s="205"/>
      <c r="C72" s="117"/>
      <c r="D72" s="105"/>
      <c r="E72" s="17"/>
      <c r="F72" s="17"/>
      <c r="G72" s="17"/>
      <c r="H72" s="17"/>
      <c r="I72" s="17"/>
      <c r="J72" s="17"/>
      <c r="K72" s="17"/>
      <c r="L72" s="17"/>
      <c r="M72" s="17"/>
      <c r="N72" s="17"/>
      <c r="O72" s="17"/>
      <c r="P72" s="17"/>
      <c r="Q72" s="17"/>
      <c r="R72" s="17"/>
      <c r="S72" s="17"/>
      <c r="T72" s="17"/>
      <c r="U72" s="17"/>
      <c r="V72" s="17"/>
      <c r="W72" s="17"/>
      <c r="X72" s="17"/>
      <c r="Y72" s="17"/>
    </row>
    <row r="73" spans="1:25" ht="12.75" customHeight="1">
      <c r="A73" s="17"/>
      <c r="B73" s="205"/>
      <c r="C73" s="117"/>
      <c r="D73" s="105"/>
      <c r="E73" s="17"/>
      <c r="F73" s="17"/>
      <c r="G73" s="17"/>
      <c r="H73" s="17"/>
      <c r="I73" s="17"/>
      <c r="J73" s="17"/>
      <c r="K73" s="17"/>
      <c r="L73" s="17"/>
      <c r="M73" s="17"/>
      <c r="N73" s="17"/>
      <c r="O73" s="17"/>
      <c r="P73" s="17"/>
      <c r="Q73" s="17"/>
      <c r="R73" s="17"/>
      <c r="S73" s="17"/>
      <c r="T73" s="17"/>
      <c r="U73" s="17"/>
      <c r="V73" s="17"/>
      <c r="W73" s="17"/>
      <c r="X73" s="17"/>
      <c r="Y73" s="17"/>
    </row>
    <row r="74" spans="1:25" ht="12.75" customHeight="1">
      <c r="A74" s="17"/>
      <c r="B74" s="205"/>
      <c r="C74" s="117"/>
      <c r="D74" s="105"/>
      <c r="E74" s="17"/>
      <c r="F74" s="17"/>
      <c r="G74" s="17"/>
      <c r="H74" s="17"/>
      <c r="I74" s="17"/>
      <c r="J74" s="17"/>
      <c r="K74" s="17"/>
      <c r="L74" s="17"/>
      <c r="M74" s="17"/>
      <c r="N74" s="17"/>
      <c r="O74" s="17"/>
      <c r="P74" s="17"/>
      <c r="Q74" s="17"/>
      <c r="R74" s="17"/>
      <c r="S74" s="17"/>
      <c r="T74" s="17"/>
      <c r="U74" s="17"/>
      <c r="V74" s="17"/>
      <c r="W74" s="17"/>
      <c r="X74" s="17"/>
      <c r="Y74" s="17"/>
    </row>
    <row r="75" spans="1:25" ht="12.75" customHeight="1">
      <c r="A75" s="17"/>
      <c r="B75" s="205"/>
      <c r="C75" s="117"/>
      <c r="D75" s="105"/>
      <c r="E75" s="17"/>
      <c r="F75" s="17"/>
      <c r="G75" s="17"/>
      <c r="H75" s="17"/>
      <c r="I75" s="17"/>
      <c r="J75" s="17"/>
      <c r="K75" s="17"/>
      <c r="L75" s="17"/>
      <c r="M75" s="17"/>
      <c r="N75" s="17"/>
      <c r="O75" s="17"/>
      <c r="P75" s="17"/>
      <c r="Q75" s="17"/>
      <c r="R75" s="17"/>
      <c r="S75" s="17"/>
      <c r="T75" s="17"/>
      <c r="U75" s="17"/>
      <c r="V75" s="17"/>
      <c r="W75" s="17"/>
      <c r="X75" s="17"/>
      <c r="Y75" s="17"/>
    </row>
    <row r="76" spans="1:25" ht="12.75" customHeight="1">
      <c r="A76" s="17"/>
      <c r="B76" s="205"/>
      <c r="C76" s="117"/>
      <c r="D76" s="105"/>
      <c r="E76" s="17"/>
      <c r="F76" s="17"/>
      <c r="G76" s="17"/>
      <c r="H76" s="17"/>
      <c r="I76" s="17"/>
      <c r="J76" s="17"/>
      <c r="K76" s="17"/>
      <c r="L76" s="17"/>
      <c r="M76" s="17"/>
      <c r="N76" s="17"/>
      <c r="O76" s="17"/>
      <c r="P76" s="17"/>
      <c r="Q76" s="17"/>
      <c r="R76" s="17"/>
      <c r="S76" s="17"/>
      <c r="T76" s="17"/>
      <c r="U76" s="17"/>
      <c r="V76" s="17"/>
      <c r="W76" s="17"/>
      <c r="X76" s="17"/>
      <c r="Y76" s="17"/>
    </row>
    <row r="77" spans="1:25" ht="12.75" customHeight="1">
      <c r="A77" s="17"/>
      <c r="B77" s="205"/>
      <c r="C77" s="117"/>
      <c r="D77" s="105"/>
      <c r="E77" s="17"/>
      <c r="F77" s="17"/>
      <c r="G77" s="17"/>
      <c r="H77" s="17"/>
      <c r="I77" s="17"/>
      <c r="J77" s="17"/>
      <c r="K77" s="17"/>
      <c r="L77" s="17"/>
      <c r="M77" s="17"/>
      <c r="N77" s="17"/>
      <c r="O77" s="17"/>
      <c r="P77" s="17"/>
      <c r="Q77" s="17"/>
      <c r="R77" s="17"/>
      <c r="S77" s="17"/>
      <c r="T77" s="17"/>
      <c r="U77" s="17"/>
      <c r="V77" s="17"/>
      <c r="W77" s="17"/>
      <c r="X77" s="17"/>
      <c r="Y77" s="17"/>
    </row>
    <row r="78" spans="1:25" ht="12.75" customHeight="1">
      <c r="A78" s="17"/>
      <c r="B78" s="205"/>
      <c r="C78" s="117"/>
      <c r="D78" s="105"/>
      <c r="E78" s="17"/>
      <c r="F78" s="17"/>
      <c r="G78" s="17"/>
      <c r="H78" s="17"/>
      <c r="I78" s="17"/>
      <c r="J78" s="17"/>
      <c r="K78" s="17"/>
      <c r="L78" s="17"/>
      <c r="M78" s="17"/>
      <c r="N78" s="17"/>
      <c r="O78" s="17"/>
      <c r="P78" s="17"/>
      <c r="Q78" s="17"/>
      <c r="R78" s="17"/>
      <c r="S78" s="17"/>
      <c r="T78" s="17"/>
      <c r="U78" s="17"/>
      <c r="V78" s="17"/>
      <c r="W78" s="17"/>
      <c r="X78" s="17"/>
      <c r="Y78" s="17"/>
    </row>
    <row r="79" spans="1:25" ht="12.75" customHeight="1">
      <c r="A79" s="17"/>
      <c r="B79" s="205"/>
      <c r="C79" s="117"/>
      <c r="D79" s="105"/>
      <c r="E79" s="17"/>
      <c r="F79" s="17"/>
      <c r="G79" s="17"/>
      <c r="H79" s="17"/>
      <c r="I79" s="17"/>
      <c r="J79" s="17"/>
      <c r="K79" s="17"/>
      <c r="L79" s="17"/>
      <c r="M79" s="17"/>
      <c r="N79" s="17"/>
      <c r="O79" s="17"/>
      <c r="P79" s="17"/>
      <c r="Q79" s="17"/>
      <c r="R79" s="17"/>
      <c r="S79" s="17"/>
      <c r="T79" s="17"/>
      <c r="U79" s="17"/>
      <c r="V79" s="17"/>
      <c r="W79" s="17"/>
      <c r="X79" s="17"/>
      <c r="Y79" s="17"/>
    </row>
    <row r="80" spans="1:25" ht="12.75" customHeight="1">
      <c r="A80" s="17"/>
      <c r="B80" s="205"/>
      <c r="C80" s="117"/>
      <c r="D80" s="105"/>
      <c r="E80" s="17"/>
      <c r="F80" s="17"/>
      <c r="G80" s="17"/>
      <c r="H80" s="17"/>
      <c r="I80" s="17"/>
      <c r="J80" s="17"/>
      <c r="K80" s="17"/>
      <c r="L80" s="17"/>
      <c r="M80" s="17"/>
      <c r="N80" s="17"/>
      <c r="O80" s="17"/>
      <c r="P80" s="17"/>
      <c r="Q80" s="17"/>
      <c r="R80" s="17"/>
      <c r="S80" s="17"/>
      <c r="T80" s="17"/>
      <c r="U80" s="17"/>
      <c r="V80" s="17"/>
      <c r="W80" s="17"/>
      <c r="X80" s="17"/>
      <c r="Y80" s="17"/>
    </row>
    <row r="81" spans="1:25" ht="12.75" customHeight="1">
      <c r="A81" s="17"/>
      <c r="B81" s="205"/>
      <c r="C81" s="117"/>
      <c r="D81" s="105"/>
      <c r="E81" s="17"/>
      <c r="F81" s="17"/>
      <c r="G81" s="17"/>
      <c r="H81" s="17"/>
      <c r="I81" s="17"/>
      <c r="J81" s="17"/>
      <c r="K81" s="17"/>
      <c r="L81" s="17"/>
      <c r="M81" s="17"/>
      <c r="N81" s="17"/>
      <c r="O81" s="17"/>
      <c r="P81" s="17"/>
      <c r="Q81" s="17"/>
      <c r="R81" s="17"/>
      <c r="S81" s="17"/>
      <c r="T81" s="17"/>
      <c r="U81" s="17"/>
      <c r="V81" s="17"/>
      <c r="W81" s="17"/>
      <c r="X81" s="17"/>
      <c r="Y81" s="17"/>
    </row>
    <row r="82" spans="1:25" ht="12.75" customHeight="1">
      <c r="A82" s="17"/>
      <c r="B82" s="205"/>
      <c r="C82" s="117"/>
      <c r="D82" s="105"/>
      <c r="E82" s="17"/>
      <c r="F82" s="17"/>
      <c r="G82" s="17"/>
      <c r="H82" s="17"/>
      <c r="I82" s="17"/>
      <c r="J82" s="17"/>
      <c r="K82" s="17"/>
      <c r="L82" s="17"/>
      <c r="M82" s="17"/>
      <c r="N82" s="17"/>
      <c r="O82" s="17"/>
      <c r="P82" s="17"/>
      <c r="Q82" s="17"/>
      <c r="R82" s="17"/>
      <c r="S82" s="17"/>
      <c r="T82" s="17"/>
      <c r="U82" s="17"/>
      <c r="V82" s="17"/>
      <c r="W82" s="17"/>
      <c r="X82" s="17"/>
      <c r="Y82" s="17"/>
    </row>
    <row r="83" spans="1:25" ht="12.75" customHeight="1">
      <c r="A83" s="17"/>
      <c r="B83" s="205"/>
      <c r="C83" s="117"/>
      <c r="D83" s="105"/>
      <c r="E83" s="17"/>
      <c r="F83" s="17"/>
      <c r="G83" s="17"/>
      <c r="H83" s="17"/>
      <c r="I83" s="17"/>
      <c r="J83" s="17"/>
      <c r="K83" s="17"/>
      <c r="L83" s="17"/>
      <c r="M83" s="17"/>
      <c r="N83" s="17"/>
      <c r="O83" s="17"/>
      <c r="P83" s="17"/>
      <c r="Q83" s="17"/>
      <c r="R83" s="17"/>
      <c r="S83" s="17"/>
      <c r="T83" s="17"/>
      <c r="U83" s="17"/>
      <c r="V83" s="17"/>
      <c r="W83" s="17"/>
      <c r="X83" s="17"/>
      <c r="Y83" s="17"/>
    </row>
    <row r="84" spans="1:25" ht="12.75" customHeight="1">
      <c r="A84" s="17"/>
      <c r="B84" s="205"/>
      <c r="C84" s="117"/>
      <c r="D84" s="105"/>
      <c r="E84" s="17"/>
      <c r="F84" s="17"/>
      <c r="G84" s="17"/>
      <c r="H84" s="17"/>
      <c r="I84" s="17"/>
      <c r="J84" s="17"/>
      <c r="K84" s="17"/>
      <c r="L84" s="17"/>
      <c r="M84" s="17"/>
      <c r="N84" s="17"/>
      <c r="O84" s="17"/>
      <c r="P84" s="17"/>
      <c r="Q84" s="17"/>
      <c r="R84" s="17"/>
      <c r="S84" s="17"/>
      <c r="T84" s="17"/>
      <c r="U84" s="17"/>
      <c r="V84" s="17"/>
      <c r="W84" s="17"/>
      <c r="X84" s="17"/>
      <c r="Y84" s="17"/>
    </row>
    <row r="85" spans="1:25" ht="12.75" customHeight="1">
      <c r="A85" s="17"/>
      <c r="B85" s="205"/>
      <c r="C85" s="117"/>
      <c r="D85" s="105"/>
      <c r="E85" s="17"/>
      <c r="F85" s="17"/>
      <c r="G85" s="17"/>
      <c r="H85" s="17"/>
      <c r="I85" s="17"/>
      <c r="J85" s="17"/>
      <c r="K85" s="17"/>
      <c r="L85" s="17"/>
      <c r="M85" s="17"/>
      <c r="N85" s="17"/>
      <c r="O85" s="17"/>
      <c r="P85" s="17"/>
      <c r="Q85" s="17"/>
      <c r="R85" s="17"/>
      <c r="S85" s="17"/>
      <c r="T85" s="17"/>
      <c r="U85" s="17"/>
      <c r="V85" s="17"/>
      <c r="W85" s="17"/>
      <c r="X85" s="17"/>
      <c r="Y85" s="17"/>
    </row>
    <row r="86" spans="1:25" ht="12.75" customHeight="1">
      <c r="A86" s="17"/>
      <c r="B86" s="205"/>
      <c r="C86" s="117"/>
      <c r="D86" s="105"/>
      <c r="E86" s="17"/>
      <c r="F86" s="17"/>
      <c r="G86" s="17"/>
      <c r="H86" s="17"/>
      <c r="I86" s="17"/>
      <c r="J86" s="17"/>
      <c r="K86" s="17"/>
      <c r="L86" s="17"/>
      <c r="M86" s="17"/>
      <c r="N86" s="17"/>
      <c r="O86" s="17"/>
      <c r="P86" s="17"/>
      <c r="Q86" s="17"/>
      <c r="R86" s="17"/>
      <c r="S86" s="17"/>
      <c r="T86" s="17"/>
      <c r="U86" s="17"/>
      <c r="V86" s="17"/>
      <c r="W86" s="17"/>
      <c r="X86" s="17"/>
      <c r="Y86" s="17"/>
    </row>
    <row r="87" spans="1:25" ht="12.75" customHeight="1">
      <c r="A87" s="17"/>
      <c r="B87" s="205"/>
      <c r="C87" s="117"/>
      <c r="D87" s="105"/>
      <c r="E87" s="17"/>
      <c r="F87" s="17"/>
      <c r="G87" s="17"/>
      <c r="H87" s="17"/>
      <c r="I87" s="17"/>
      <c r="J87" s="17"/>
      <c r="K87" s="17"/>
      <c r="L87" s="17"/>
      <c r="M87" s="17"/>
      <c r="N87" s="17"/>
      <c r="O87" s="17"/>
      <c r="P87" s="17"/>
      <c r="Q87" s="17"/>
      <c r="R87" s="17"/>
      <c r="S87" s="17"/>
      <c r="T87" s="17"/>
      <c r="U87" s="17"/>
      <c r="V87" s="17"/>
      <c r="W87" s="17"/>
      <c r="X87" s="17"/>
      <c r="Y87" s="17"/>
    </row>
    <row r="88" spans="1:25" ht="12.75" customHeight="1">
      <c r="A88" s="17"/>
      <c r="B88" s="205"/>
      <c r="C88" s="117"/>
      <c r="D88" s="105"/>
      <c r="E88" s="17"/>
      <c r="F88" s="17"/>
      <c r="G88" s="17"/>
      <c r="H88" s="17"/>
      <c r="I88" s="17"/>
      <c r="J88" s="17"/>
      <c r="K88" s="17"/>
      <c r="L88" s="17"/>
      <c r="M88" s="17"/>
      <c r="N88" s="17"/>
      <c r="O88" s="17"/>
      <c r="P88" s="17"/>
      <c r="Q88" s="17"/>
      <c r="R88" s="17"/>
      <c r="S88" s="17"/>
      <c r="T88" s="17"/>
      <c r="U88" s="17"/>
      <c r="V88" s="17"/>
      <c r="W88" s="17"/>
      <c r="X88" s="17"/>
      <c r="Y88" s="17"/>
    </row>
    <row r="89" spans="1:25" ht="12.75" customHeight="1">
      <c r="A89" s="17"/>
      <c r="B89" s="205"/>
      <c r="C89" s="117"/>
      <c r="D89" s="105"/>
      <c r="E89" s="17"/>
      <c r="F89" s="17"/>
      <c r="G89" s="17"/>
      <c r="H89" s="17"/>
      <c r="I89" s="17"/>
      <c r="J89" s="17"/>
      <c r="K89" s="17"/>
      <c r="L89" s="17"/>
      <c r="M89" s="17"/>
      <c r="N89" s="17"/>
      <c r="O89" s="17"/>
      <c r="P89" s="17"/>
      <c r="Q89" s="17"/>
      <c r="R89" s="17"/>
      <c r="S89" s="17"/>
      <c r="T89" s="17"/>
      <c r="U89" s="17"/>
      <c r="V89" s="17"/>
      <c r="W89" s="17"/>
      <c r="X89" s="17"/>
      <c r="Y89" s="17"/>
    </row>
    <row r="90" spans="1:25" ht="12.75" customHeight="1">
      <c r="A90" s="17"/>
      <c r="B90" s="205"/>
      <c r="C90" s="117"/>
      <c r="D90" s="105"/>
      <c r="E90" s="17"/>
      <c r="F90" s="17"/>
      <c r="G90" s="17"/>
      <c r="H90" s="17"/>
      <c r="I90" s="17"/>
      <c r="J90" s="17"/>
      <c r="K90" s="17"/>
      <c r="L90" s="17"/>
      <c r="M90" s="17"/>
      <c r="N90" s="17"/>
      <c r="O90" s="17"/>
      <c r="P90" s="17"/>
      <c r="Q90" s="17"/>
      <c r="R90" s="17"/>
      <c r="S90" s="17"/>
      <c r="T90" s="17"/>
      <c r="U90" s="17"/>
      <c r="V90" s="17"/>
      <c r="W90" s="17"/>
      <c r="X90" s="17"/>
      <c r="Y90" s="17"/>
    </row>
    <row r="91" spans="1:25" ht="12.75" customHeight="1">
      <c r="A91" s="17"/>
      <c r="B91" s="205"/>
      <c r="C91" s="117"/>
      <c r="D91" s="105"/>
      <c r="E91" s="17"/>
      <c r="F91" s="17"/>
      <c r="G91" s="17"/>
      <c r="H91" s="17"/>
      <c r="I91" s="17"/>
      <c r="J91" s="17"/>
      <c r="K91" s="17"/>
      <c r="L91" s="17"/>
      <c r="M91" s="17"/>
      <c r="N91" s="17"/>
      <c r="O91" s="17"/>
      <c r="P91" s="17"/>
      <c r="Q91" s="17"/>
      <c r="R91" s="17"/>
      <c r="S91" s="17"/>
      <c r="T91" s="17"/>
      <c r="U91" s="17"/>
      <c r="V91" s="17"/>
      <c r="W91" s="17"/>
      <c r="X91" s="17"/>
      <c r="Y91" s="17"/>
    </row>
    <row r="92" spans="1:25" ht="12.75" customHeight="1">
      <c r="A92" s="17"/>
      <c r="B92" s="205"/>
      <c r="C92" s="117"/>
      <c r="D92" s="105"/>
      <c r="E92" s="17"/>
      <c r="F92" s="17"/>
      <c r="G92" s="17"/>
      <c r="H92" s="17"/>
      <c r="I92" s="17"/>
      <c r="J92" s="17"/>
      <c r="K92" s="17"/>
      <c r="L92" s="17"/>
      <c r="M92" s="17"/>
      <c r="N92" s="17"/>
      <c r="O92" s="17"/>
      <c r="P92" s="17"/>
      <c r="Q92" s="17"/>
      <c r="R92" s="17"/>
      <c r="S92" s="17"/>
      <c r="T92" s="17"/>
      <c r="U92" s="17"/>
      <c r="V92" s="17"/>
      <c r="W92" s="17"/>
      <c r="X92" s="17"/>
      <c r="Y92" s="17"/>
    </row>
    <row r="93" spans="1:25" ht="12.75" customHeight="1">
      <c r="A93" s="17"/>
      <c r="B93" s="205"/>
      <c r="C93" s="117"/>
      <c r="D93" s="105"/>
      <c r="E93" s="17"/>
      <c r="F93" s="17"/>
      <c r="G93" s="17"/>
      <c r="H93" s="17"/>
      <c r="I93" s="17"/>
      <c r="J93" s="17"/>
      <c r="K93" s="17"/>
      <c r="L93" s="17"/>
      <c r="M93" s="17"/>
      <c r="N93" s="17"/>
      <c r="O93" s="17"/>
      <c r="P93" s="17"/>
      <c r="Q93" s="17"/>
      <c r="R93" s="17"/>
      <c r="S93" s="17"/>
      <c r="T93" s="17"/>
      <c r="U93" s="17"/>
      <c r="V93" s="17"/>
      <c r="W93" s="17"/>
      <c r="X93" s="17"/>
      <c r="Y93" s="17"/>
    </row>
    <row r="94" spans="1:25" ht="12.75" customHeight="1">
      <c r="A94" s="17"/>
      <c r="B94" s="205"/>
      <c r="C94" s="117"/>
      <c r="D94" s="105"/>
      <c r="E94" s="17"/>
      <c r="F94" s="17"/>
      <c r="G94" s="17"/>
      <c r="H94" s="17"/>
      <c r="I94" s="17"/>
      <c r="J94" s="17"/>
      <c r="K94" s="17"/>
      <c r="L94" s="17"/>
      <c r="M94" s="17"/>
      <c r="N94" s="17"/>
      <c r="O94" s="17"/>
      <c r="P94" s="17"/>
      <c r="Q94" s="17"/>
      <c r="R94" s="17"/>
      <c r="S94" s="17"/>
      <c r="T94" s="17"/>
      <c r="U94" s="17"/>
      <c r="V94" s="17"/>
      <c r="W94" s="17"/>
      <c r="X94" s="17"/>
      <c r="Y94" s="17"/>
    </row>
    <row r="95" spans="1:25" ht="12.75" customHeight="1">
      <c r="A95" s="17"/>
      <c r="B95" s="205"/>
      <c r="C95" s="117"/>
      <c r="D95" s="105"/>
      <c r="E95" s="17"/>
      <c r="F95" s="17"/>
      <c r="G95" s="17"/>
      <c r="H95" s="17"/>
      <c r="I95" s="17"/>
      <c r="J95" s="17"/>
      <c r="K95" s="17"/>
      <c r="L95" s="17"/>
      <c r="M95" s="17"/>
      <c r="N95" s="17"/>
      <c r="O95" s="17"/>
      <c r="P95" s="17"/>
      <c r="Q95" s="17"/>
      <c r="R95" s="17"/>
      <c r="S95" s="17"/>
      <c r="T95" s="17"/>
      <c r="U95" s="17"/>
      <c r="V95" s="17"/>
      <c r="W95" s="17"/>
      <c r="X95" s="17"/>
      <c r="Y95" s="17"/>
    </row>
    <row r="96" spans="1:25" ht="12.75" customHeight="1">
      <c r="A96" s="17"/>
      <c r="B96" s="205"/>
      <c r="C96" s="117"/>
      <c r="D96" s="105"/>
      <c r="E96" s="17"/>
      <c r="F96" s="17"/>
      <c r="G96" s="17"/>
      <c r="H96" s="17"/>
      <c r="I96" s="17"/>
      <c r="J96" s="17"/>
      <c r="K96" s="17"/>
      <c r="L96" s="17"/>
      <c r="M96" s="17"/>
      <c r="N96" s="17"/>
      <c r="O96" s="17"/>
      <c r="P96" s="17"/>
      <c r="Q96" s="17"/>
      <c r="R96" s="17"/>
      <c r="S96" s="17"/>
      <c r="T96" s="17"/>
      <c r="U96" s="17"/>
      <c r="V96" s="17"/>
      <c r="W96" s="17"/>
      <c r="X96" s="17"/>
      <c r="Y96" s="17"/>
    </row>
    <row r="97" spans="1:25" ht="12.75" customHeight="1">
      <c r="A97" s="17"/>
      <c r="B97" s="205"/>
      <c r="C97" s="117"/>
      <c r="D97" s="105"/>
      <c r="E97" s="17"/>
      <c r="F97" s="17"/>
      <c r="G97" s="17"/>
      <c r="H97" s="17"/>
      <c r="I97" s="17"/>
      <c r="J97" s="17"/>
      <c r="K97" s="17"/>
      <c r="L97" s="17"/>
      <c r="M97" s="17"/>
      <c r="N97" s="17"/>
      <c r="O97" s="17"/>
      <c r="P97" s="17"/>
      <c r="Q97" s="17"/>
      <c r="R97" s="17"/>
      <c r="S97" s="17"/>
      <c r="T97" s="17"/>
      <c r="U97" s="17"/>
      <c r="V97" s="17"/>
      <c r="W97" s="17"/>
      <c r="X97" s="17"/>
      <c r="Y97" s="17"/>
    </row>
    <row r="98" spans="1:25" ht="12.75" customHeight="1">
      <c r="A98" s="17"/>
      <c r="B98" s="205"/>
      <c r="C98" s="117"/>
      <c r="D98" s="105"/>
      <c r="E98" s="17"/>
      <c r="F98" s="17"/>
      <c r="G98" s="17"/>
      <c r="H98" s="17"/>
      <c r="I98" s="17"/>
      <c r="J98" s="17"/>
      <c r="K98" s="17"/>
      <c r="L98" s="17"/>
      <c r="M98" s="17"/>
      <c r="N98" s="17"/>
      <c r="O98" s="17"/>
      <c r="P98" s="17"/>
      <c r="Q98" s="17"/>
      <c r="R98" s="17"/>
      <c r="S98" s="17"/>
      <c r="T98" s="17"/>
      <c r="U98" s="17"/>
      <c r="V98" s="17"/>
      <c r="W98" s="17"/>
      <c r="X98" s="17"/>
      <c r="Y98" s="17"/>
    </row>
    <row r="99" spans="1:25" ht="12.75" customHeight="1">
      <c r="A99" s="17"/>
      <c r="B99" s="205"/>
      <c r="C99" s="117"/>
      <c r="D99" s="105"/>
      <c r="E99" s="17"/>
      <c r="F99" s="17"/>
      <c r="G99" s="17"/>
      <c r="H99" s="17"/>
      <c r="I99" s="17"/>
      <c r="J99" s="17"/>
      <c r="K99" s="17"/>
      <c r="L99" s="17"/>
      <c r="M99" s="17"/>
      <c r="N99" s="17"/>
      <c r="O99" s="17"/>
      <c r="P99" s="17"/>
      <c r="Q99" s="17"/>
      <c r="R99" s="17"/>
      <c r="S99" s="17"/>
      <c r="T99" s="17"/>
      <c r="U99" s="17"/>
      <c r="V99" s="17"/>
      <c r="W99" s="17"/>
      <c r="X99" s="17"/>
      <c r="Y99" s="17"/>
    </row>
    <row r="100" spans="1:25" ht="12.75" customHeight="1">
      <c r="A100" s="17"/>
      <c r="B100" s="205"/>
      <c r="C100" s="117"/>
      <c r="D100" s="105"/>
      <c r="E100" s="17"/>
      <c r="F100" s="17"/>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205"/>
      <c r="C101" s="117"/>
      <c r="D101" s="105"/>
      <c r="E101" s="17"/>
      <c r="F101" s="17"/>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205"/>
      <c r="C102" s="117"/>
      <c r="D102" s="105"/>
      <c r="E102" s="17"/>
      <c r="F102" s="17"/>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205"/>
      <c r="C103" s="117"/>
      <c r="D103" s="105"/>
      <c r="E103" s="17"/>
      <c r="F103" s="17"/>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205"/>
      <c r="C104" s="117"/>
      <c r="D104" s="105"/>
      <c r="E104" s="17"/>
      <c r="F104" s="17"/>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205"/>
      <c r="C105" s="117"/>
      <c r="D105" s="105"/>
      <c r="E105" s="17"/>
      <c r="F105" s="17"/>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205"/>
      <c r="C106" s="117"/>
      <c r="D106" s="105"/>
      <c r="E106" s="17"/>
      <c r="F106" s="17"/>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205"/>
      <c r="C107" s="117"/>
      <c r="D107" s="105"/>
      <c r="E107" s="17"/>
      <c r="F107" s="17"/>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205"/>
      <c r="C108" s="117"/>
      <c r="D108" s="105"/>
      <c r="E108" s="17"/>
      <c r="F108" s="17"/>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205"/>
      <c r="C109" s="117"/>
      <c r="D109" s="105"/>
      <c r="E109" s="17"/>
      <c r="F109" s="17"/>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205"/>
      <c r="C110" s="117"/>
      <c r="D110" s="105"/>
      <c r="E110" s="17"/>
      <c r="F110" s="17"/>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205"/>
      <c r="C111" s="117"/>
      <c r="D111" s="105"/>
      <c r="E111" s="17"/>
      <c r="F111" s="17"/>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205"/>
      <c r="C112" s="117"/>
      <c r="D112" s="105"/>
      <c r="E112" s="17"/>
      <c r="F112" s="17"/>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205"/>
      <c r="C113" s="117"/>
      <c r="D113" s="105"/>
      <c r="E113" s="17"/>
      <c r="F113" s="17"/>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205"/>
      <c r="C114" s="117"/>
      <c r="D114" s="105"/>
      <c r="E114" s="17"/>
      <c r="F114" s="17"/>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205"/>
      <c r="C115" s="117"/>
      <c r="D115" s="105"/>
      <c r="E115" s="17"/>
      <c r="F115" s="17"/>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205"/>
      <c r="C116" s="117"/>
      <c r="D116" s="105"/>
      <c r="E116" s="17"/>
      <c r="F116" s="17"/>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205"/>
      <c r="C117" s="117"/>
      <c r="D117" s="105"/>
      <c r="E117" s="17"/>
      <c r="F117" s="17"/>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205"/>
      <c r="C118" s="117"/>
      <c r="D118" s="105"/>
      <c r="E118" s="17"/>
      <c r="F118" s="17"/>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205"/>
      <c r="C119" s="117"/>
      <c r="D119" s="105"/>
      <c r="E119" s="17"/>
      <c r="F119" s="17"/>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205"/>
      <c r="C120" s="117"/>
      <c r="D120" s="105"/>
      <c r="E120" s="17"/>
      <c r="F120" s="17"/>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205"/>
      <c r="C121" s="117"/>
      <c r="D121" s="105"/>
      <c r="E121" s="17"/>
      <c r="F121" s="17"/>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205"/>
      <c r="C122" s="117"/>
      <c r="D122" s="105"/>
      <c r="E122" s="17"/>
      <c r="F122" s="17"/>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205"/>
      <c r="C123" s="117"/>
      <c r="D123" s="105"/>
      <c r="E123" s="17"/>
      <c r="F123" s="17"/>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205"/>
      <c r="C124" s="117"/>
      <c r="D124" s="105"/>
      <c r="E124" s="17"/>
      <c r="F124" s="17"/>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205"/>
      <c r="C125" s="117"/>
      <c r="D125" s="105"/>
      <c r="E125" s="17"/>
      <c r="F125" s="17"/>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205"/>
      <c r="C126" s="117"/>
      <c r="D126" s="105"/>
      <c r="E126" s="17"/>
      <c r="F126" s="17"/>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205"/>
      <c r="C127" s="117"/>
      <c r="D127" s="105"/>
      <c r="E127" s="17"/>
      <c r="F127" s="17"/>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205"/>
      <c r="C128" s="117"/>
      <c r="D128" s="105"/>
      <c r="E128" s="17"/>
      <c r="F128" s="17"/>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205"/>
      <c r="C129" s="117"/>
      <c r="D129" s="105"/>
      <c r="E129" s="17"/>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205"/>
      <c r="C130" s="117"/>
      <c r="D130" s="105"/>
      <c r="E130" s="17"/>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205"/>
      <c r="C131" s="117"/>
      <c r="D131" s="105"/>
      <c r="E131" s="17"/>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205"/>
      <c r="C132" s="117"/>
      <c r="D132" s="105"/>
      <c r="E132" s="17"/>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205"/>
      <c r="C133" s="117"/>
      <c r="D133" s="105"/>
      <c r="E133" s="17"/>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205"/>
      <c r="C134" s="117"/>
      <c r="D134" s="105"/>
      <c r="E134" s="17"/>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205"/>
      <c r="C135" s="117"/>
      <c r="D135" s="105"/>
      <c r="E135" s="17"/>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205"/>
      <c r="C136" s="117"/>
      <c r="D136" s="105"/>
      <c r="E136" s="17"/>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205"/>
      <c r="C137" s="117"/>
      <c r="D137" s="105"/>
      <c r="E137" s="17"/>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205"/>
      <c r="C138" s="117"/>
      <c r="D138" s="105"/>
      <c r="E138" s="17"/>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205"/>
      <c r="C139" s="117"/>
      <c r="D139" s="105"/>
      <c r="E139" s="17"/>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205"/>
      <c r="C140" s="117"/>
      <c r="D140" s="105"/>
      <c r="E140" s="17"/>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205"/>
      <c r="C141" s="117"/>
      <c r="D141" s="105"/>
      <c r="E141" s="17"/>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205"/>
      <c r="C142" s="117"/>
      <c r="D142" s="105"/>
      <c r="E142" s="17"/>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205"/>
      <c r="C143" s="117"/>
      <c r="D143" s="105"/>
      <c r="E143" s="17"/>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205"/>
      <c r="C144" s="117"/>
      <c r="D144" s="105"/>
      <c r="E144" s="17"/>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205"/>
      <c r="C145" s="117"/>
      <c r="D145" s="105"/>
      <c r="E145" s="17"/>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205"/>
      <c r="C146" s="117"/>
      <c r="D146" s="105"/>
      <c r="E146" s="17"/>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205"/>
      <c r="C147" s="117"/>
      <c r="D147" s="105"/>
      <c r="E147" s="17"/>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205"/>
      <c r="C148" s="117"/>
      <c r="D148" s="105"/>
      <c r="E148" s="17"/>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205"/>
      <c r="C149" s="117"/>
      <c r="D149" s="105"/>
      <c r="E149" s="17"/>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205"/>
      <c r="C150" s="117"/>
      <c r="D150" s="105"/>
      <c r="E150" s="17"/>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205"/>
      <c r="C151" s="117"/>
      <c r="D151" s="105"/>
      <c r="E151" s="17"/>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205"/>
      <c r="C152" s="117"/>
      <c r="D152" s="105"/>
      <c r="E152" s="17"/>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205"/>
      <c r="C153" s="117"/>
      <c r="D153" s="105"/>
      <c r="E153" s="17"/>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205"/>
      <c r="C154" s="117"/>
      <c r="D154" s="105"/>
      <c r="E154" s="17"/>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205"/>
      <c r="C155" s="117"/>
      <c r="D155" s="105"/>
      <c r="E155" s="17"/>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205"/>
      <c r="C156" s="117"/>
      <c r="D156" s="105"/>
      <c r="E156" s="17"/>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205"/>
      <c r="C157" s="117"/>
      <c r="D157" s="105"/>
      <c r="E157" s="17"/>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205"/>
      <c r="C158" s="117"/>
      <c r="D158" s="105"/>
      <c r="E158" s="17"/>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205"/>
      <c r="C159" s="117"/>
      <c r="D159" s="105"/>
      <c r="E159" s="17"/>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205"/>
      <c r="C160" s="117"/>
      <c r="D160" s="105"/>
      <c r="E160" s="17"/>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205"/>
      <c r="C161" s="117"/>
      <c r="D161" s="105"/>
      <c r="E161" s="17"/>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205"/>
      <c r="C162" s="117"/>
      <c r="D162" s="105"/>
      <c r="E162" s="17"/>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205"/>
      <c r="C163" s="117"/>
      <c r="D163" s="105"/>
      <c r="E163" s="17"/>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205"/>
      <c r="C164" s="117"/>
      <c r="D164" s="105"/>
      <c r="E164" s="17"/>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205"/>
      <c r="C165" s="117"/>
      <c r="D165" s="105"/>
      <c r="E165" s="17"/>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205"/>
      <c r="C166" s="117"/>
      <c r="D166" s="105"/>
      <c r="E166" s="17"/>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205"/>
      <c r="C167" s="117"/>
      <c r="D167" s="105"/>
      <c r="E167" s="17"/>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205"/>
      <c r="C168" s="117"/>
      <c r="D168" s="105"/>
      <c r="E168" s="17"/>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205"/>
      <c r="C169" s="117"/>
      <c r="D169" s="105"/>
      <c r="E169" s="17"/>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205"/>
      <c r="C170" s="117"/>
      <c r="D170" s="105"/>
      <c r="E170" s="17"/>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205"/>
      <c r="C171" s="117"/>
      <c r="D171" s="105"/>
      <c r="E171" s="17"/>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205"/>
      <c r="C172" s="117"/>
      <c r="D172" s="105"/>
      <c r="E172" s="17"/>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205"/>
      <c r="C173" s="117"/>
      <c r="D173" s="105"/>
      <c r="E173" s="17"/>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205"/>
      <c r="C174" s="117"/>
      <c r="D174" s="105"/>
      <c r="E174" s="17"/>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205"/>
      <c r="C175" s="117"/>
      <c r="D175" s="105"/>
      <c r="E175" s="17"/>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205"/>
      <c r="C176" s="117"/>
      <c r="D176" s="105"/>
      <c r="E176" s="17"/>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205"/>
      <c r="C177" s="117"/>
      <c r="D177" s="105"/>
      <c r="E177" s="17"/>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205"/>
      <c r="C178" s="117"/>
      <c r="D178" s="105"/>
      <c r="E178" s="17"/>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205"/>
      <c r="C179" s="117"/>
      <c r="D179" s="105"/>
      <c r="E179" s="17"/>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205"/>
      <c r="C180" s="117"/>
      <c r="D180" s="105"/>
      <c r="E180" s="17"/>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205"/>
      <c r="C181" s="117"/>
      <c r="D181" s="105"/>
      <c r="E181" s="17"/>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205"/>
      <c r="C182" s="117"/>
      <c r="D182" s="105"/>
      <c r="E182" s="17"/>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205"/>
      <c r="C183" s="117"/>
      <c r="D183" s="105"/>
      <c r="E183" s="17"/>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205"/>
      <c r="C184" s="117"/>
      <c r="D184" s="105"/>
      <c r="E184" s="17"/>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205"/>
      <c r="C185" s="117"/>
      <c r="D185" s="105"/>
      <c r="E185" s="17"/>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205"/>
      <c r="C186" s="117"/>
      <c r="D186" s="105"/>
      <c r="E186" s="17"/>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205"/>
      <c r="C187" s="117"/>
      <c r="D187" s="105"/>
      <c r="E187" s="17"/>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205"/>
      <c r="C188" s="117"/>
      <c r="D188" s="105"/>
      <c r="E188" s="17"/>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205"/>
      <c r="C189" s="117"/>
      <c r="D189" s="105"/>
      <c r="E189" s="17"/>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205"/>
      <c r="C190" s="117"/>
      <c r="D190" s="105"/>
      <c r="E190" s="17"/>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205"/>
      <c r="C191" s="117"/>
      <c r="D191" s="105"/>
      <c r="E191" s="17"/>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205"/>
      <c r="C192" s="117"/>
      <c r="D192" s="105"/>
      <c r="E192" s="17"/>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205"/>
      <c r="C193" s="117"/>
      <c r="D193" s="105"/>
      <c r="E193" s="17"/>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205"/>
      <c r="C194" s="117"/>
      <c r="D194" s="105"/>
      <c r="E194" s="17"/>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205"/>
      <c r="C195" s="117"/>
      <c r="D195" s="105"/>
      <c r="E195" s="17"/>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205"/>
      <c r="C196" s="117"/>
      <c r="D196" s="105"/>
      <c r="E196" s="17"/>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205"/>
      <c r="C197" s="117"/>
      <c r="D197" s="105"/>
      <c r="E197" s="17"/>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205"/>
      <c r="C198" s="117"/>
      <c r="D198" s="105"/>
      <c r="E198" s="17"/>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205"/>
      <c r="C199" s="117"/>
      <c r="D199" s="105"/>
      <c r="E199" s="17"/>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205"/>
      <c r="C200" s="117"/>
      <c r="D200" s="105"/>
      <c r="E200" s="17"/>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205"/>
      <c r="C201" s="117"/>
      <c r="D201" s="105"/>
      <c r="E201" s="17"/>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205"/>
      <c r="C202" s="117"/>
      <c r="D202" s="105"/>
      <c r="E202" s="17"/>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205"/>
      <c r="C203" s="117"/>
      <c r="D203" s="105"/>
      <c r="E203" s="17"/>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205"/>
      <c r="C204" s="117"/>
      <c r="D204" s="105"/>
      <c r="E204" s="17"/>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205"/>
      <c r="C205" s="117"/>
      <c r="D205" s="105"/>
      <c r="E205" s="17"/>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205"/>
      <c r="C206" s="117"/>
      <c r="D206" s="105"/>
      <c r="E206" s="17"/>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205"/>
      <c r="C207" s="117"/>
      <c r="D207" s="105"/>
      <c r="E207" s="17"/>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205"/>
      <c r="C208" s="117"/>
      <c r="D208" s="105"/>
      <c r="E208" s="17"/>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205"/>
      <c r="C209" s="117"/>
      <c r="D209" s="105"/>
      <c r="E209" s="17"/>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205"/>
      <c r="C210" s="117"/>
      <c r="D210" s="105"/>
      <c r="E210" s="17"/>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205"/>
      <c r="C211" s="117"/>
      <c r="D211" s="105"/>
      <c r="E211" s="17"/>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205"/>
      <c r="C212" s="117"/>
      <c r="D212" s="105"/>
      <c r="E212" s="17"/>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205"/>
      <c r="C213" s="117"/>
      <c r="D213" s="105"/>
      <c r="E213" s="17"/>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205"/>
      <c r="C214" s="117"/>
      <c r="D214" s="105"/>
      <c r="E214" s="17"/>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205"/>
      <c r="C215" s="117"/>
      <c r="D215" s="105"/>
      <c r="E215" s="17"/>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205"/>
      <c r="C216" s="117"/>
      <c r="D216" s="105"/>
      <c r="E216" s="17"/>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205"/>
      <c r="C217" s="117"/>
      <c r="D217" s="105"/>
      <c r="E217" s="17"/>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205"/>
      <c r="C218" s="117"/>
      <c r="D218" s="105"/>
      <c r="E218" s="17"/>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205"/>
      <c r="C219" s="117"/>
      <c r="D219" s="105"/>
      <c r="E219" s="17"/>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205"/>
      <c r="C220" s="117"/>
      <c r="D220" s="105"/>
      <c r="E220" s="17"/>
      <c r="F220" s="17"/>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205"/>
      <c r="C221" s="117"/>
      <c r="D221" s="105"/>
      <c r="E221" s="17"/>
      <c r="F221" s="17"/>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205"/>
      <c r="C222" s="117"/>
      <c r="D222" s="105"/>
      <c r="E222" s="17"/>
      <c r="F222" s="17"/>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205"/>
      <c r="C223" s="117"/>
      <c r="D223" s="105"/>
      <c r="E223" s="17"/>
      <c r="F223" s="17"/>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205"/>
      <c r="C224" s="117"/>
      <c r="D224" s="105"/>
      <c r="E224" s="17"/>
      <c r="F224" s="17"/>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205"/>
      <c r="C225" s="117"/>
      <c r="D225" s="105"/>
      <c r="E225" s="17"/>
      <c r="F225" s="17"/>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205"/>
      <c r="C226" s="117"/>
      <c r="D226" s="105"/>
      <c r="E226" s="17"/>
      <c r="F226" s="17"/>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205"/>
      <c r="C227" s="117"/>
      <c r="D227" s="105"/>
      <c r="E227" s="17"/>
      <c r="F227" s="17"/>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205"/>
      <c r="C228" s="117"/>
      <c r="D228" s="105"/>
      <c r="E228" s="17"/>
      <c r="F228" s="17"/>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205"/>
      <c r="C229" s="117"/>
      <c r="D229" s="105"/>
      <c r="E229" s="17"/>
      <c r="F229" s="17"/>
      <c r="G229" s="17"/>
      <c r="H229" s="17"/>
      <c r="I229" s="17"/>
      <c r="J229" s="17"/>
      <c r="K229" s="17"/>
      <c r="L229" s="17"/>
      <c r="M229" s="17"/>
      <c r="N229" s="17"/>
      <c r="O229" s="17"/>
      <c r="P229" s="17"/>
      <c r="Q229" s="17"/>
      <c r="R229" s="17"/>
      <c r="S229" s="17"/>
      <c r="T229" s="17"/>
      <c r="U229" s="17"/>
      <c r="V229" s="17"/>
      <c r="W229" s="17"/>
      <c r="X229" s="17"/>
      <c r="Y229" s="17"/>
    </row>
    <row r="230" spans="1:25" ht="12.75" customHeight="1">
      <c r="A230" s="17"/>
      <c r="B230" s="205"/>
      <c r="C230" s="117"/>
      <c r="D230" s="105"/>
      <c r="E230" s="17"/>
      <c r="F230" s="17"/>
      <c r="G230" s="17"/>
      <c r="H230" s="17"/>
      <c r="I230" s="17"/>
      <c r="J230" s="17"/>
      <c r="K230" s="17"/>
      <c r="L230" s="17"/>
      <c r="M230" s="17"/>
      <c r="N230" s="17"/>
      <c r="O230" s="17"/>
      <c r="P230" s="17"/>
      <c r="Q230" s="17"/>
      <c r="R230" s="17"/>
      <c r="S230" s="17"/>
      <c r="T230" s="17"/>
      <c r="U230" s="17"/>
      <c r="V230" s="17"/>
      <c r="W230" s="17"/>
      <c r="X230" s="17"/>
      <c r="Y230" s="17"/>
    </row>
    <row r="231" spans="1:25" ht="12.75" customHeight="1">
      <c r="A231" s="17"/>
      <c r="B231" s="205"/>
      <c r="C231" s="117"/>
      <c r="D231" s="105"/>
      <c r="E231" s="17"/>
      <c r="F231" s="17"/>
      <c r="G231" s="17"/>
      <c r="H231" s="17"/>
      <c r="I231" s="17"/>
      <c r="J231" s="17"/>
      <c r="K231" s="17"/>
      <c r="L231" s="17"/>
      <c r="M231" s="17"/>
      <c r="N231" s="17"/>
      <c r="O231" s="17"/>
      <c r="P231" s="17"/>
      <c r="Q231" s="17"/>
      <c r="R231" s="17"/>
      <c r="S231" s="17"/>
      <c r="T231" s="17"/>
      <c r="U231" s="17"/>
      <c r="V231" s="17"/>
      <c r="W231" s="17"/>
      <c r="X231" s="17"/>
      <c r="Y231" s="17"/>
    </row>
    <row r="232" spans="1:25" ht="12.75" customHeight="1">
      <c r="A232" s="17"/>
      <c r="B232" s="205"/>
      <c r="C232" s="117"/>
      <c r="D232" s="105"/>
      <c r="E232" s="17"/>
      <c r="F232" s="17"/>
      <c r="G232" s="17"/>
      <c r="H232" s="17"/>
      <c r="I232" s="17"/>
      <c r="J232" s="17"/>
      <c r="K232" s="17"/>
      <c r="L232" s="17"/>
      <c r="M232" s="17"/>
      <c r="N232" s="17"/>
      <c r="O232" s="17"/>
      <c r="P232" s="17"/>
      <c r="Q232" s="17"/>
      <c r="R232" s="17"/>
      <c r="S232" s="17"/>
      <c r="T232" s="17"/>
      <c r="U232" s="17"/>
      <c r="V232" s="17"/>
      <c r="W232" s="17"/>
      <c r="X232" s="17"/>
      <c r="Y232" s="17"/>
    </row>
    <row r="233" spans="1:25" ht="12.75" customHeight="1">
      <c r="A233" s="17"/>
      <c r="B233" s="205"/>
      <c r="C233" s="117"/>
      <c r="D233" s="105"/>
      <c r="E233" s="17"/>
      <c r="F233" s="17"/>
      <c r="G233" s="17"/>
      <c r="H233" s="17"/>
      <c r="I233" s="17"/>
      <c r="J233" s="17"/>
      <c r="K233" s="17"/>
      <c r="L233" s="17"/>
      <c r="M233" s="17"/>
      <c r="N233" s="17"/>
      <c r="O233" s="17"/>
      <c r="P233" s="17"/>
      <c r="Q233" s="17"/>
      <c r="R233" s="17"/>
      <c r="S233" s="17"/>
      <c r="T233" s="17"/>
      <c r="U233" s="17"/>
      <c r="V233" s="17"/>
      <c r="W233" s="17"/>
      <c r="X233" s="17"/>
      <c r="Y233" s="17"/>
    </row>
    <row r="234" spans="1:25" ht="12.75" customHeight="1">
      <c r="A234" s="17"/>
      <c r="B234" s="205"/>
      <c r="C234" s="117"/>
      <c r="D234" s="105"/>
      <c r="E234" s="17"/>
      <c r="F234" s="17"/>
      <c r="G234" s="17"/>
      <c r="H234" s="17"/>
      <c r="I234" s="17"/>
      <c r="J234" s="17"/>
      <c r="K234" s="17"/>
      <c r="L234" s="17"/>
      <c r="M234" s="17"/>
      <c r="N234" s="17"/>
      <c r="O234" s="17"/>
      <c r="P234" s="17"/>
      <c r="Q234" s="17"/>
      <c r="R234" s="17"/>
      <c r="S234" s="17"/>
      <c r="T234" s="17"/>
      <c r="U234" s="17"/>
      <c r="V234" s="17"/>
      <c r="W234" s="17"/>
      <c r="X234" s="17"/>
      <c r="Y234" s="17"/>
    </row>
    <row r="235" spans="1:25" ht="12.75" customHeight="1">
      <c r="A235" s="17"/>
      <c r="B235" s="205"/>
      <c r="C235" s="117"/>
      <c r="D235" s="105"/>
      <c r="E235" s="17"/>
      <c r="F235" s="17"/>
      <c r="G235" s="17"/>
      <c r="H235" s="17"/>
      <c r="I235" s="17"/>
      <c r="J235" s="17"/>
      <c r="K235" s="17"/>
      <c r="L235" s="17"/>
      <c r="M235" s="17"/>
      <c r="N235" s="17"/>
      <c r="O235" s="17"/>
      <c r="P235" s="17"/>
      <c r="Q235" s="17"/>
      <c r="R235" s="17"/>
      <c r="S235" s="17"/>
      <c r="T235" s="17"/>
      <c r="U235" s="17"/>
      <c r="V235" s="17"/>
      <c r="W235" s="17"/>
      <c r="X235" s="17"/>
      <c r="Y235" s="17"/>
    </row>
    <row r="236" spans="1:25" ht="12.75" customHeight="1">
      <c r="A236" s="17"/>
      <c r="B236" s="205"/>
      <c r="C236" s="117"/>
      <c r="D236" s="105"/>
      <c r="E236" s="17"/>
      <c r="F236" s="17"/>
      <c r="G236" s="17"/>
      <c r="H236" s="17"/>
      <c r="I236" s="17"/>
      <c r="J236" s="17"/>
      <c r="K236" s="17"/>
      <c r="L236" s="17"/>
      <c r="M236" s="17"/>
      <c r="N236" s="17"/>
      <c r="O236" s="17"/>
      <c r="P236" s="17"/>
      <c r="Q236" s="17"/>
      <c r="R236" s="17"/>
      <c r="S236" s="17"/>
      <c r="T236" s="17"/>
      <c r="U236" s="17"/>
      <c r="V236" s="17"/>
      <c r="W236" s="17"/>
      <c r="X236" s="17"/>
      <c r="Y236" s="17"/>
    </row>
    <row r="237" spans="1:25" ht="12.75" customHeight="1">
      <c r="A237" s="17"/>
      <c r="B237" s="205"/>
      <c r="C237" s="117"/>
      <c r="D237" s="105"/>
      <c r="E237" s="17"/>
      <c r="F237" s="17"/>
      <c r="G237" s="17"/>
      <c r="H237" s="17"/>
      <c r="I237" s="17"/>
      <c r="J237" s="17"/>
      <c r="K237" s="17"/>
      <c r="L237" s="17"/>
      <c r="M237" s="17"/>
      <c r="N237" s="17"/>
      <c r="O237" s="17"/>
      <c r="P237" s="17"/>
      <c r="Q237" s="17"/>
      <c r="R237" s="17"/>
      <c r="S237" s="17"/>
      <c r="T237" s="17"/>
      <c r="U237" s="17"/>
      <c r="V237" s="17"/>
      <c r="W237" s="17"/>
      <c r="X237" s="17"/>
      <c r="Y237" s="17"/>
    </row>
    <row r="238" spans="1:25" ht="12.75" customHeight="1">
      <c r="A238" s="17"/>
      <c r="B238" s="205"/>
      <c r="C238" s="117"/>
      <c r="D238" s="105"/>
      <c r="E238" s="17"/>
      <c r="F238" s="17"/>
      <c r="G238" s="17"/>
      <c r="H238" s="17"/>
      <c r="I238" s="17"/>
      <c r="J238" s="17"/>
      <c r="K238" s="17"/>
      <c r="L238" s="17"/>
      <c r="M238" s="17"/>
      <c r="N238" s="17"/>
      <c r="O238" s="17"/>
      <c r="P238" s="17"/>
      <c r="Q238" s="17"/>
      <c r="R238" s="17"/>
      <c r="S238" s="17"/>
      <c r="T238" s="17"/>
      <c r="U238" s="17"/>
      <c r="V238" s="17"/>
      <c r="W238" s="17"/>
      <c r="X238" s="17"/>
      <c r="Y238" s="17"/>
    </row>
    <row r="239" spans="1:25" ht="12.75" customHeight="1">
      <c r="A239" s="17"/>
      <c r="B239" s="205"/>
      <c r="C239" s="117"/>
      <c r="D239" s="105"/>
      <c r="E239" s="17"/>
      <c r="F239" s="17"/>
      <c r="G239" s="17"/>
      <c r="H239" s="17"/>
      <c r="I239" s="17"/>
      <c r="J239" s="17"/>
      <c r="K239" s="17"/>
      <c r="L239" s="17"/>
      <c r="M239" s="17"/>
      <c r="N239" s="17"/>
      <c r="O239" s="17"/>
      <c r="P239" s="17"/>
      <c r="Q239" s="17"/>
      <c r="R239" s="17"/>
      <c r="S239" s="17"/>
      <c r="T239" s="17"/>
      <c r="U239" s="17"/>
      <c r="V239" s="17"/>
      <c r="W239" s="17"/>
      <c r="X239" s="17"/>
      <c r="Y239" s="17"/>
    </row>
    <row r="240" spans="1:25" ht="12.75" customHeight="1">
      <c r="A240" s="17"/>
      <c r="B240" s="205"/>
      <c r="C240" s="117"/>
      <c r="D240" s="105"/>
      <c r="E240" s="17"/>
      <c r="F240" s="17"/>
      <c r="G240" s="17"/>
      <c r="H240" s="17"/>
      <c r="I240" s="17"/>
      <c r="J240" s="17"/>
      <c r="K240" s="17"/>
      <c r="L240" s="17"/>
      <c r="M240" s="17"/>
      <c r="N240" s="17"/>
      <c r="O240" s="17"/>
      <c r="P240" s="17"/>
      <c r="Q240" s="17"/>
      <c r="R240" s="17"/>
      <c r="S240" s="17"/>
      <c r="T240" s="17"/>
      <c r="U240" s="17"/>
      <c r="V240" s="17"/>
      <c r="W240" s="17"/>
      <c r="X240" s="17"/>
      <c r="Y240" s="17"/>
    </row>
    <row r="241" spans="1:25" ht="12.75" customHeight="1">
      <c r="A241" s="17"/>
      <c r="B241" s="205"/>
      <c r="C241" s="117"/>
      <c r="D241" s="105"/>
      <c r="E241" s="17"/>
      <c r="F241" s="17"/>
      <c r="G241" s="17"/>
      <c r="H241" s="17"/>
      <c r="I241" s="17"/>
      <c r="J241" s="17"/>
      <c r="K241" s="17"/>
      <c r="L241" s="17"/>
      <c r="M241" s="17"/>
      <c r="N241" s="17"/>
      <c r="O241" s="17"/>
      <c r="P241" s="17"/>
      <c r="Q241" s="17"/>
      <c r="R241" s="17"/>
      <c r="S241" s="17"/>
      <c r="T241" s="17"/>
      <c r="U241" s="17"/>
      <c r="V241" s="17"/>
      <c r="W241" s="17"/>
      <c r="X241" s="17"/>
      <c r="Y241" s="17"/>
    </row>
    <row r="242" spans="1:25" ht="12.75" customHeight="1">
      <c r="A242" s="17"/>
      <c r="B242" s="205"/>
      <c r="C242" s="117"/>
      <c r="D242" s="105"/>
      <c r="E242" s="17"/>
      <c r="F242" s="17"/>
      <c r="G242" s="17"/>
      <c r="H242" s="17"/>
      <c r="I242" s="17"/>
      <c r="J242" s="17"/>
      <c r="K242" s="17"/>
      <c r="L242" s="17"/>
      <c r="M242" s="17"/>
      <c r="N242" s="17"/>
      <c r="O242" s="17"/>
      <c r="P242" s="17"/>
      <c r="Q242" s="17"/>
      <c r="R242" s="17"/>
      <c r="S242" s="17"/>
      <c r="T242" s="17"/>
      <c r="U242" s="17"/>
      <c r="V242" s="17"/>
      <c r="W242" s="17"/>
      <c r="X242" s="17"/>
      <c r="Y242" s="17"/>
    </row>
    <row r="243" spans="1:25" ht="12.75" customHeight="1">
      <c r="A243" s="17"/>
      <c r="B243" s="205"/>
      <c r="C243" s="117"/>
      <c r="D243" s="105"/>
      <c r="E243" s="17"/>
      <c r="F243" s="17"/>
      <c r="G243" s="17"/>
      <c r="H243" s="17"/>
      <c r="I243" s="17"/>
      <c r="J243" s="17"/>
      <c r="K243" s="17"/>
      <c r="L243" s="17"/>
      <c r="M243" s="17"/>
      <c r="N243" s="17"/>
      <c r="O243" s="17"/>
      <c r="P243" s="17"/>
      <c r="Q243" s="17"/>
      <c r="R243" s="17"/>
      <c r="S243" s="17"/>
      <c r="T243" s="17"/>
      <c r="U243" s="17"/>
      <c r="V243" s="17"/>
      <c r="W243" s="17"/>
      <c r="X243" s="17"/>
      <c r="Y243" s="17"/>
    </row>
    <row r="244" spans="1:25" ht="12.75" customHeight="1">
      <c r="A244" s="17"/>
      <c r="B244" s="205"/>
      <c r="C244" s="117"/>
      <c r="D244" s="105"/>
      <c r="E244" s="17"/>
      <c r="F244" s="17"/>
      <c r="G244" s="17"/>
      <c r="H244" s="17"/>
      <c r="I244" s="17"/>
      <c r="J244" s="17"/>
      <c r="K244" s="17"/>
      <c r="L244" s="17"/>
      <c r="M244" s="17"/>
      <c r="N244" s="17"/>
      <c r="O244" s="17"/>
      <c r="P244" s="17"/>
      <c r="Q244" s="17"/>
      <c r="R244" s="17"/>
      <c r="S244" s="17"/>
      <c r="T244" s="17"/>
      <c r="U244" s="17"/>
      <c r="V244" s="17"/>
      <c r="W244" s="17"/>
      <c r="X244" s="17"/>
      <c r="Y244" s="17"/>
    </row>
    <row r="245" spans="1:25" ht="12.75" customHeight="1">
      <c r="A245" s="17"/>
      <c r="B245" s="205"/>
      <c r="C245" s="117"/>
      <c r="D245" s="105"/>
      <c r="E245" s="17"/>
      <c r="F245" s="17"/>
      <c r="G245" s="17"/>
      <c r="H245" s="17"/>
      <c r="I245" s="17"/>
      <c r="J245" s="17"/>
      <c r="K245" s="17"/>
      <c r="L245" s="17"/>
      <c r="M245" s="17"/>
      <c r="N245" s="17"/>
      <c r="O245" s="17"/>
      <c r="P245" s="17"/>
      <c r="Q245" s="17"/>
      <c r="R245" s="17"/>
      <c r="S245" s="17"/>
      <c r="T245" s="17"/>
      <c r="U245" s="17"/>
      <c r="V245" s="17"/>
      <c r="W245" s="17"/>
      <c r="X245" s="17"/>
      <c r="Y245" s="17"/>
    </row>
    <row r="246" spans="1:25" ht="12.75" customHeight="1">
      <c r="A246" s="17"/>
      <c r="B246" s="205"/>
      <c r="C246" s="117"/>
      <c r="D246" s="105"/>
      <c r="E246" s="17"/>
      <c r="F246" s="17"/>
      <c r="G246" s="17"/>
      <c r="H246" s="17"/>
      <c r="I246" s="17"/>
      <c r="J246" s="17"/>
      <c r="K246" s="17"/>
      <c r="L246" s="17"/>
      <c r="M246" s="17"/>
      <c r="N246" s="17"/>
      <c r="O246" s="17"/>
      <c r="P246" s="17"/>
      <c r="Q246" s="17"/>
      <c r="R246" s="17"/>
      <c r="S246" s="17"/>
      <c r="T246" s="17"/>
      <c r="U246" s="17"/>
      <c r="V246" s="17"/>
      <c r="W246" s="17"/>
      <c r="X246" s="17"/>
      <c r="Y246" s="17"/>
    </row>
    <row r="247" spans="1:25" ht="12.75" customHeight="1">
      <c r="A247" s="17"/>
      <c r="B247" s="205"/>
      <c r="C247" s="117"/>
      <c r="D247" s="105"/>
      <c r="E247" s="17"/>
      <c r="F247" s="17"/>
      <c r="G247" s="17"/>
      <c r="H247" s="17"/>
      <c r="I247" s="17"/>
      <c r="J247" s="17"/>
      <c r="K247" s="17"/>
      <c r="L247" s="17"/>
      <c r="M247" s="17"/>
      <c r="N247" s="17"/>
      <c r="O247" s="17"/>
      <c r="P247" s="17"/>
      <c r="Q247" s="17"/>
      <c r="R247" s="17"/>
      <c r="S247" s="17"/>
      <c r="T247" s="17"/>
      <c r="U247" s="17"/>
      <c r="V247" s="17"/>
      <c r="W247" s="17"/>
      <c r="X247" s="17"/>
      <c r="Y247" s="17"/>
    </row>
    <row r="248" spans="1:25" ht="12.75" customHeight="1">
      <c r="A248" s="17"/>
      <c r="B248" s="205"/>
      <c r="C248" s="117"/>
      <c r="D248" s="105"/>
      <c r="E248" s="17"/>
      <c r="F248" s="17"/>
      <c r="G248" s="17"/>
      <c r="H248" s="17"/>
      <c r="I248" s="17"/>
      <c r="J248" s="17"/>
      <c r="K248" s="17"/>
      <c r="L248" s="17"/>
      <c r="M248" s="17"/>
      <c r="N248" s="17"/>
      <c r="O248" s="17"/>
      <c r="P248" s="17"/>
      <c r="Q248" s="17"/>
      <c r="R248" s="17"/>
      <c r="S248" s="17"/>
      <c r="T248" s="17"/>
      <c r="U248" s="17"/>
      <c r="V248" s="17"/>
      <c r="W248" s="17"/>
      <c r="X248" s="17"/>
      <c r="Y248" s="17"/>
    </row>
    <row r="249" spans="1:25" ht="12.75" customHeight="1">
      <c r="A249" s="17"/>
      <c r="B249" s="205"/>
      <c r="C249" s="117"/>
      <c r="D249" s="105"/>
      <c r="E249" s="17"/>
      <c r="F249" s="17"/>
      <c r="G249" s="17"/>
      <c r="H249" s="17"/>
      <c r="I249" s="17"/>
      <c r="J249" s="17"/>
      <c r="K249" s="17"/>
      <c r="L249" s="17"/>
      <c r="M249" s="17"/>
      <c r="N249" s="17"/>
      <c r="O249" s="17"/>
      <c r="P249" s="17"/>
      <c r="Q249" s="17"/>
      <c r="R249" s="17"/>
      <c r="S249" s="17"/>
      <c r="T249" s="17"/>
      <c r="U249" s="17"/>
      <c r="V249" s="17"/>
      <c r="W249" s="17"/>
      <c r="X249" s="17"/>
      <c r="Y249" s="17"/>
    </row>
    <row r="250" spans="1:25" ht="12.75" customHeight="1">
      <c r="A250" s="17"/>
      <c r="B250" s="205"/>
      <c r="C250" s="117"/>
      <c r="D250" s="105"/>
      <c r="E250" s="17"/>
      <c r="F250" s="17"/>
      <c r="G250" s="17"/>
      <c r="H250" s="17"/>
      <c r="I250" s="17"/>
      <c r="J250" s="17"/>
      <c r="K250" s="17"/>
      <c r="L250" s="17"/>
      <c r="M250" s="17"/>
      <c r="N250" s="17"/>
      <c r="O250" s="17"/>
      <c r="P250" s="17"/>
      <c r="Q250" s="17"/>
      <c r="R250" s="17"/>
      <c r="S250" s="17"/>
      <c r="T250" s="17"/>
      <c r="U250" s="17"/>
      <c r="V250" s="17"/>
      <c r="W250" s="17"/>
      <c r="X250" s="17"/>
      <c r="Y250" s="17"/>
    </row>
    <row r="251" spans="1:25" ht="12.75" customHeight="1">
      <c r="A251" s="17"/>
      <c r="B251" s="205"/>
      <c r="C251" s="117"/>
      <c r="D251" s="105"/>
      <c r="E251" s="17"/>
      <c r="F251" s="17"/>
      <c r="G251" s="17"/>
      <c r="H251" s="17"/>
      <c r="I251" s="17"/>
      <c r="J251" s="17"/>
      <c r="K251" s="17"/>
      <c r="L251" s="17"/>
      <c r="M251" s="17"/>
      <c r="N251" s="17"/>
      <c r="O251" s="17"/>
      <c r="P251" s="17"/>
      <c r="Q251" s="17"/>
      <c r="R251" s="17"/>
      <c r="S251" s="17"/>
      <c r="T251" s="17"/>
      <c r="U251" s="17"/>
      <c r="V251" s="17"/>
      <c r="W251" s="17"/>
      <c r="X251" s="17"/>
      <c r="Y251" s="17"/>
    </row>
    <row r="252" spans="1:25" ht="12.75" customHeight="1">
      <c r="A252" s="17"/>
      <c r="B252" s="205"/>
      <c r="C252" s="117"/>
      <c r="D252" s="105"/>
      <c r="E252" s="17"/>
      <c r="F252" s="17"/>
      <c r="G252" s="17"/>
      <c r="H252" s="17"/>
      <c r="I252" s="17"/>
      <c r="J252" s="17"/>
      <c r="K252" s="17"/>
      <c r="L252" s="17"/>
      <c r="M252" s="17"/>
      <c r="N252" s="17"/>
      <c r="O252" s="17"/>
      <c r="P252" s="17"/>
      <c r="Q252" s="17"/>
      <c r="R252" s="17"/>
      <c r="S252" s="17"/>
      <c r="T252" s="17"/>
      <c r="U252" s="17"/>
      <c r="V252" s="17"/>
      <c r="W252" s="17"/>
      <c r="X252" s="17"/>
      <c r="Y252" s="17"/>
    </row>
    <row r="253" spans="1:25" ht="12.75" customHeight="1">
      <c r="A253" s="17"/>
      <c r="B253" s="205"/>
      <c r="C253" s="117"/>
      <c r="D253" s="105"/>
      <c r="E253" s="17"/>
      <c r="F253" s="17"/>
      <c r="G253" s="17"/>
      <c r="H253" s="17"/>
      <c r="I253" s="17"/>
      <c r="J253" s="17"/>
      <c r="K253" s="17"/>
      <c r="L253" s="17"/>
      <c r="M253" s="17"/>
      <c r="N253" s="17"/>
      <c r="O253" s="17"/>
      <c r="P253" s="17"/>
      <c r="Q253" s="17"/>
      <c r="R253" s="17"/>
      <c r="S253" s="17"/>
      <c r="T253" s="17"/>
      <c r="U253" s="17"/>
      <c r="V253" s="17"/>
      <c r="W253" s="17"/>
      <c r="X253" s="17"/>
      <c r="Y253" s="17"/>
    </row>
    <row r="254" spans="1:25" ht="12.75" customHeight="1">
      <c r="A254" s="17"/>
      <c r="B254" s="205"/>
      <c r="C254" s="117"/>
      <c r="D254" s="105"/>
      <c r="E254" s="17"/>
      <c r="F254" s="17"/>
      <c r="G254" s="17"/>
      <c r="H254" s="17"/>
      <c r="I254" s="17"/>
      <c r="J254" s="17"/>
      <c r="K254" s="17"/>
      <c r="L254" s="17"/>
      <c r="M254" s="17"/>
      <c r="N254" s="17"/>
      <c r="O254" s="17"/>
      <c r="P254" s="17"/>
      <c r="Q254" s="17"/>
      <c r="R254" s="17"/>
      <c r="S254" s="17"/>
      <c r="T254" s="17"/>
      <c r="U254" s="17"/>
      <c r="V254" s="17"/>
      <c r="W254" s="17"/>
      <c r="X254" s="17"/>
      <c r="Y254" s="17"/>
    </row>
    <row r="255" spans="1:25" ht="12.75" customHeight="1">
      <c r="A255" s="17"/>
      <c r="B255" s="205"/>
      <c r="C255" s="117"/>
      <c r="D255" s="105"/>
      <c r="E255" s="17"/>
      <c r="F255" s="17"/>
      <c r="G255" s="17"/>
      <c r="H255" s="17"/>
      <c r="I255" s="17"/>
      <c r="J255" s="17"/>
      <c r="K255" s="17"/>
      <c r="L255" s="17"/>
      <c r="M255" s="17"/>
      <c r="N255" s="17"/>
      <c r="O255" s="17"/>
      <c r="P255" s="17"/>
      <c r="Q255" s="17"/>
      <c r="R255" s="17"/>
      <c r="S255" s="17"/>
      <c r="T255" s="17"/>
      <c r="U255" s="17"/>
      <c r="V255" s="17"/>
      <c r="W255" s="17"/>
      <c r="X255" s="17"/>
      <c r="Y255" s="17"/>
    </row>
    <row r="256" spans="1:25" ht="12.75" customHeight="1">
      <c r="A256" s="17"/>
      <c r="B256" s="205"/>
      <c r="C256" s="117"/>
      <c r="D256" s="105"/>
      <c r="E256" s="17"/>
      <c r="F256" s="17"/>
      <c r="G256" s="17"/>
      <c r="H256" s="17"/>
      <c r="I256" s="17"/>
      <c r="J256" s="17"/>
      <c r="K256" s="17"/>
      <c r="L256" s="17"/>
      <c r="M256" s="17"/>
      <c r="N256" s="17"/>
      <c r="O256" s="17"/>
      <c r="P256" s="17"/>
      <c r="Q256" s="17"/>
      <c r="R256" s="17"/>
      <c r="S256" s="17"/>
      <c r="T256" s="17"/>
      <c r="U256" s="17"/>
      <c r="V256" s="17"/>
      <c r="W256" s="17"/>
      <c r="X256" s="17"/>
      <c r="Y256" s="17"/>
    </row>
    <row r="257" spans="1:25" ht="12.75" customHeight="1">
      <c r="A257" s="17"/>
      <c r="B257" s="205"/>
      <c r="C257" s="117"/>
      <c r="D257" s="105"/>
      <c r="E257" s="17"/>
      <c r="F257" s="17"/>
      <c r="G257" s="17"/>
      <c r="H257" s="17"/>
      <c r="I257" s="17"/>
      <c r="J257" s="17"/>
      <c r="K257" s="17"/>
      <c r="L257" s="17"/>
      <c r="M257" s="17"/>
      <c r="N257" s="17"/>
      <c r="O257" s="17"/>
      <c r="P257" s="17"/>
      <c r="Q257" s="17"/>
      <c r="R257" s="17"/>
      <c r="S257" s="17"/>
      <c r="T257" s="17"/>
      <c r="U257" s="17"/>
      <c r="V257" s="17"/>
      <c r="W257" s="17"/>
      <c r="X257" s="17"/>
      <c r="Y257" s="17"/>
    </row>
    <row r="258" spans="1:25" ht="12.75" customHeight="1">
      <c r="A258" s="17"/>
      <c r="B258" s="205"/>
      <c r="C258" s="117"/>
      <c r="D258" s="105"/>
      <c r="E258" s="17"/>
      <c r="F258" s="17"/>
      <c r="G258" s="17"/>
      <c r="H258" s="17"/>
      <c r="I258" s="17"/>
      <c r="J258" s="17"/>
      <c r="K258" s="17"/>
      <c r="L258" s="17"/>
      <c r="M258" s="17"/>
      <c r="N258" s="17"/>
      <c r="O258" s="17"/>
      <c r="P258" s="17"/>
      <c r="Q258" s="17"/>
      <c r="R258" s="17"/>
      <c r="S258" s="17"/>
      <c r="T258" s="17"/>
      <c r="U258" s="17"/>
      <c r="V258" s="17"/>
      <c r="W258" s="17"/>
      <c r="X258" s="17"/>
      <c r="Y258" s="17"/>
    </row>
    <row r="259" spans="1:25" ht="12.75" customHeight="1">
      <c r="A259" s="17"/>
      <c r="B259" s="205"/>
      <c r="C259" s="117"/>
      <c r="D259" s="105"/>
      <c r="E259" s="17"/>
      <c r="F259" s="17"/>
      <c r="G259" s="17"/>
      <c r="H259" s="17"/>
      <c r="I259" s="17"/>
      <c r="J259" s="17"/>
      <c r="K259" s="17"/>
      <c r="L259" s="17"/>
      <c r="M259" s="17"/>
      <c r="N259" s="17"/>
      <c r="O259" s="17"/>
      <c r="P259" s="17"/>
      <c r="Q259" s="17"/>
      <c r="R259" s="17"/>
      <c r="S259" s="17"/>
      <c r="T259" s="17"/>
      <c r="U259" s="17"/>
      <c r="V259" s="17"/>
      <c r="W259" s="17"/>
      <c r="X259" s="17"/>
      <c r="Y259" s="17"/>
    </row>
    <row r="260" spans="1:25" ht="12.75" customHeight="1">
      <c r="A260" s="17"/>
      <c r="B260" s="205"/>
      <c r="C260" s="117"/>
      <c r="D260" s="105"/>
      <c r="E260" s="17"/>
      <c r="F260" s="17"/>
      <c r="G260" s="17"/>
      <c r="H260" s="17"/>
      <c r="I260" s="17"/>
      <c r="J260" s="17"/>
      <c r="K260" s="17"/>
      <c r="L260" s="17"/>
      <c r="M260" s="17"/>
      <c r="N260" s="17"/>
      <c r="O260" s="17"/>
      <c r="P260" s="17"/>
      <c r="Q260" s="17"/>
      <c r="R260" s="17"/>
      <c r="S260" s="17"/>
      <c r="T260" s="17"/>
      <c r="U260" s="17"/>
      <c r="V260" s="17"/>
      <c r="W260" s="17"/>
      <c r="X260" s="17"/>
      <c r="Y260" s="17"/>
    </row>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9:E59"/>
    <mergeCell ref="A60:E60"/>
  </mergeCells>
  <pageMargins left="0.7" right="0.7" top="0.75" bottom="0.75" header="0" footer="0"/>
  <pageSetup orientation="portrait"/>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5"/>
  <sheetViews>
    <sheetView topLeftCell="A21" workbookViewId="0"/>
  </sheetViews>
  <sheetFormatPr defaultColWidth="12.58203125" defaultRowHeight="15" customHeight="1"/>
  <cols>
    <col min="1" max="1" width="18.58203125" customWidth="1"/>
    <col min="2" max="2" width="38.33203125" customWidth="1"/>
    <col min="3" max="3" width="11.33203125" customWidth="1"/>
    <col min="4" max="4" width="11.08203125" customWidth="1"/>
    <col min="5" max="5" width="10.58203125" customWidth="1"/>
    <col min="6" max="6" width="10" customWidth="1"/>
    <col min="7" max="8" width="8.5" customWidth="1"/>
    <col min="9" max="9" width="27.83203125" customWidth="1"/>
    <col min="10" max="10" width="5.83203125" customWidth="1"/>
    <col min="11" max="26" width="9" customWidth="1"/>
  </cols>
  <sheetData>
    <row r="1" spans="1:26" ht="18.5">
      <c r="A1" s="445" t="s">
        <v>401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row>
    <row r="2" spans="1:26" ht="12.75" customHeight="1">
      <c r="A2" s="31"/>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26" ht="58.5" thickBot="1">
      <c r="A3" s="588" t="s">
        <v>268</v>
      </c>
      <c r="B3" s="589" t="s">
        <v>124</v>
      </c>
      <c r="C3" s="590" t="s">
        <v>269</v>
      </c>
      <c r="D3" s="590" t="s">
        <v>270</v>
      </c>
      <c r="E3" s="590" t="s">
        <v>271</v>
      </c>
      <c r="F3" s="590" t="s">
        <v>272</v>
      </c>
      <c r="G3" s="205"/>
      <c r="H3" s="205"/>
      <c r="I3" s="205"/>
      <c r="J3" s="205"/>
      <c r="K3" s="205"/>
      <c r="L3" s="205"/>
      <c r="M3" s="205"/>
      <c r="N3" s="205"/>
      <c r="O3" s="205"/>
      <c r="P3" s="205"/>
      <c r="Q3" s="205"/>
      <c r="R3" s="205"/>
      <c r="S3" s="205"/>
      <c r="T3" s="205"/>
      <c r="U3" s="205"/>
      <c r="V3" s="205"/>
      <c r="W3" s="205"/>
      <c r="X3" s="205"/>
      <c r="Y3" s="205"/>
      <c r="Z3" s="205"/>
    </row>
    <row r="4" spans="1:26" ht="12.75" customHeight="1">
      <c r="A4" s="729" t="s">
        <v>40</v>
      </c>
      <c r="B4" s="591" t="s">
        <v>561</v>
      </c>
      <c r="C4" s="592">
        <v>283</v>
      </c>
      <c r="D4" s="592"/>
      <c r="E4" s="593">
        <v>946</v>
      </c>
      <c r="F4" s="594">
        <v>1229</v>
      </c>
      <c r="G4" s="205"/>
      <c r="H4" s="205"/>
      <c r="O4" s="205"/>
      <c r="P4" s="205"/>
      <c r="Q4" s="205"/>
      <c r="R4" s="205"/>
      <c r="S4" s="205"/>
      <c r="T4" s="205"/>
      <c r="U4" s="205"/>
      <c r="V4" s="205"/>
      <c r="W4" s="205"/>
      <c r="X4" s="205"/>
      <c r="Y4" s="205"/>
      <c r="Z4" s="205"/>
    </row>
    <row r="5" spans="1:26" ht="12.75" customHeight="1">
      <c r="A5" s="730"/>
      <c r="B5" s="571" t="s">
        <v>562</v>
      </c>
      <c r="C5" s="595">
        <v>27</v>
      </c>
      <c r="D5" s="595">
        <v>36</v>
      </c>
      <c r="E5" s="596">
        <v>502</v>
      </c>
      <c r="F5" s="597">
        <v>565</v>
      </c>
      <c r="G5" s="205"/>
      <c r="H5" s="205"/>
      <c r="O5" s="205"/>
      <c r="P5" s="205"/>
      <c r="Q5" s="205"/>
      <c r="R5" s="205"/>
      <c r="S5" s="205"/>
      <c r="T5" s="205"/>
      <c r="U5" s="205"/>
      <c r="V5" s="205"/>
      <c r="W5" s="205"/>
      <c r="X5" s="205"/>
      <c r="Y5" s="205"/>
      <c r="Z5" s="205"/>
    </row>
    <row r="6" spans="1:26" ht="12.75" customHeight="1">
      <c r="A6" s="730"/>
      <c r="B6" s="570" t="s">
        <v>563</v>
      </c>
      <c r="C6" s="598">
        <v>4</v>
      </c>
      <c r="D6" s="598"/>
      <c r="E6" s="599">
        <v>3</v>
      </c>
      <c r="F6" s="600">
        <v>7</v>
      </c>
      <c r="G6" s="205"/>
      <c r="H6" s="205"/>
      <c r="O6" s="205"/>
      <c r="P6" s="205"/>
      <c r="Q6" s="205"/>
      <c r="R6" s="205"/>
      <c r="S6" s="205"/>
      <c r="T6" s="205"/>
      <c r="U6" s="205"/>
      <c r="V6" s="205"/>
      <c r="W6" s="205"/>
      <c r="X6" s="205"/>
      <c r="Y6" s="205"/>
      <c r="Z6" s="205"/>
    </row>
    <row r="7" spans="1:26" ht="12.75" customHeight="1">
      <c r="A7" s="730"/>
      <c r="B7" s="571" t="s">
        <v>131</v>
      </c>
      <c r="C7" s="595">
        <v>351</v>
      </c>
      <c r="D7" s="595">
        <v>16</v>
      </c>
      <c r="E7" s="596">
        <v>97</v>
      </c>
      <c r="F7" s="597">
        <v>464</v>
      </c>
      <c r="G7" s="205"/>
      <c r="H7" s="205"/>
      <c r="O7" s="205"/>
      <c r="P7" s="205"/>
      <c r="Q7" s="205"/>
      <c r="R7" s="205"/>
      <c r="S7" s="205"/>
      <c r="T7" s="205"/>
      <c r="U7" s="205"/>
      <c r="V7" s="205"/>
      <c r="W7" s="205"/>
      <c r="X7" s="205"/>
      <c r="Y7" s="205"/>
      <c r="Z7" s="205"/>
    </row>
    <row r="8" spans="1:26" ht="12.75" customHeight="1">
      <c r="A8" s="730"/>
      <c r="B8" s="570" t="s">
        <v>132</v>
      </c>
      <c r="C8" s="598">
        <v>17</v>
      </c>
      <c r="D8" s="598">
        <v>3</v>
      </c>
      <c r="E8" s="599">
        <v>2</v>
      </c>
      <c r="F8" s="600">
        <v>22</v>
      </c>
      <c r="G8" s="205"/>
      <c r="H8" s="205"/>
      <c r="O8" s="205"/>
      <c r="P8" s="205"/>
      <c r="Q8" s="205"/>
      <c r="R8" s="205"/>
      <c r="S8" s="205"/>
      <c r="T8" s="205"/>
      <c r="U8" s="205"/>
      <c r="V8" s="205"/>
      <c r="W8" s="205"/>
      <c r="X8" s="205"/>
      <c r="Y8" s="205"/>
      <c r="Z8" s="205"/>
    </row>
    <row r="9" spans="1:26" ht="12.75" customHeight="1">
      <c r="A9" s="730"/>
      <c r="B9" s="571" t="s">
        <v>133</v>
      </c>
      <c r="C9" s="595">
        <v>111</v>
      </c>
      <c r="D9" s="595">
        <v>2</v>
      </c>
      <c r="E9" s="596">
        <v>26</v>
      </c>
      <c r="F9" s="597">
        <v>139</v>
      </c>
      <c r="G9" s="205"/>
      <c r="H9" s="205"/>
      <c r="O9" s="205"/>
      <c r="P9" s="205"/>
      <c r="Q9" s="205"/>
      <c r="R9" s="205"/>
      <c r="S9" s="205"/>
      <c r="T9" s="205"/>
      <c r="U9" s="205"/>
      <c r="V9" s="205"/>
      <c r="W9" s="205"/>
      <c r="X9" s="205"/>
      <c r="Y9" s="205"/>
      <c r="Z9" s="205"/>
    </row>
    <row r="10" spans="1:26" ht="12.75" customHeight="1">
      <c r="A10" s="730"/>
      <c r="B10" s="570" t="s">
        <v>135</v>
      </c>
      <c r="C10" s="598">
        <v>36</v>
      </c>
      <c r="D10" s="598">
        <v>1</v>
      </c>
      <c r="E10" s="599">
        <v>224</v>
      </c>
      <c r="F10" s="600">
        <v>261</v>
      </c>
      <c r="G10" s="205"/>
      <c r="H10" s="205"/>
      <c r="O10" s="205"/>
      <c r="P10" s="205"/>
      <c r="Q10" s="205"/>
      <c r="R10" s="205"/>
      <c r="S10" s="205"/>
      <c r="T10" s="205"/>
      <c r="U10" s="205"/>
      <c r="V10" s="205"/>
      <c r="W10" s="205"/>
      <c r="X10" s="205"/>
      <c r="Y10" s="205"/>
      <c r="Z10" s="205"/>
    </row>
    <row r="11" spans="1:26" ht="12.75" customHeight="1">
      <c r="A11" s="730"/>
      <c r="B11" s="571" t="s">
        <v>136</v>
      </c>
      <c r="C11" s="595">
        <v>1</v>
      </c>
      <c r="D11" s="595"/>
      <c r="E11" s="596"/>
      <c r="F11" s="597">
        <v>1</v>
      </c>
      <c r="G11" s="205"/>
      <c r="H11" s="205"/>
      <c r="O11" s="205"/>
      <c r="P11" s="205"/>
      <c r="Q11" s="205"/>
      <c r="R11" s="205"/>
      <c r="S11" s="205"/>
      <c r="T11" s="205"/>
      <c r="U11" s="205"/>
      <c r="V11" s="205"/>
      <c r="W11" s="205"/>
      <c r="X11" s="205"/>
      <c r="Y11" s="205"/>
      <c r="Z11" s="205"/>
    </row>
    <row r="12" spans="1:26" ht="12.75" customHeight="1">
      <c r="A12" s="730"/>
      <c r="B12" s="570" t="s">
        <v>137</v>
      </c>
      <c r="C12" s="598">
        <v>7</v>
      </c>
      <c r="D12" s="598"/>
      <c r="E12" s="599">
        <v>20</v>
      </c>
      <c r="F12" s="600">
        <v>27</v>
      </c>
      <c r="G12" s="205"/>
      <c r="H12" s="205"/>
      <c r="O12" s="205"/>
      <c r="P12" s="205"/>
      <c r="Q12" s="205"/>
      <c r="R12" s="205"/>
      <c r="S12" s="205"/>
      <c r="T12" s="205"/>
      <c r="U12" s="205"/>
      <c r="V12" s="205"/>
      <c r="W12" s="205"/>
      <c r="X12" s="205"/>
      <c r="Y12" s="205"/>
      <c r="Z12" s="205"/>
    </row>
    <row r="13" spans="1:26" ht="12.75" customHeight="1">
      <c r="A13" s="730"/>
      <c r="B13" s="571" t="s">
        <v>139</v>
      </c>
      <c r="C13" s="595">
        <v>316</v>
      </c>
      <c r="D13" s="595">
        <v>35</v>
      </c>
      <c r="E13" s="596">
        <v>620</v>
      </c>
      <c r="F13" s="597">
        <v>971</v>
      </c>
      <c r="G13" s="205"/>
      <c r="H13" s="205"/>
      <c r="O13" s="205"/>
      <c r="P13" s="205"/>
      <c r="Q13" s="205"/>
      <c r="R13" s="205"/>
      <c r="S13" s="205"/>
      <c r="T13" s="205"/>
      <c r="U13" s="205"/>
      <c r="V13" s="205"/>
      <c r="W13" s="205"/>
      <c r="X13" s="205"/>
      <c r="Y13" s="205"/>
      <c r="Z13" s="205"/>
    </row>
    <row r="14" spans="1:26" ht="12.75" customHeight="1">
      <c r="A14" s="730"/>
      <c r="B14" s="570" t="s">
        <v>141</v>
      </c>
      <c r="C14" s="598">
        <v>163</v>
      </c>
      <c r="D14" s="598">
        <v>13</v>
      </c>
      <c r="E14" s="599">
        <v>5499</v>
      </c>
      <c r="F14" s="600">
        <v>5675</v>
      </c>
      <c r="G14" s="205"/>
      <c r="H14" s="205"/>
      <c r="O14" s="205"/>
      <c r="P14" s="205"/>
      <c r="Q14" s="205"/>
      <c r="R14" s="205"/>
      <c r="S14" s="205"/>
      <c r="T14" s="205"/>
      <c r="U14" s="205"/>
      <c r="V14" s="205"/>
      <c r="W14" s="205"/>
      <c r="X14" s="205"/>
      <c r="Y14" s="205"/>
      <c r="Z14" s="205"/>
    </row>
    <row r="15" spans="1:26" ht="12.75" customHeight="1">
      <c r="A15" s="730"/>
      <c r="B15" s="571" t="s">
        <v>142</v>
      </c>
      <c r="C15" s="595">
        <v>63</v>
      </c>
      <c r="D15" s="595">
        <v>1</v>
      </c>
      <c r="E15" s="596">
        <v>14</v>
      </c>
      <c r="F15" s="597">
        <v>78</v>
      </c>
      <c r="G15" s="205"/>
      <c r="H15" s="205"/>
      <c r="O15" s="205"/>
      <c r="P15" s="205"/>
      <c r="Q15" s="205"/>
      <c r="R15" s="205"/>
      <c r="S15" s="205"/>
      <c r="T15" s="205"/>
      <c r="U15" s="205"/>
      <c r="V15" s="205"/>
      <c r="W15" s="205"/>
      <c r="X15" s="205"/>
      <c r="Y15" s="205"/>
      <c r="Z15" s="205"/>
    </row>
    <row r="16" spans="1:26" ht="12.75" customHeight="1">
      <c r="A16" s="730"/>
      <c r="B16" s="570" t="s">
        <v>144</v>
      </c>
      <c r="C16" s="598">
        <v>22</v>
      </c>
      <c r="D16" s="598">
        <v>2</v>
      </c>
      <c r="E16" s="599">
        <v>1</v>
      </c>
      <c r="F16" s="600">
        <v>25</v>
      </c>
      <c r="G16" s="205"/>
      <c r="H16" s="205"/>
      <c r="O16" s="205"/>
      <c r="P16" s="205"/>
      <c r="Q16" s="205"/>
      <c r="R16" s="205"/>
      <c r="S16" s="205"/>
      <c r="T16" s="205"/>
      <c r="U16" s="205"/>
      <c r="V16" s="205"/>
      <c r="W16" s="205"/>
      <c r="X16" s="205"/>
      <c r="Y16" s="205"/>
      <c r="Z16" s="205"/>
    </row>
    <row r="17" spans="1:26" ht="12.75" customHeight="1">
      <c r="A17" s="730"/>
      <c r="B17" s="571" t="s">
        <v>145</v>
      </c>
      <c r="C17" s="595">
        <v>43</v>
      </c>
      <c r="D17" s="595"/>
      <c r="E17" s="596">
        <v>38</v>
      </c>
      <c r="F17" s="597">
        <v>81</v>
      </c>
      <c r="G17" s="205"/>
      <c r="H17" s="205"/>
      <c r="O17" s="205"/>
      <c r="P17" s="205"/>
      <c r="Q17" s="205"/>
      <c r="R17" s="205"/>
      <c r="S17" s="205"/>
      <c r="T17" s="205"/>
      <c r="U17" s="205"/>
      <c r="V17" s="205"/>
      <c r="W17" s="205"/>
      <c r="X17" s="205"/>
      <c r="Y17" s="205"/>
      <c r="Z17" s="205"/>
    </row>
    <row r="18" spans="1:26" ht="12.75" customHeight="1" thickBot="1">
      <c r="A18" s="730"/>
      <c r="B18" s="570" t="s">
        <v>564</v>
      </c>
      <c r="C18" s="598">
        <v>508</v>
      </c>
      <c r="D18" s="598">
        <v>1</v>
      </c>
      <c r="E18" s="599">
        <v>1026</v>
      </c>
      <c r="F18" s="600">
        <v>1535</v>
      </c>
      <c r="G18" s="205"/>
      <c r="H18" s="205"/>
      <c r="O18" s="205"/>
      <c r="P18" s="205"/>
      <c r="Q18" s="205"/>
      <c r="R18" s="205"/>
      <c r="S18" s="205"/>
      <c r="T18" s="205"/>
      <c r="U18" s="205"/>
      <c r="V18" s="205"/>
      <c r="W18" s="205"/>
      <c r="X18" s="205"/>
      <c r="Y18" s="205"/>
      <c r="Z18" s="205"/>
    </row>
    <row r="19" spans="1:26" ht="15.75" customHeight="1" thickBot="1">
      <c r="A19" s="731"/>
      <c r="B19" s="601" t="s">
        <v>273</v>
      </c>
      <c r="C19" s="602">
        <f>SUM(C4:C18)</f>
        <v>1952</v>
      </c>
      <c r="D19" s="602">
        <f>SUM(D4:D18)</f>
        <v>110</v>
      </c>
      <c r="E19" s="602">
        <f>SUM(E4:E18)</f>
        <v>9018</v>
      </c>
      <c r="F19" s="603">
        <f>SUM(F4:F18)</f>
        <v>11080</v>
      </c>
      <c r="G19" s="205"/>
      <c r="H19" s="205"/>
      <c r="O19" s="205"/>
      <c r="P19" s="205"/>
      <c r="Q19" s="205"/>
      <c r="R19" s="205"/>
      <c r="S19" s="205"/>
      <c r="T19" s="205"/>
      <c r="U19" s="205"/>
      <c r="V19" s="205"/>
      <c r="W19" s="205"/>
      <c r="X19" s="205"/>
      <c r="Y19" s="205"/>
      <c r="Z19" s="205"/>
    </row>
    <row r="20" spans="1:26" ht="15.75" customHeight="1">
      <c r="A20" s="729" t="s">
        <v>42</v>
      </c>
      <c r="B20" s="591" t="s">
        <v>561</v>
      </c>
      <c r="C20" s="592"/>
      <c r="D20" s="592"/>
      <c r="E20" s="593">
        <v>1</v>
      </c>
      <c r="F20" s="594">
        <v>1</v>
      </c>
      <c r="G20" s="205"/>
      <c r="H20" s="205"/>
      <c r="I20" s="205"/>
      <c r="J20" s="205"/>
      <c r="K20" s="205"/>
      <c r="L20" s="205"/>
      <c r="M20" s="205"/>
      <c r="N20" s="205"/>
      <c r="O20" s="205"/>
      <c r="P20" s="205"/>
      <c r="Q20" s="205"/>
      <c r="R20" s="205"/>
      <c r="S20" s="205"/>
      <c r="T20" s="205"/>
      <c r="U20" s="205"/>
      <c r="V20" s="205"/>
      <c r="W20" s="205"/>
      <c r="X20" s="205"/>
      <c r="Y20" s="205"/>
      <c r="Z20" s="205"/>
    </row>
    <row r="21" spans="1:26" ht="15.75" customHeight="1">
      <c r="A21" s="730"/>
      <c r="B21" s="571" t="s">
        <v>562</v>
      </c>
      <c r="C21" s="595">
        <v>20</v>
      </c>
      <c r="D21" s="595">
        <v>26</v>
      </c>
      <c r="E21" s="596">
        <v>881</v>
      </c>
      <c r="F21" s="597">
        <v>927</v>
      </c>
      <c r="G21" s="205"/>
      <c r="H21" s="205"/>
      <c r="O21" s="205"/>
      <c r="P21" s="205"/>
      <c r="Q21" s="205"/>
      <c r="R21" s="205"/>
      <c r="S21" s="205"/>
      <c r="T21" s="205"/>
      <c r="U21" s="205"/>
      <c r="V21" s="205"/>
      <c r="W21" s="205"/>
      <c r="X21" s="205"/>
      <c r="Y21" s="205"/>
      <c r="Z21" s="205"/>
    </row>
    <row r="22" spans="1:26" ht="15.75" customHeight="1">
      <c r="A22" s="730"/>
      <c r="B22" s="570" t="s">
        <v>131</v>
      </c>
      <c r="C22" s="598">
        <v>5</v>
      </c>
      <c r="D22" s="598"/>
      <c r="E22" s="599"/>
      <c r="F22" s="600">
        <v>5</v>
      </c>
      <c r="G22" s="205"/>
      <c r="H22" s="205"/>
      <c r="O22" s="205"/>
      <c r="P22" s="205"/>
      <c r="Q22" s="205"/>
      <c r="R22" s="205"/>
      <c r="S22" s="205"/>
      <c r="T22" s="205"/>
      <c r="U22" s="205"/>
      <c r="V22" s="205"/>
      <c r="W22" s="205"/>
      <c r="X22" s="205"/>
      <c r="Y22" s="205"/>
      <c r="Z22" s="205"/>
    </row>
    <row r="23" spans="1:26" ht="15" customHeight="1">
      <c r="A23" s="730"/>
      <c r="B23" s="571" t="s">
        <v>139</v>
      </c>
      <c r="C23" s="595">
        <v>1</v>
      </c>
      <c r="D23" s="595"/>
      <c r="E23" s="596">
        <v>2</v>
      </c>
      <c r="F23" s="597">
        <v>3</v>
      </c>
      <c r="G23" s="205"/>
      <c r="H23" s="205"/>
      <c r="O23" s="205"/>
      <c r="P23" s="205"/>
      <c r="Q23" s="205"/>
      <c r="R23" s="205"/>
      <c r="S23" s="205"/>
      <c r="T23" s="205"/>
      <c r="U23" s="205"/>
      <c r="V23" s="205"/>
      <c r="W23" s="205"/>
      <c r="X23" s="205"/>
      <c r="Y23" s="205"/>
      <c r="Z23" s="205"/>
    </row>
    <row r="24" spans="1:26" ht="14.25" customHeight="1">
      <c r="A24" s="730"/>
      <c r="B24" s="570" t="s">
        <v>141</v>
      </c>
      <c r="C24" s="598"/>
      <c r="D24" s="598">
        <v>3</v>
      </c>
      <c r="E24" s="599"/>
      <c r="F24" s="600">
        <v>3</v>
      </c>
      <c r="G24" s="205"/>
      <c r="H24" s="205"/>
      <c r="O24" s="205"/>
      <c r="P24" s="205"/>
      <c r="Q24" s="205"/>
      <c r="R24" s="205"/>
      <c r="S24" s="205"/>
      <c r="T24" s="205"/>
      <c r="U24" s="205"/>
      <c r="V24" s="205"/>
      <c r="W24" s="205"/>
      <c r="X24" s="205"/>
      <c r="Y24" s="205"/>
      <c r="Z24" s="205"/>
    </row>
    <row r="25" spans="1:26" ht="12.75" customHeight="1" thickBot="1">
      <c r="A25" s="730"/>
      <c r="B25" s="571" t="s">
        <v>564</v>
      </c>
      <c r="C25" s="595">
        <v>51</v>
      </c>
      <c r="D25" s="595"/>
      <c r="E25" s="596">
        <v>2</v>
      </c>
      <c r="F25" s="597">
        <v>53</v>
      </c>
      <c r="G25" s="205"/>
      <c r="H25" s="205"/>
      <c r="O25" s="205"/>
      <c r="P25" s="205"/>
      <c r="Q25" s="205"/>
      <c r="R25" s="205"/>
      <c r="S25" s="205"/>
      <c r="T25" s="205"/>
      <c r="U25" s="205"/>
      <c r="V25" s="205"/>
      <c r="W25" s="205"/>
      <c r="X25" s="205"/>
      <c r="Y25" s="205"/>
      <c r="Z25" s="205"/>
    </row>
    <row r="26" spans="1:26" ht="15.75" customHeight="1" thickBot="1">
      <c r="A26" s="731"/>
      <c r="B26" s="601" t="s">
        <v>274</v>
      </c>
      <c r="C26" s="602">
        <f>SUM(C20:C25)</f>
        <v>77</v>
      </c>
      <c r="D26" s="602">
        <f t="shared" ref="D26:F26" si="0">SUM(D20:D25)</f>
        <v>29</v>
      </c>
      <c r="E26" s="602">
        <f t="shared" si="0"/>
        <v>886</v>
      </c>
      <c r="F26" s="602">
        <f t="shared" si="0"/>
        <v>992</v>
      </c>
      <c r="G26" s="205"/>
      <c r="H26" s="205"/>
      <c r="O26" s="205"/>
      <c r="P26" s="205"/>
      <c r="Q26" s="205"/>
      <c r="R26" s="205"/>
      <c r="S26" s="205"/>
      <c r="T26" s="205"/>
      <c r="U26" s="205"/>
      <c r="V26" s="205"/>
      <c r="W26" s="205"/>
      <c r="X26" s="205"/>
      <c r="Y26" s="205"/>
      <c r="Z26" s="205"/>
    </row>
    <row r="27" spans="1:26" ht="12.75" customHeight="1" thickBot="1">
      <c r="A27" s="604"/>
      <c r="B27" s="605" t="s">
        <v>169</v>
      </c>
      <c r="C27" s="606">
        <f>SUM(C19,C26)</f>
        <v>2029</v>
      </c>
      <c r="D27" s="606">
        <f t="shared" ref="D27:F27" si="1">SUM(D19,D26)</f>
        <v>139</v>
      </c>
      <c r="E27" s="606">
        <f t="shared" si="1"/>
        <v>9904</v>
      </c>
      <c r="F27" s="607">
        <f t="shared" si="1"/>
        <v>12072</v>
      </c>
      <c r="G27" s="205"/>
      <c r="H27" s="205"/>
      <c r="I27" s="205"/>
      <c r="J27" s="205"/>
      <c r="K27" s="205"/>
      <c r="L27" s="205"/>
      <c r="M27" s="205"/>
      <c r="N27" s="205"/>
      <c r="O27" s="205"/>
      <c r="P27" s="205"/>
      <c r="Q27" s="205"/>
      <c r="R27" s="205"/>
      <c r="S27" s="205"/>
      <c r="T27" s="205"/>
      <c r="U27" s="205"/>
      <c r="V27" s="205"/>
      <c r="W27" s="205"/>
      <c r="X27" s="205"/>
      <c r="Y27" s="205"/>
      <c r="Z27" s="205"/>
    </row>
    <row r="28" spans="1:26" ht="12.75" customHeight="1">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ht="12.75" customHeight="1">
      <c r="A29" s="31" t="s">
        <v>72</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row>
    <row r="30" spans="1:26" ht="12.75" customHeight="1">
      <c r="A30" s="31" t="s">
        <v>275</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row>
    <row r="31" spans="1:26" ht="32.25" customHeight="1">
      <c r="A31" s="728" t="s">
        <v>550</v>
      </c>
      <c r="B31" s="728"/>
      <c r="C31" s="728"/>
      <c r="D31" s="728"/>
      <c r="E31" s="728"/>
      <c r="F31" s="205"/>
      <c r="G31" s="205"/>
      <c r="H31" s="205"/>
      <c r="I31" s="205"/>
      <c r="J31" s="205"/>
      <c r="K31" s="205"/>
      <c r="L31" s="205"/>
      <c r="M31" s="205"/>
      <c r="N31" s="205"/>
      <c r="O31" s="205"/>
      <c r="P31" s="205"/>
      <c r="Q31" s="205"/>
      <c r="R31" s="205"/>
      <c r="S31" s="205"/>
      <c r="T31" s="205"/>
      <c r="U31" s="205"/>
      <c r="V31" s="205"/>
      <c r="W31" s="205"/>
      <c r="X31" s="205"/>
      <c r="Y31" s="205"/>
      <c r="Z31" s="205"/>
    </row>
    <row r="32" spans="1:26" ht="111.75" customHeight="1">
      <c r="A32" s="719" t="s">
        <v>163</v>
      </c>
      <c r="B32" s="690"/>
      <c r="C32" s="690"/>
      <c r="D32" s="690"/>
      <c r="E32" s="690"/>
      <c r="F32" s="204"/>
      <c r="G32" s="205"/>
      <c r="H32" s="205"/>
      <c r="I32" s="205"/>
      <c r="J32" s="205"/>
      <c r="K32" s="205"/>
      <c r="L32" s="205"/>
      <c r="M32" s="205"/>
      <c r="N32" s="205"/>
      <c r="O32" s="205"/>
      <c r="P32" s="205"/>
      <c r="Q32" s="205"/>
      <c r="R32" s="205"/>
      <c r="S32" s="205"/>
      <c r="T32" s="205"/>
      <c r="U32" s="205"/>
      <c r="V32" s="205"/>
      <c r="W32" s="205"/>
      <c r="X32" s="205"/>
      <c r="Y32" s="205"/>
      <c r="Z32" s="205"/>
    </row>
    <row r="33" spans="1:26" ht="12.75" customHeight="1">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row>
    <row r="34" spans="1:26" ht="12.75" customHeight="1">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ht="12.75" customHeight="1">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ht="12.75" customHeight="1">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ht="12.75"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ht="12.75" customHeight="1">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ht="12.75" customHeight="1">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ht="12.75" customHeight="1">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ht="12.75" customHeight="1">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12.75" customHeight="1">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12.75" customHeight="1">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1:26" ht="12.75" customHeight="1">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row>
    <row r="45" spans="1:26" ht="12.75" customHeight="1">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row>
    <row r="46" spans="1:26" ht="12.75" customHeight="1">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6" ht="12.75" customHeight="1">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ht="12.75" customHeigh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row>
    <row r="49" spans="1:26" ht="12.75"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row>
    <row r="50" spans="1:26" ht="12.75" customHeight="1">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row>
    <row r="51" spans="1:26" ht="12.75" customHeight="1">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row>
    <row r="52" spans="1:26" ht="12.75" customHeight="1">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row>
    <row r="53" spans="1:26" ht="12.75" customHeight="1">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12.75" customHeight="1">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2.75" customHeight="1">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row>
    <row r="56" spans="1:26" ht="12.75" customHeight="1">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row>
    <row r="57" spans="1:26" ht="12.75" customHeight="1">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row>
    <row r="58" spans="1:26" ht="12.75" customHeight="1">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row>
    <row r="59" spans="1:26" ht="12.75" customHeight="1">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row>
    <row r="60" spans="1:26" ht="12.75" customHeight="1">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row>
    <row r="61" spans="1:26" ht="12.7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row>
    <row r="62" spans="1:26" ht="12.75" customHeight="1">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row>
    <row r="63" spans="1:26" ht="12.75" customHeight="1">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row>
    <row r="64" spans="1:26" ht="12.75" customHeight="1">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row>
    <row r="65" spans="1:26" ht="12.75" customHeight="1">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row>
    <row r="66" spans="1:26" ht="12.75" customHeight="1">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row>
    <row r="67" spans="1:26" ht="12.75" customHeight="1">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row>
    <row r="68" spans="1:26" ht="12.75" customHeight="1">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row>
    <row r="69" spans="1:26" ht="12.75" customHeight="1">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26" ht="12.75" customHeight="1">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row>
    <row r="71" spans="1:26" ht="12.75" customHeight="1">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row>
    <row r="72" spans="1:26" ht="12.75" customHeight="1">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row>
    <row r="73" spans="1:26" ht="12.7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row>
    <row r="74" spans="1:26" ht="12.7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row>
    <row r="75" spans="1:26" ht="12.75"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row>
    <row r="76" spans="1:26" ht="12.75" customHeight="1">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row>
    <row r="77" spans="1:26" ht="12.75" customHeight="1">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row>
    <row r="78" spans="1:26" ht="12.75" customHeight="1">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row>
    <row r="79" spans="1:26" ht="12.75"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row>
    <row r="80" spans="1:26" ht="12.75"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row>
    <row r="81" spans="1:26" ht="12.75" customHeight="1">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row>
    <row r="82" spans="1:26" ht="12.75" customHeight="1">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row>
    <row r="83" spans="1:26" ht="12.75" customHeight="1">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row>
    <row r="84" spans="1:26" ht="12.75" customHeight="1">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row>
    <row r="85" spans="1:26" ht="12.75" customHeight="1">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row>
    <row r="86" spans="1:26" ht="12.75" customHeight="1">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row>
    <row r="87" spans="1:26" ht="12.75" customHeight="1">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row>
    <row r="88" spans="1:26" ht="12.75" customHeight="1">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row>
    <row r="89" spans="1:26" ht="12.7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row>
    <row r="90" spans="1:26" ht="12.7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row>
    <row r="91" spans="1:26" ht="12.7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row>
    <row r="92" spans="1:26" ht="12.7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row>
    <row r="93" spans="1:26" ht="12.7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row>
    <row r="94" spans="1:26" ht="12.7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row>
    <row r="95" spans="1:26" ht="12.7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row>
    <row r="96" spans="1:26" ht="12.7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row>
    <row r="97" spans="1:26" ht="12.7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row>
    <row r="98" spans="1:26" ht="12.7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row>
    <row r="99" spans="1:26" ht="12.7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row>
    <row r="100" spans="1:26" ht="12.7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row>
    <row r="101" spans="1:26" ht="12.75" customHeight="1">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row>
    <row r="102" spans="1:26" ht="12.75" customHeight="1">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row>
    <row r="103" spans="1:26" ht="12.75" customHeight="1">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row>
    <row r="104" spans="1:26" ht="12.75" customHeight="1">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row>
    <row r="105" spans="1:26" ht="12.75" customHeight="1">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row>
    <row r="106" spans="1:26" ht="12.75" customHeight="1">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row>
    <row r="107" spans="1:26" ht="12.75" customHeight="1">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row>
    <row r="108" spans="1:26" ht="12.75" customHeight="1">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row>
    <row r="109" spans="1:26" ht="12.75" customHeight="1">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row>
    <row r="110" spans="1:26" ht="12.75" customHeight="1">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row>
    <row r="111" spans="1:26" ht="12.75" customHeight="1">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row>
    <row r="112" spans="1:26" ht="12.75" customHeight="1">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row>
    <row r="113" spans="1:26" ht="12.75" customHeight="1">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row>
    <row r="114" spans="1:26" ht="12.75" customHeight="1">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row>
    <row r="115" spans="1:26" ht="12.75" customHeight="1">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row>
    <row r="116" spans="1:26" ht="12.75" customHeight="1">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row>
    <row r="117" spans="1:26" ht="12.75" customHeight="1">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row>
    <row r="118" spans="1:26" ht="12.75" customHeight="1">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row>
    <row r="119" spans="1:26" ht="12.75" customHeight="1">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row>
    <row r="120" spans="1:26" ht="12.75" customHeight="1">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row>
    <row r="121" spans="1:26" ht="12.75" customHeight="1">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row>
    <row r="122" spans="1:26" ht="12.75" customHeight="1">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row>
    <row r="123" spans="1:26" ht="12.75" customHeight="1">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row>
    <row r="124" spans="1:26" ht="12.75" customHeight="1">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row>
    <row r="125" spans="1:26" ht="12.75" customHeight="1">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row>
    <row r="126" spans="1:26" ht="12.75" customHeight="1">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row>
    <row r="127" spans="1:26" ht="12.75" customHeight="1">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row>
    <row r="128" spans="1:26" ht="12.75" customHeight="1">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row>
    <row r="129" spans="1:26" ht="12.75" customHeight="1">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row>
    <row r="130" spans="1:26" ht="12.7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row>
    <row r="131" spans="1:26" ht="12.75" customHeight="1">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row>
    <row r="132" spans="1:26" ht="12.75" customHeight="1">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row>
    <row r="133" spans="1:26" ht="12.75" customHeight="1">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row>
    <row r="134" spans="1:26" ht="12.75" customHeight="1">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row>
    <row r="135" spans="1:26" ht="12.75" customHeight="1">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row>
    <row r="136" spans="1:26" ht="12.75" customHeight="1">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row>
    <row r="137" spans="1:26" ht="12.75" customHeight="1">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row>
    <row r="138" spans="1:26" ht="12.75" customHeight="1">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row>
    <row r="139" spans="1:26" ht="12.75" customHeight="1">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row>
    <row r="140" spans="1:26" ht="12.75" customHeight="1">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row>
    <row r="141" spans="1:26" ht="12.75" customHeight="1">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row>
    <row r="142" spans="1:26" ht="12.75" customHeight="1">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row>
    <row r="143" spans="1:26" ht="12.75" customHeight="1">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row>
    <row r="144" spans="1:26" ht="12.75" customHeight="1">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row>
    <row r="145" spans="1:26" ht="12.75" customHeight="1">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row>
    <row r="146" spans="1:26" ht="12.75" customHeight="1">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row>
    <row r="147" spans="1:26" ht="12.75" customHeight="1">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row>
    <row r="148" spans="1:26" ht="12.75" customHeight="1">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row>
    <row r="149" spans="1:26" ht="12.7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row>
    <row r="150" spans="1:26" ht="12.75" customHeight="1">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row>
    <row r="151" spans="1:26" ht="12.75" customHeight="1">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row>
    <row r="152" spans="1:26" ht="12.75" customHeight="1">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row>
    <row r="153" spans="1:26" ht="12.75" customHeight="1">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row>
    <row r="154" spans="1:26" ht="12.75" customHeight="1">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row>
    <row r="155" spans="1:26" ht="12.75" customHeight="1">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row>
    <row r="156" spans="1:26" ht="12.75" customHeight="1">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row>
    <row r="157" spans="1:26" ht="12.75" customHeight="1">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row>
    <row r="158" spans="1:26" ht="12.75" customHeight="1">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row>
    <row r="159" spans="1:26" ht="12.75" customHeight="1">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row>
    <row r="160" spans="1:26" ht="12.75" customHeight="1">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row>
    <row r="161" spans="1:26" ht="12.75" customHeight="1">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row>
    <row r="162" spans="1:26" ht="12.75" customHeight="1">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row>
    <row r="163" spans="1:26" ht="12.75" customHeight="1">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row>
    <row r="164" spans="1:26" ht="12.75" customHeight="1">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row>
    <row r="165" spans="1:26" ht="12.75" customHeight="1">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row>
    <row r="166" spans="1:26" ht="12.75" customHeight="1">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row>
    <row r="167" spans="1:26" ht="12.75" customHeight="1">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row>
    <row r="168" spans="1:26" ht="12.75" customHeight="1">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row>
    <row r="169" spans="1:26" ht="12.75" customHeight="1">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row>
    <row r="170" spans="1:26" ht="12.75" customHeight="1">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row>
    <row r="171" spans="1:26" ht="12.75" customHeight="1">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row>
    <row r="172" spans="1:26" ht="12.75" customHeight="1">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row>
    <row r="173" spans="1:26" ht="12.75" customHeight="1">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row>
    <row r="174" spans="1:26" ht="12.75" customHeight="1">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row>
    <row r="175" spans="1:26" ht="12.75" customHeight="1">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row>
    <row r="176" spans="1:26" ht="12.75" customHeight="1">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row>
    <row r="177" spans="1:26" ht="12.75" customHeight="1">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row>
    <row r="178" spans="1:26" ht="12.75" customHeight="1">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row>
    <row r="179" spans="1:26" ht="12.75" customHeight="1">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row>
    <row r="180" spans="1:26" ht="12.75" customHeight="1">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row>
    <row r="181" spans="1:26" ht="12.75" customHeight="1">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row>
    <row r="182" spans="1:26" ht="12.75" customHeight="1">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row>
    <row r="183" spans="1:26" ht="12.75" customHeight="1">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row>
    <row r="184" spans="1:26" ht="12.75" customHeight="1">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row>
    <row r="185" spans="1:26" ht="12.75" customHeight="1">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row>
    <row r="186" spans="1:26" ht="12.75" customHeight="1">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row>
    <row r="187" spans="1:26" ht="12.75" customHeight="1">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row>
    <row r="188" spans="1:26" ht="12.75" customHeight="1">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row>
    <row r="189" spans="1:26" ht="12.75" customHeight="1">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row>
    <row r="190" spans="1:26" ht="12.75" customHeight="1">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row>
    <row r="191" spans="1:26" ht="12.75" customHeight="1">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row>
    <row r="192" spans="1:26" ht="12.75" customHeight="1">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row>
    <row r="193" spans="1:26" ht="12.75" customHeight="1">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row>
    <row r="194" spans="1:26" ht="12.75" customHeight="1">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row>
    <row r="195" spans="1:26" ht="12.75" customHeight="1">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row>
    <row r="196" spans="1:26" ht="12.75" customHeight="1">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row>
    <row r="197" spans="1:26" ht="12.75" customHeight="1">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row>
    <row r="198" spans="1:26" ht="12.75" customHeight="1">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row>
    <row r="199" spans="1:26" ht="12.75" customHeight="1">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row>
    <row r="200" spans="1:26" ht="12.75" customHeight="1">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row>
    <row r="201" spans="1:26" ht="12.75" customHeight="1">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row>
    <row r="202" spans="1:26" ht="12.75" customHeight="1">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row>
    <row r="203" spans="1:26" ht="12.75" customHeight="1">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row>
    <row r="204" spans="1:26" ht="12.75" customHeight="1">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row>
    <row r="205" spans="1:26" ht="12.75" customHeight="1">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row>
    <row r="206" spans="1:26" ht="12.75" customHeight="1">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row>
    <row r="207" spans="1:26" ht="12.75" customHeight="1">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row>
    <row r="208" spans="1:26" ht="12.75" customHeight="1">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row>
    <row r="209" spans="1:26" ht="12.75" customHeight="1">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row>
    <row r="210" spans="1:26" ht="12.75" customHeight="1">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row>
    <row r="211" spans="1:26" ht="12.75" customHeight="1">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row>
    <row r="212" spans="1:26" ht="12.75" customHeight="1">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row>
    <row r="213" spans="1:26" ht="12.75" customHeight="1">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row>
    <row r="214" spans="1:26" ht="12.75" customHeight="1">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row>
    <row r="215" spans="1:26" ht="12.75" customHeight="1">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row>
    <row r="216" spans="1:26" ht="12.75" customHeight="1">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row>
    <row r="217" spans="1:26" ht="12.75" customHeight="1">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row>
    <row r="218" spans="1:26" ht="12.75" customHeight="1">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row>
    <row r="219" spans="1:26" ht="12.75" customHeight="1">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row>
    <row r="220" spans="1:26" ht="12.75" customHeight="1">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row>
    <row r="221" spans="1:26" ht="12.75" customHeight="1">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row>
    <row r="222" spans="1:26" ht="12.75" customHeight="1">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row>
    <row r="223" spans="1:26" ht="12.75" customHeight="1">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row>
    <row r="224" spans="1:26" ht="12.75" customHeight="1">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row>
    <row r="225" spans="1:26" ht="12.75" customHeight="1">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row>
    <row r="226" spans="1:26" ht="12.75" customHeight="1">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row>
    <row r="227" spans="1:26" ht="12.75" customHeight="1">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row>
    <row r="228" spans="1:26" ht="12.75" customHeight="1">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row>
    <row r="229" spans="1:26" ht="12.75" customHeight="1">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row>
    <row r="230" spans="1:26" ht="12.75" customHeight="1">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row>
    <row r="231" spans="1:26" ht="12.75" customHeight="1">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row>
    <row r="232" spans="1:26" ht="12.75" customHeight="1">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row>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
    <mergeCell ref="A31:E31"/>
    <mergeCell ref="A32:E32"/>
    <mergeCell ref="A4:A19"/>
    <mergeCell ref="A20:A26"/>
  </mergeCells>
  <pageMargins left="0.7" right="0.7" top="0.75" bottom="0.75" header="0" footer="0"/>
  <pageSetup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13"/>
  <sheetViews>
    <sheetView topLeftCell="A23" workbookViewId="0">
      <selection activeCell="C36" sqref="C36"/>
    </sheetView>
  </sheetViews>
  <sheetFormatPr defaultColWidth="12.58203125" defaultRowHeight="15" customHeight="1"/>
  <cols>
    <col min="1" max="1" width="15.33203125" customWidth="1"/>
    <col min="2" max="2" width="26.08203125" customWidth="1"/>
    <col min="3" max="3" width="12.33203125" customWidth="1"/>
    <col min="4" max="4" width="13.58203125" customWidth="1"/>
    <col min="5" max="5" width="18.08203125" customWidth="1"/>
    <col min="6" max="6" width="13.58203125" customWidth="1"/>
    <col min="7" max="7" width="15.58203125" customWidth="1"/>
    <col min="8" max="8" width="20.08203125" customWidth="1"/>
    <col min="9" max="9" width="17.58203125" customWidth="1"/>
  </cols>
  <sheetData>
    <row r="1" spans="1:13" ht="18.5">
      <c r="A1" s="444" t="s">
        <v>402</v>
      </c>
    </row>
    <row r="2" spans="1:13" ht="14.25" customHeight="1" thickBot="1"/>
    <row r="3" spans="1:13" ht="60.75" customHeight="1" thickBot="1">
      <c r="A3" s="588" t="s">
        <v>268</v>
      </c>
      <c r="B3" s="589" t="s">
        <v>276</v>
      </c>
      <c r="C3" s="590" t="s">
        <v>164</v>
      </c>
      <c r="D3" s="590" t="s">
        <v>277</v>
      </c>
      <c r="E3" s="590" t="s">
        <v>278</v>
      </c>
      <c r="F3" s="590" t="s">
        <v>279</v>
      </c>
      <c r="G3" s="1"/>
      <c r="M3" s="1"/>
    </row>
    <row r="4" spans="1:13" ht="14.25" customHeight="1">
      <c r="A4" s="732" t="s">
        <v>40</v>
      </c>
      <c r="B4" s="598" t="s">
        <v>565</v>
      </c>
      <c r="C4" s="598">
        <v>256</v>
      </c>
      <c r="D4" s="608">
        <v>350739.5</v>
      </c>
      <c r="E4" s="609">
        <v>216289</v>
      </c>
      <c r="F4" s="598">
        <v>582258.76199999999</v>
      </c>
      <c r="G4" s="1"/>
      <c r="M4" s="1"/>
    </row>
    <row r="5" spans="1:13" ht="14.25" customHeight="1">
      <c r="A5" s="733"/>
      <c r="B5" s="595" t="s">
        <v>102</v>
      </c>
      <c r="C5" s="595">
        <v>3</v>
      </c>
      <c r="D5" s="610">
        <v>15809.93</v>
      </c>
      <c r="E5" s="611"/>
      <c r="F5" s="595">
        <v>108744.3</v>
      </c>
      <c r="G5" s="1"/>
      <c r="M5" s="1"/>
    </row>
    <row r="6" spans="1:13" ht="14.25" customHeight="1">
      <c r="A6" s="733"/>
      <c r="B6" s="598" t="s">
        <v>109</v>
      </c>
      <c r="C6" s="598">
        <v>1</v>
      </c>
      <c r="D6" s="608">
        <v>3718</v>
      </c>
      <c r="E6" s="609"/>
      <c r="F6" s="598">
        <v>0.59</v>
      </c>
      <c r="G6" s="1"/>
      <c r="M6" s="1"/>
    </row>
    <row r="7" spans="1:13" ht="14.25" customHeight="1">
      <c r="A7" s="733"/>
      <c r="B7" s="612" t="s">
        <v>104</v>
      </c>
      <c r="C7" s="612">
        <v>102</v>
      </c>
      <c r="D7" s="613">
        <v>10955</v>
      </c>
      <c r="E7" s="614"/>
      <c r="F7" s="612">
        <v>6267.3760000000002</v>
      </c>
      <c r="G7" s="446"/>
      <c r="M7" s="1"/>
    </row>
    <row r="8" spans="1:13" ht="14.25" customHeight="1">
      <c r="A8" s="733"/>
      <c r="B8" s="598" t="s">
        <v>103</v>
      </c>
      <c r="C8" s="598">
        <v>60</v>
      </c>
      <c r="D8" s="608">
        <v>97043</v>
      </c>
      <c r="E8" s="609"/>
      <c r="F8" s="598">
        <v>148883.12999999899</v>
      </c>
      <c r="G8" s="1"/>
      <c r="M8" s="1"/>
    </row>
    <row r="9" spans="1:13" ht="14.25" customHeight="1">
      <c r="A9" s="733"/>
      <c r="B9" s="595" t="s">
        <v>92</v>
      </c>
      <c r="C9" s="595">
        <v>1</v>
      </c>
      <c r="D9" s="610">
        <v>126428.93</v>
      </c>
      <c r="E9" s="611"/>
      <c r="F9" s="595">
        <v>598640.44999999995</v>
      </c>
      <c r="G9" s="1"/>
      <c r="M9" s="1"/>
    </row>
    <row r="10" spans="1:13" ht="14.25" customHeight="1">
      <c r="A10" s="733"/>
      <c r="B10" s="598" t="s">
        <v>97</v>
      </c>
      <c r="C10" s="598">
        <v>66</v>
      </c>
      <c r="D10" s="608">
        <v>758574.75</v>
      </c>
      <c r="E10" s="609"/>
      <c r="F10" s="598">
        <v>116368.659</v>
      </c>
      <c r="G10" s="1"/>
      <c r="M10" s="1"/>
    </row>
    <row r="11" spans="1:13" ht="14.25" customHeight="1">
      <c r="A11" s="733"/>
      <c r="B11" s="612" t="s">
        <v>108</v>
      </c>
      <c r="C11" s="612">
        <v>47</v>
      </c>
      <c r="D11" s="613">
        <v>19866</v>
      </c>
      <c r="E11" s="614"/>
      <c r="F11" s="612">
        <v>1358.82</v>
      </c>
      <c r="G11" s="446"/>
      <c r="M11" s="1"/>
    </row>
    <row r="12" spans="1:13" ht="14.25" customHeight="1">
      <c r="A12" s="733"/>
      <c r="B12" s="598" t="s">
        <v>95</v>
      </c>
      <c r="C12" s="598">
        <v>151</v>
      </c>
      <c r="D12" s="608">
        <v>311443.40000000002</v>
      </c>
      <c r="E12" s="609">
        <v>181872</v>
      </c>
      <c r="F12" s="598">
        <v>592656.69799999997</v>
      </c>
      <c r="G12" s="1"/>
      <c r="M12" s="1"/>
    </row>
    <row r="13" spans="1:13" ht="14.25" customHeight="1">
      <c r="A13" s="733"/>
      <c r="B13" s="595" t="s">
        <v>86</v>
      </c>
      <c r="C13" s="595">
        <v>4</v>
      </c>
      <c r="D13" s="610">
        <v>50180</v>
      </c>
      <c r="E13" s="611"/>
      <c r="F13" s="595">
        <v>431016</v>
      </c>
      <c r="G13" s="1"/>
      <c r="M13" s="1"/>
    </row>
    <row r="14" spans="1:13" ht="14.25" customHeight="1">
      <c r="A14" s="733"/>
      <c r="B14" s="598" t="s">
        <v>89</v>
      </c>
      <c r="C14" s="598">
        <v>111</v>
      </c>
      <c r="D14" s="608">
        <v>2745408</v>
      </c>
      <c r="E14" s="609"/>
      <c r="F14" s="598">
        <v>4659404.34799999</v>
      </c>
      <c r="G14" s="1"/>
      <c r="M14" s="1"/>
    </row>
    <row r="15" spans="1:13" ht="14.25" customHeight="1">
      <c r="A15" s="733"/>
      <c r="B15" s="612" t="s">
        <v>87</v>
      </c>
      <c r="C15" s="612">
        <v>68</v>
      </c>
      <c r="D15" s="613">
        <v>528852</v>
      </c>
      <c r="E15" s="614">
        <v>1955977</v>
      </c>
      <c r="F15" s="612">
        <v>1153348.3599999901</v>
      </c>
      <c r="G15" s="446"/>
      <c r="M15" s="1"/>
    </row>
    <row r="16" spans="1:13" ht="14.25" customHeight="1">
      <c r="A16" s="733"/>
      <c r="B16" s="598" t="s">
        <v>100</v>
      </c>
      <c r="C16" s="598">
        <v>3</v>
      </c>
      <c r="D16" s="608">
        <v>57590.559999999998</v>
      </c>
      <c r="E16" s="609">
        <v>230000</v>
      </c>
      <c r="F16" s="598">
        <v>1889072.67</v>
      </c>
      <c r="G16" s="1"/>
      <c r="M16" s="1"/>
    </row>
    <row r="17" spans="1:13" ht="14.25" customHeight="1">
      <c r="A17" s="733"/>
      <c r="B17" s="595" t="s">
        <v>106</v>
      </c>
      <c r="C17" s="595">
        <v>2</v>
      </c>
      <c r="D17" s="610">
        <v>77298</v>
      </c>
      <c r="E17" s="611"/>
      <c r="F17" s="595"/>
      <c r="G17" s="1"/>
      <c r="M17" s="1"/>
    </row>
    <row r="18" spans="1:13" ht="14.25" customHeight="1">
      <c r="A18" s="733"/>
      <c r="B18" s="598" t="s">
        <v>99</v>
      </c>
      <c r="C18" s="598">
        <v>129</v>
      </c>
      <c r="D18" s="608">
        <v>59175</v>
      </c>
      <c r="E18" s="609"/>
      <c r="F18" s="598">
        <v>605893.95999999903</v>
      </c>
      <c r="G18" s="1"/>
      <c r="M18" s="1"/>
    </row>
    <row r="19" spans="1:13" ht="14.25" customHeight="1">
      <c r="A19" s="733"/>
      <c r="B19" s="612" t="s">
        <v>85</v>
      </c>
      <c r="C19" s="612">
        <v>152</v>
      </c>
      <c r="D19" s="613">
        <v>1444836.69</v>
      </c>
      <c r="E19" s="614">
        <v>5264785</v>
      </c>
      <c r="F19" s="612">
        <v>2953998.1869999901</v>
      </c>
      <c r="G19" s="446"/>
      <c r="M19" s="1"/>
    </row>
    <row r="20" spans="1:13" ht="14.25" customHeight="1">
      <c r="A20" s="734"/>
      <c r="B20" s="598" t="s">
        <v>91</v>
      </c>
      <c r="C20" s="598">
        <v>204</v>
      </c>
      <c r="D20" s="608">
        <v>844828</v>
      </c>
      <c r="E20" s="609"/>
      <c r="F20" s="598">
        <v>1888682.3840000001</v>
      </c>
      <c r="G20" s="1"/>
      <c r="M20" s="1"/>
    </row>
    <row r="21" spans="1:13" ht="14.25" customHeight="1">
      <c r="A21" s="734"/>
      <c r="B21" s="595" t="s">
        <v>98</v>
      </c>
      <c r="C21" s="595">
        <v>7</v>
      </c>
      <c r="D21" s="610">
        <v>540164</v>
      </c>
      <c r="E21" s="611">
        <v>15791935</v>
      </c>
      <c r="F21" s="595">
        <v>4737162.0599999996</v>
      </c>
      <c r="G21" s="1"/>
      <c r="M21" s="1"/>
    </row>
    <row r="22" spans="1:13" ht="14.25" customHeight="1">
      <c r="A22" s="734"/>
      <c r="B22" s="598" t="s">
        <v>110</v>
      </c>
      <c r="C22" s="598">
        <v>2</v>
      </c>
      <c r="D22" s="608">
        <v>4135</v>
      </c>
      <c r="E22" s="609"/>
      <c r="F22" s="598">
        <v>21060.03</v>
      </c>
      <c r="G22" s="1"/>
      <c r="M22" s="1"/>
    </row>
    <row r="23" spans="1:13" ht="14.25" customHeight="1">
      <c r="A23" s="734"/>
      <c r="B23" s="612" t="s">
        <v>93</v>
      </c>
      <c r="C23" s="612">
        <v>1</v>
      </c>
      <c r="D23" s="613">
        <v>18122</v>
      </c>
      <c r="E23" s="614"/>
      <c r="F23" s="612"/>
      <c r="G23" s="1"/>
      <c r="M23" s="1"/>
    </row>
    <row r="24" spans="1:13" ht="14.25" customHeight="1">
      <c r="A24" s="734"/>
      <c r="B24" s="598" t="s">
        <v>105</v>
      </c>
      <c r="C24" s="598">
        <v>3</v>
      </c>
      <c r="D24" s="608">
        <v>7667</v>
      </c>
      <c r="E24" s="609"/>
      <c r="F24" s="598">
        <v>9433</v>
      </c>
      <c r="G24" s="1"/>
      <c r="M24" s="1"/>
    </row>
    <row r="25" spans="1:13" ht="14.25" customHeight="1">
      <c r="A25" s="734"/>
      <c r="B25" s="595" t="s">
        <v>96</v>
      </c>
      <c r="C25" s="595">
        <v>69</v>
      </c>
      <c r="D25" s="610">
        <v>274283</v>
      </c>
      <c r="E25" s="611"/>
      <c r="F25" s="595">
        <v>196604.196</v>
      </c>
      <c r="G25" s="1"/>
      <c r="M25" s="1"/>
    </row>
    <row r="26" spans="1:13" ht="14.25" customHeight="1">
      <c r="A26" s="734"/>
      <c r="B26" s="598" t="s">
        <v>90</v>
      </c>
      <c r="C26" s="598">
        <v>237</v>
      </c>
      <c r="D26" s="608">
        <v>1197431</v>
      </c>
      <c r="E26" s="609">
        <v>14231</v>
      </c>
      <c r="F26" s="598">
        <v>834399.31899999897</v>
      </c>
      <c r="G26" s="1"/>
      <c r="M26" s="1"/>
    </row>
    <row r="27" spans="1:13" ht="14.25" customHeight="1" thickBot="1">
      <c r="A27" s="733"/>
      <c r="B27" s="612" t="s">
        <v>88</v>
      </c>
      <c r="C27" s="612">
        <v>273</v>
      </c>
      <c r="D27" s="613">
        <v>1671512.58</v>
      </c>
      <c r="E27" s="614">
        <v>12052006</v>
      </c>
      <c r="F27" s="612">
        <v>647545.34499999997</v>
      </c>
      <c r="G27" s="446"/>
      <c r="M27" s="1"/>
    </row>
    <row r="28" spans="1:13" ht="14.25" customHeight="1" thickBot="1">
      <c r="A28" s="738"/>
      <c r="B28" s="773" t="s">
        <v>273</v>
      </c>
      <c r="C28" s="774">
        <f>SUM(C4:C27)</f>
        <v>1952</v>
      </c>
      <c r="D28" s="774">
        <f t="shared" ref="D28:F28" si="0">SUM(D4:D27)</f>
        <v>11216061.34</v>
      </c>
      <c r="E28" s="774">
        <f t="shared" si="0"/>
        <v>35707095</v>
      </c>
      <c r="F28" s="775">
        <f t="shared" si="0"/>
        <v>22182798.643999964</v>
      </c>
      <c r="G28" s="1"/>
      <c r="M28" s="1"/>
    </row>
    <row r="29" spans="1:13" ht="14.25" customHeight="1">
      <c r="A29" s="736" t="s">
        <v>280</v>
      </c>
      <c r="B29" s="770" t="s">
        <v>565</v>
      </c>
      <c r="C29" s="770">
        <v>2</v>
      </c>
      <c r="D29" s="771">
        <v>10972</v>
      </c>
      <c r="E29" s="772"/>
      <c r="F29" s="770">
        <v>2.02</v>
      </c>
      <c r="G29" s="1"/>
    </row>
    <row r="30" spans="1:13" ht="14.25" customHeight="1">
      <c r="A30" s="737"/>
      <c r="B30" s="595" t="s">
        <v>97</v>
      </c>
      <c r="C30" s="595">
        <v>2</v>
      </c>
      <c r="D30" s="610">
        <v>72966</v>
      </c>
      <c r="E30" s="611"/>
      <c r="F30" s="595"/>
      <c r="G30" s="1"/>
      <c r="M30" s="1"/>
    </row>
    <row r="31" spans="1:13" ht="14.25" customHeight="1">
      <c r="A31" s="737"/>
      <c r="B31" s="598" t="s">
        <v>87</v>
      </c>
      <c r="C31" s="598">
        <v>2</v>
      </c>
      <c r="D31" s="608">
        <v>2709</v>
      </c>
      <c r="E31" s="609"/>
      <c r="F31" s="598">
        <v>14938.23</v>
      </c>
      <c r="G31" s="1"/>
      <c r="M31" s="1"/>
    </row>
    <row r="32" spans="1:13" ht="14.25" customHeight="1">
      <c r="A32" s="737"/>
      <c r="B32" s="612" t="s">
        <v>85</v>
      </c>
      <c r="C32" s="612">
        <v>3</v>
      </c>
      <c r="D32" s="613">
        <v>6713</v>
      </c>
      <c r="E32" s="614"/>
      <c r="F32" s="612">
        <v>7392</v>
      </c>
      <c r="G32" s="1"/>
    </row>
    <row r="33" spans="1:8" ht="14.25" customHeight="1">
      <c r="A33" s="737"/>
      <c r="B33" s="598" t="s">
        <v>96</v>
      </c>
      <c r="C33" s="598">
        <v>55</v>
      </c>
      <c r="D33" s="608">
        <v>240112</v>
      </c>
      <c r="E33" s="609">
        <v>298736</v>
      </c>
      <c r="F33" s="598">
        <v>4.1900000000000004</v>
      </c>
      <c r="G33" s="1"/>
    </row>
    <row r="34" spans="1:8" ht="14.25" customHeight="1">
      <c r="A34" s="737"/>
      <c r="B34" s="595" t="s">
        <v>90</v>
      </c>
      <c r="C34" s="595">
        <v>1</v>
      </c>
      <c r="D34" s="610">
        <v>8151</v>
      </c>
      <c r="E34" s="611"/>
      <c r="F34" s="595"/>
      <c r="G34" s="1"/>
    </row>
    <row r="35" spans="1:8" ht="14.25" customHeight="1" thickBot="1">
      <c r="A35" s="737"/>
      <c r="B35" s="598" t="s">
        <v>88</v>
      </c>
      <c r="C35" s="598">
        <v>12</v>
      </c>
      <c r="D35" s="608">
        <v>17934.900000000001</v>
      </c>
      <c r="E35" s="609">
        <v>0</v>
      </c>
      <c r="F35" s="598">
        <v>1</v>
      </c>
      <c r="G35" s="1"/>
      <c r="H35" s="1"/>
    </row>
    <row r="36" spans="1:8" ht="14.25" customHeight="1" thickBot="1">
      <c r="A36" s="738"/>
      <c r="B36" s="615" t="s">
        <v>274</v>
      </c>
      <c r="C36" s="616">
        <f>SUM(C29:C35)</f>
        <v>77</v>
      </c>
      <c r="D36" s="616">
        <f t="shared" ref="D36:F36" si="1">SUM(D29:D35)</f>
        <v>359557.9</v>
      </c>
      <c r="E36" s="616">
        <f t="shared" si="1"/>
        <v>298736</v>
      </c>
      <c r="F36" s="616">
        <f t="shared" si="1"/>
        <v>22337.439999999999</v>
      </c>
      <c r="G36" s="1"/>
    </row>
    <row r="37" spans="1:8" ht="14.25" customHeight="1" thickBot="1">
      <c r="A37" s="617"/>
      <c r="B37" s="618" t="s">
        <v>169</v>
      </c>
      <c r="C37" s="619">
        <f t="shared" ref="C37:F37" si="2">SUM(C28,C36)</f>
        <v>2029</v>
      </c>
      <c r="D37" s="620">
        <f t="shared" si="2"/>
        <v>11575619.24</v>
      </c>
      <c r="E37" s="621">
        <f t="shared" si="2"/>
        <v>36005831</v>
      </c>
      <c r="F37" s="622">
        <f t="shared" si="2"/>
        <v>22205136.083999965</v>
      </c>
      <c r="G37" s="1"/>
      <c r="H37" s="1"/>
    </row>
    <row r="38" spans="1:8" ht="14.25" customHeight="1">
      <c r="B38" s="1"/>
      <c r="C38" s="1"/>
      <c r="D38" s="1"/>
      <c r="E38" s="1"/>
      <c r="F38" s="1"/>
      <c r="G38" s="1"/>
      <c r="H38" s="1"/>
    </row>
    <row r="39" spans="1:8" ht="14.25" customHeight="1">
      <c r="A39" s="31" t="s">
        <v>72</v>
      </c>
    </row>
    <row r="40" spans="1:8" ht="14.25" customHeight="1">
      <c r="A40" s="317" t="s">
        <v>281</v>
      </c>
    </row>
    <row r="41" spans="1:8" ht="26.5" customHeight="1">
      <c r="A41" s="728" t="s">
        <v>552</v>
      </c>
      <c r="B41" s="690"/>
      <c r="C41" s="690"/>
      <c r="D41" s="690"/>
      <c r="E41" s="690"/>
    </row>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sheetData>
  <mergeCells count="3">
    <mergeCell ref="A4:A28"/>
    <mergeCell ref="A29:A36"/>
    <mergeCell ref="A41:E4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000"/>
  <sheetViews>
    <sheetView topLeftCell="A5" workbookViewId="0">
      <selection activeCell="E6" sqref="E6"/>
    </sheetView>
  </sheetViews>
  <sheetFormatPr defaultColWidth="12.58203125" defaultRowHeight="15" customHeight="1"/>
  <cols>
    <col min="1" max="1" width="76.08203125" customWidth="1"/>
    <col min="2" max="6" width="8.58203125" customWidth="1"/>
  </cols>
  <sheetData>
    <row r="2" spans="1:2" ht="18.5">
      <c r="A2" s="700" t="s">
        <v>470</v>
      </c>
      <c r="B2" s="690"/>
    </row>
    <row r="3" spans="1:2" ht="14.25" customHeight="1">
      <c r="A3" s="16"/>
      <c r="B3" s="16"/>
    </row>
    <row r="4" spans="1:2" ht="14.25" customHeight="1"/>
    <row r="5" spans="1:2" ht="140">
      <c r="A5" s="545" t="s">
        <v>485</v>
      </c>
    </row>
    <row r="6" spans="1:2" ht="126">
      <c r="A6" s="542" t="s">
        <v>486</v>
      </c>
    </row>
    <row r="7" spans="1:2" ht="56">
      <c r="A7" s="543" t="s">
        <v>487</v>
      </c>
    </row>
    <row r="8" spans="1:2" ht="42">
      <c r="A8" s="544" t="s">
        <v>488</v>
      </c>
    </row>
    <row r="9" spans="1:2" ht="14.25" customHeight="1"/>
    <row r="10" spans="1:2" ht="14.25" customHeight="1"/>
    <row r="11" spans="1:2" ht="14.25" customHeight="1"/>
    <row r="12" spans="1:2" ht="14.25" customHeight="1"/>
    <row r="13" spans="1:2" ht="14.25" customHeight="1"/>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pageMargins left="0.7" right="0.7" top="0.75" bottom="0.75" header="0" footer="0"/>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7"/>
  <sheetViews>
    <sheetView tabSelected="1" topLeftCell="A14" workbookViewId="0">
      <selection activeCell="G21" sqref="G21"/>
    </sheetView>
  </sheetViews>
  <sheetFormatPr defaultColWidth="12.58203125" defaultRowHeight="15" customHeight="1"/>
  <cols>
    <col min="1" max="1" width="17.33203125" customWidth="1"/>
    <col min="2" max="2" width="31.83203125" customWidth="1"/>
    <col min="3" max="3" width="12.58203125" customWidth="1"/>
    <col min="4" max="5" width="18.5" customWidth="1"/>
    <col min="6" max="6" width="18.08203125" customWidth="1"/>
    <col min="7" max="7" width="25" customWidth="1"/>
    <col min="8" max="8" width="18.58203125" customWidth="1"/>
    <col min="9" max="9" width="41.08203125" customWidth="1"/>
    <col min="10" max="12" width="18.58203125" customWidth="1"/>
    <col min="13" max="26" width="9" customWidth="1"/>
  </cols>
  <sheetData>
    <row r="1" spans="1:26" ht="18.5">
      <c r="A1" s="739" t="s">
        <v>403</v>
      </c>
      <c r="B1" s="690"/>
      <c r="C1" s="690"/>
      <c r="D1" s="690"/>
      <c r="E1" s="158"/>
      <c r="F1" s="158"/>
      <c r="G1" s="18"/>
      <c r="H1" s="21"/>
      <c r="I1" s="21"/>
      <c r="J1" s="21"/>
      <c r="K1" s="21"/>
      <c r="L1" s="21"/>
      <c r="M1" s="18"/>
      <c r="N1" s="18"/>
      <c r="O1" s="18"/>
      <c r="P1" s="18"/>
      <c r="Q1" s="18"/>
      <c r="R1" s="18"/>
      <c r="S1" s="18"/>
      <c r="T1" s="18"/>
      <c r="U1" s="18"/>
      <c r="V1" s="18"/>
      <c r="W1" s="18"/>
      <c r="X1" s="18"/>
      <c r="Y1" s="18"/>
      <c r="Z1" s="18"/>
    </row>
    <row r="2" spans="1:26" ht="12.75" customHeight="1">
      <c r="A2" s="153"/>
      <c r="B2" s="205"/>
      <c r="C2" s="205"/>
      <c r="D2" s="160"/>
      <c r="E2" s="160"/>
      <c r="F2" s="160"/>
      <c r="G2" s="17"/>
      <c r="H2" s="22"/>
      <c r="I2" s="22"/>
      <c r="J2" s="22"/>
      <c r="K2" s="22"/>
      <c r="L2" s="22"/>
      <c r="M2" s="17"/>
      <c r="N2" s="17"/>
      <c r="O2" s="17"/>
      <c r="P2" s="17"/>
      <c r="Q2" s="17"/>
      <c r="R2" s="17"/>
      <c r="S2" s="17"/>
      <c r="T2" s="17"/>
      <c r="U2" s="17"/>
      <c r="V2" s="17"/>
      <c r="W2" s="17"/>
      <c r="X2" s="17"/>
      <c r="Y2" s="17"/>
      <c r="Z2" s="17"/>
    </row>
    <row r="3" spans="1:26" ht="29.5" thickBot="1">
      <c r="A3" s="623" t="s">
        <v>268</v>
      </c>
      <c r="B3" s="624" t="s">
        <v>282</v>
      </c>
      <c r="C3" s="625" t="s">
        <v>164</v>
      </c>
      <c r="D3" s="625" t="s">
        <v>277</v>
      </c>
      <c r="E3" s="625" t="s">
        <v>278</v>
      </c>
      <c r="F3" s="590" t="s">
        <v>279</v>
      </c>
      <c r="G3" s="31"/>
      <c r="H3" s="31"/>
      <c r="I3" s="31"/>
      <c r="J3" s="31"/>
      <c r="K3" s="31"/>
      <c r="L3" s="31"/>
      <c r="M3" s="31"/>
      <c r="N3" s="31"/>
      <c r="O3" s="31"/>
      <c r="P3" s="31"/>
      <c r="Q3" s="31"/>
      <c r="R3" s="31"/>
      <c r="S3" s="31"/>
      <c r="T3" s="31"/>
      <c r="U3" s="31"/>
      <c r="V3" s="31"/>
      <c r="W3" s="31"/>
      <c r="X3" s="31"/>
      <c r="Y3" s="31"/>
      <c r="Z3" s="31"/>
    </row>
    <row r="4" spans="1:26" thickBot="1">
      <c r="A4" s="736" t="s">
        <v>40</v>
      </c>
      <c r="B4" s="626" t="s">
        <v>283</v>
      </c>
      <c r="C4" s="627">
        <v>4</v>
      </c>
      <c r="D4" s="627">
        <v>4083</v>
      </c>
      <c r="E4" s="628"/>
      <c r="F4" s="629">
        <v>0</v>
      </c>
      <c r="G4" s="31"/>
      <c r="H4" s="31"/>
      <c r="N4" s="31"/>
      <c r="O4" s="31"/>
      <c r="P4" s="31"/>
      <c r="Q4" s="31"/>
      <c r="R4" s="31"/>
      <c r="S4" s="31"/>
      <c r="T4" s="31"/>
      <c r="U4" s="31"/>
      <c r="V4" s="31"/>
      <c r="W4" s="31"/>
      <c r="X4" s="31"/>
      <c r="Y4" s="31"/>
      <c r="Z4" s="31"/>
    </row>
    <row r="5" spans="1:26" thickBot="1">
      <c r="A5" s="740"/>
      <c r="B5" s="584" t="s">
        <v>284</v>
      </c>
      <c r="C5" s="585">
        <v>1258</v>
      </c>
      <c r="D5" s="585">
        <v>7179822.2000000002</v>
      </c>
      <c r="E5" s="586"/>
      <c r="F5" s="587">
        <v>13283400.317999899</v>
      </c>
      <c r="G5" s="31"/>
      <c r="H5" s="31"/>
      <c r="N5" s="31"/>
      <c r="O5" s="31"/>
      <c r="P5" s="31"/>
      <c r="Q5" s="31"/>
      <c r="R5" s="31"/>
      <c r="S5" s="31"/>
      <c r="T5" s="31"/>
      <c r="U5" s="31"/>
      <c r="V5" s="31"/>
      <c r="W5" s="31"/>
      <c r="X5" s="31"/>
      <c r="Y5" s="31"/>
      <c r="Z5" s="31"/>
    </row>
    <row r="6" spans="1:26" thickBot="1">
      <c r="A6" s="740"/>
      <c r="B6" s="626" t="s">
        <v>285</v>
      </c>
      <c r="C6" s="627">
        <v>18</v>
      </c>
      <c r="D6" s="627">
        <v>51542.26</v>
      </c>
      <c r="E6" s="628"/>
      <c r="F6" s="629">
        <v>375381.00799999997</v>
      </c>
      <c r="G6" s="17"/>
      <c r="H6" s="31"/>
      <c r="N6" s="17"/>
      <c r="O6" s="17"/>
      <c r="P6" s="17"/>
      <c r="Q6" s="17"/>
      <c r="R6" s="17"/>
      <c r="S6" s="17"/>
      <c r="T6" s="17"/>
      <c r="U6" s="17"/>
      <c r="V6" s="17"/>
      <c r="W6" s="17"/>
      <c r="X6" s="17"/>
      <c r="Y6" s="17"/>
      <c r="Z6" s="17"/>
    </row>
    <row r="7" spans="1:26" thickBot="1">
      <c r="A7" s="740"/>
      <c r="B7" s="584" t="s">
        <v>286</v>
      </c>
      <c r="C7" s="585">
        <v>35</v>
      </c>
      <c r="D7" s="585">
        <v>392346.93</v>
      </c>
      <c r="E7" s="586"/>
      <c r="F7" s="587">
        <v>670928.27</v>
      </c>
      <c r="G7" s="31"/>
      <c r="H7" s="31"/>
      <c r="N7" s="17"/>
      <c r="O7" s="17"/>
      <c r="P7" s="17"/>
      <c r="Q7" s="17"/>
      <c r="R7" s="17"/>
      <c r="S7" s="17"/>
      <c r="T7" s="17"/>
      <c r="U7" s="17"/>
      <c r="V7" s="17"/>
      <c r="W7" s="17"/>
      <c r="X7" s="17"/>
      <c r="Y7" s="17"/>
      <c r="Z7" s="17"/>
    </row>
    <row r="8" spans="1:26" thickBot="1">
      <c r="A8" s="740"/>
      <c r="B8" s="626" t="s">
        <v>566</v>
      </c>
      <c r="C8" s="627">
        <v>3</v>
      </c>
      <c r="D8" s="627">
        <v>25984</v>
      </c>
      <c r="E8" s="628"/>
      <c r="F8" s="629">
        <v>0.04</v>
      </c>
      <c r="G8" s="31"/>
      <c r="H8" s="31"/>
      <c r="N8" s="17"/>
      <c r="O8" s="17"/>
      <c r="P8" s="17"/>
      <c r="Q8" s="17"/>
      <c r="R8" s="17"/>
      <c r="S8" s="17"/>
      <c r="T8" s="17"/>
      <c r="U8" s="17"/>
      <c r="V8" s="17"/>
      <c r="W8" s="17"/>
      <c r="X8" s="17"/>
      <c r="Y8" s="17"/>
      <c r="Z8" s="17"/>
    </row>
    <row r="9" spans="1:26" thickBot="1">
      <c r="A9" s="740"/>
      <c r="B9" s="584" t="s">
        <v>287</v>
      </c>
      <c r="C9" s="585">
        <v>22</v>
      </c>
      <c r="D9" s="585">
        <v>15017</v>
      </c>
      <c r="E9" s="586"/>
      <c r="F9" s="587">
        <v>47097.16</v>
      </c>
      <c r="G9" s="31"/>
      <c r="H9" s="31"/>
      <c r="N9" s="17"/>
      <c r="O9" s="17"/>
      <c r="P9" s="17"/>
      <c r="Q9" s="17"/>
      <c r="R9" s="17"/>
      <c r="S9" s="17"/>
      <c r="T9" s="17"/>
      <c r="U9" s="17"/>
      <c r="V9" s="17"/>
      <c r="W9" s="17"/>
      <c r="X9" s="17"/>
      <c r="Y9" s="17"/>
      <c r="Z9" s="17"/>
    </row>
    <row r="10" spans="1:26" thickBot="1">
      <c r="A10" s="740"/>
      <c r="B10" s="626" t="s">
        <v>288</v>
      </c>
      <c r="C10" s="627">
        <v>163</v>
      </c>
      <c r="D10" s="627">
        <v>763377</v>
      </c>
      <c r="E10" s="628"/>
      <c r="F10" s="629">
        <v>672306.67</v>
      </c>
      <c r="G10" s="31"/>
      <c r="H10" s="31"/>
      <c r="N10" s="17"/>
      <c r="O10" s="17"/>
      <c r="P10" s="17"/>
      <c r="Q10" s="17"/>
      <c r="R10" s="17"/>
      <c r="S10" s="17"/>
      <c r="T10" s="17"/>
      <c r="U10" s="17"/>
      <c r="V10" s="17"/>
      <c r="W10" s="17"/>
      <c r="X10" s="17"/>
      <c r="Y10" s="17"/>
      <c r="Z10" s="17"/>
    </row>
    <row r="11" spans="1:26" thickBot="1">
      <c r="A11" s="740"/>
      <c r="B11" s="584" t="s">
        <v>289</v>
      </c>
      <c r="C11" s="585">
        <v>8</v>
      </c>
      <c r="D11" s="585">
        <v>11532</v>
      </c>
      <c r="E11" s="586">
        <v>221150</v>
      </c>
      <c r="F11" s="587">
        <v>14642</v>
      </c>
      <c r="G11" s="17"/>
      <c r="H11" s="31"/>
      <c r="N11" s="17"/>
      <c r="O11" s="17"/>
      <c r="P11" s="17"/>
      <c r="Q11" s="17"/>
      <c r="R11" s="17"/>
      <c r="S11" s="17"/>
      <c r="T11" s="17"/>
      <c r="U11" s="17"/>
      <c r="V11" s="17"/>
      <c r="W11" s="17"/>
      <c r="X11" s="17"/>
      <c r="Y11" s="17"/>
      <c r="Z11" s="17"/>
    </row>
    <row r="12" spans="1:26" thickBot="1">
      <c r="A12" s="741"/>
      <c r="B12" s="626" t="s">
        <v>404</v>
      </c>
      <c r="C12" s="627">
        <v>2</v>
      </c>
      <c r="D12" s="627">
        <v>1094</v>
      </c>
      <c r="E12" s="628"/>
      <c r="F12" s="629">
        <v>16001.1699999999</v>
      </c>
      <c r="G12" s="31"/>
      <c r="H12" s="31"/>
      <c r="N12" s="17"/>
      <c r="O12" s="17"/>
      <c r="P12" s="17"/>
      <c r="Q12" s="17"/>
      <c r="R12" s="17"/>
      <c r="S12" s="17"/>
      <c r="T12" s="17"/>
      <c r="U12" s="17"/>
      <c r="V12" s="17"/>
      <c r="W12" s="17"/>
      <c r="X12" s="17"/>
      <c r="Y12" s="17"/>
      <c r="Z12" s="17"/>
    </row>
    <row r="13" spans="1:26" thickBot="1">
      <c r="A13" s="741"/>
      <c r="B13" s="584" t="s">
        <v>290</v>
      </c>
      <c r="C13" s="585">
        <v>287</v>
      </c>
      <c r="D13" s="585">
        <v>586906</v>
      </c>
      <c r="E13" s="586"/>
      <c r="F13" s="587">
        <v>406603.68</v>
      </c>
      <c r="G13" s="31"/>
      <c r="H13" s="31"/>
      <c r="N13" s="17"/>
      <c r="O13" s="17"/>
      <c r="P13" s="17"/>
      <c r="Q13" s="17"/>
      <c r="R13" s="17"/>
      <c r="S13" s="17"/>
      <c r="T13" s="17"/>
      <c r="U13" s="17"/>
      <c r="V13" s="17"/>
      <c r="W13" s="17"/>
      <c r="X13" s="17"/>
      <c r="Y13" s="17"/>
      <c r="Z13" s="17"/>
    </row>
    <row r="14" spans="1:26" thickBot="1">
      <c r="A14" s="741"/>
      <c r="B14" s="626" t="s">
        <v>291</v>
      </c>
      <c r="C14" s="627">
        <v>25</v>
      </c>
      <c r="D14" s="627">
        <v>192791.28999999899</v>
      </c>
      <c r="E14" s="628"/>
      <c r="F14" s="629">
        <v>891936.15999999898</v>
      </c>
      <c r="G14" s="31"/>
      <c r="H14" s="31"/>
      <c r="N14" s="17"/>
      <c r="O14" s="17"/>
      <c r="P14" s="17"/>
      <c r="Q14" s="17"/>
      <c r="R14" s="17"/>
      <c r="S14" s="17"/>
      <c r="T14" s="17"/>
      <c r="U14" s="17"/>
      <c r="V14" s="17"/>
      <c r="W14" s="17"/>
      <c r="X14" s="17"/>
      <c r="Y14" s="17"/>
      <c r="Z14" s="17"/>
    </row>
    <row r="15" spans="1:26" ht="29.5" thickBot="1">
      <c r="A15" s="740"/>
      <c r="B15" s="584" t="s">
        <v>405</v>
      </c>
      <c r="C15" s="585">
        <v>1</v>
      </c>
      <c r="D15" s="585">
        <v>1440</v>
      </c>
      <c r="E15" s="586"/>
      <c r="F15" s="587">
        <v>10200</v>
      </c>
      <c r="G15" s="31"/>
      <c r="H15" s="31"/>
      <c r="N15" s="17"/>
      <c r="O15" s="17"/>
      <c r="P15" s="17"/>
      <c r="Q15" s="17"/>
      <c r="R15" s="17"/>
      <c r="S15" s="17"/>
      <c r="T15" s="17"/>
      <c r="U15" s="17"/>
      <c r="V15" s="17"/>
      <c r="W15" s="17"/>
      <c r="X15" s="17"/>
      <c r="Y15" s="17"/>
      <c r="Z15" s="17"/>
    </row>
    <row r="16" spans="1:26" thickBot="1">
      <c r="A16" s="740"/>
      <c r="B16" s="626" t="s">
        <v>292</v>
      </c>
      <c r="C16" s="627">
        <v>15</v>
      </c>
      <c r="D16" s="627">
        <v>616729</v>
      </c>
      <c r="E16" s="628">
        <v>31585440</v>
      </c>
      <c r="F16" s="629">
        <v>5215404.5889999997</v>
      </c>
      <c r="G16" s="17"/>
      <c r="H16" s="31"/>
      <c r="N16" s="17"/>
      <c r="O16" s="17"/>
      <c r="P16" s="17"/>
      <c r="Q16" s="17"/>
      <c r="R16" s="17"/>
      <c r="S16" s="17"/>
      <c r="T16" s="17"/>
      <c r="U16" s="17"/>
      <c r="V16" s="17"/>
      <c r="W16" s="17"/>
      <c r="X16" s="17"/>
      <c r="Y16" s="17"/>
      <c r="Z16" s="17"/>
    </row>
    <row r="17" spans="1:26" thickBot="1">
      <c r="A17" s="740"/>
      <c r="B17" s="584" t="s">
        <v>299</v>
      </c>
      <c r="C17" s="585">
        <v>87</v>
      </c>
      <c r="D17" s="585">
        <v>39746</v>
      </c>
      <c r="E17" s="586"/>
      <c r="F17" s="587">
        <v>3836.3299999999899</v>
      </c>
      <c r="G17" s="31"/>
      <c r="H17" s="31"/>
      <c r="N17" s="17"/>
      <c r="O17" s="17"/>
      <c r="P17" s="17"/>
      <c r="Q17" s="17"/>
      <c r="R17" s="17"/>
      <c r="S17" s="17"/>
      <c r="T17" s="17"/>
      <c r="U17" s="17"/>
      <c r="V17" s="17"/>
      <c r="W17" s="17"/>
      <c r="X17" s="17"/>
      <c r="Y17" s="17"/>
      <c r="Z17" s="17"/>
    </row>
    <row r="18" spans="1:26" thickBot="1">
      <c r="A18" s="741"/>
      <c r="B18" s="626" t="s">
        <v>293</v>
      </c>
      <c r="C18" s="627">
        <v>24</v>
      </c>
      <c r="D18" s="627">
        <v>1333650.6599999999</v>
      </c>
      <c r="E18" s="628">
        <v>3900505</v>
      </c>
      <c r="F18" s="629">
        <v>575061.24899999995</v>
      </c>
      <c r="G18" s="31"/>
      <c r="H18" s="22"/>
      <c r="N18" s="17"/>
      <c r="O18" s="17"/>
      <c r="P18" s="17"/>
      <c r="Q18" s="17"/>
      <c r="R18" s="17"/>
      <c r="S18" s="17"/>
      <c r="T18" s="17"/>
      <c r="U18" s="17"/>
      <c r="V18" s="17"/>
      <c r="W18" s="17"/>
      <c r="X18" s="17"/>
      <c r="Y18" s="17"/>
      <c r="Z18" s="17"/>
    </row>
    <row r="19" spans="1:26" thickBot="1">
      <c r="A19" s="738"/>
      <c r="B19" s="630" t="s">
        <v>273</v>
      </c>
      <c r="C19" s="631">
        <f>SUM(C4:C18)</f>
        <v>1952</v>
      </c>
      <c r="D19" s="631">
        <f t="shared" ref="D19:F19" si="0">SUM(D4:D18)</f>
        <v>11216061.34</v>
      </c>
      <c r="E19" s="631">
        <f t="shared" si="0"/>
        <v>35707095</v>
      </c>
      <c r="F19" s="631">
        <f t="shared" si="0"/>
        <v>22182798.643999893</v>
      </c>
      <c r="G19" s="17"/>
      <c r="N19" s="17"/>
      <c r="O19" s="17"/>
      <c r="P19" s="17"/>
      <c r="Q19" s="17"/>
      <c r="R19" s="17"/>
      <c r="S19" s="17"/>
      <c r="T19" s="17"/>
      <c r="U19" s="17"/>
      <c r="V19" s="17"/>
      <c r="W19" s="17"/>
      <c r="X19" s="17"/>
      <c r="Y19" s="17"/>
      <c r="Z19" s="17"/>
    </row>
    <row r="20" spans="1:26" ht="30" customHeight="1" thickBot="1">
      <c r="A20" s="742" t="s">
        <v>294</v>
      </c>
      <c r="B20" s="584" t="s">
        <v>284</v>
      </c>
      <c r="C20" s="585">
        <v>8</v>
      </c>
      <c r="D20" s="585">
        <v>107424</v>
      </c>
      <c r="E20" s="586"/>
      <c r="F20" s="587">
        <v>0</v>
      </c>
      <c r="G20" s="17"/>
      <c r="H20" s="17"/>
      <c r="I20" s="17"/>
      <c r="J20" s="17"/>
      <c r="K20" s="17"/>
      <c r="L20" s="17"/>
      <c r="M20" s="17"/>
      <c r="N20" s="17"/>
      <c r="O20" s="17"/>
      <c r="P20" s="17"/>
      <c r="Q20" s="17"/>
      <c r="R20" s="17"/>
      <c r="S20" s="17"/>
      <c r="T20" s="17"/>
      <c r="U20" s="17"/>
      <c r="V20" s="17"/>
      <c r="W20" s="17"/>
      <c r="X20" s="17"/>
      <c r="Y20" s="17"/>
      <c r="Z20" s="17"/>
    </row>
    <row r="21" spans="1:26" thickBot="1">
      <c r="A21" s="737"/>
      <c r="B21" s="626" t="s">
        <v>285</v>
      </c>
      <c r="C21" s="627">
        <v>1</v>
      </c>
      <c r="D21" s="627">
        <v>651</v>
      </c>
      <c r="E21" s="628"/>
      <c r="F21" s="629">
        <v>0</v>
      </c>
      <c r="G21" s="17"/>
      <c r="H21" s="17"/>
      <c r="I21" s="17"/>
      <c r="J21" s="17"/>
      <c r="K21" s="17"/>
      <c r="L21" s="17"/>
      <c r="M21" s="17"/>
      <c r="N21" s="17"/>
      <c r="O21" s="17"/>
      <c r="P21" s="17"/>
      <c r="Q21" s="17"/>
      <c r="R21" s="17"/>
      <c r="S21" s="17"/>
      <c r="T21" s="17"/>
      <c r="U21" s="17"/>
      <c r="V21" s="17"/>
      <c r="W21" s="17"/>
      <c r="X21" s="17"/>
      <c r="Y21" s="17"/>
      <c r="Z21" s="17"/>
    </row>
    <row r="22" spans="1:26" thickBot="1">
      <c r="A22" s="737"/>
      <c r="B22" s="584" t="s">
        <v>290</v>
      </c>
      <c r="C22" s="585">
        <v>63</v>
      </c>
      <c r="D22" s="585">
        <v>233362</v>
      </c>
      <c r="E22" s="586"/>
      <c r="F22" s="587">
        <v>22337.4399999999</v>
      </c>
      <c r="G22" s="17"/>
      <c r="H22" s="17"/>
      <c r="N22" s="17"/>
      <c r="O22" s="17"/>
      <c r="P22" s="17"/>
      <c r="Q22" s="17"/>
      <c r="R22" s="17"/>
      <c r="S22" s="17"/>
      <c r="T22" s="17"/>
      <c r="U22" s="17"/>
      <c r="V22" s="17"/>
      <c r="W22" s="17"/>
      <c r="X22" s="17"/>
      <c r="Y22" s="17"/>
      <c r="Z22" s="17"/>
    </row>
    <row r="23" spans="1:26" ht="15" customHeight="1" thickBot="1">
      <c r="A23" s="737"/>
      <c r="B23" s="626" t="s">
        <v>293</v>
      </c>
      <c r="C23" s="627">
        <v>5</v>
      </c>
      <c r="D23" s="627">
        <v>18120.900000000001</v>
      </c>
      <c r="E23" s="628">
        <v>298736</v>
      </c>
      <c r="F23" s="629">
        <v>0</v>
      </c>
      <c r="G23" s="17"/>
      <c r="H23" s="22"/>
      <c r="N23" s="17"/>
      <c r="O23" s="17"/>
      <c r="P23" s="17"/>
      <c r="Q23" s="17"/>
      <c r="R23" s="17"/>
      <c r="S23" s="17"/>
      <c r="T23" s="17"/>
      <c r="U23" s="17"/>
      <c r="V23" s="17"/>
      <c r="W23" s="17"/>
      <c r="X23" s="17"/>
      <c r="Y23" s="17"/>
      <c r="Z23" s="17"/>
    </row>
    <row r="24" spans="1:26" ht="15.75" customHeight="1" thickBot="1">
      <c r="A24" s="743"/>
      <c r="B24" s="632" t="s">
        <v>274</v>
      </c>
      <c r="C24" s="633">
        <v>77</v>
      </c>
      <c r="D24" s="633">
        <v>359558</v>
      </c>
      <c r="E24" s="634">
        <v>298736</v>
      </c>
      <c r="F24" s="635">
        <v>22333.23</v>
      </c>
      <c r="G24" s="17"/>
      <c r="H24" s="22"/>
      <c r="N24" s="17"/>
      <c r="O24" s="17"/>
      <c r="P24" s="17"/>
      <c r="Q24" s="17"/>
      <c r="R24" s="17"/>
      <c r="S24" s="17"/>
      <c r="T24" s="17"/>
      <c r="U24" s="17"/>
      <c r="V24" s="17"/>
      <c r="W24" s="17"/>
      <c r="X24" s="17"/>
      <c r="Y24" s="17"/>
      <c r="Z24" s="17"/>
    </row>
    <row r="25" spans="1:26" ht="15.75" customHeight="1" thickBot="1">
      <c r="A25" s="636"/>
      <c r="B25" s="637" t="s">
        <v>169</v>
      </c>
      <c r="C25" s="638">
        <f t="shared" ref="C25:E25" si="1">SUM(C24,C19)</f>
        <v>2029</v>
      </c>
      <c r="D25" s="638">
        <f t="shared" si="1"/>
        <v>11575619.34</v>
      </c>
      <c r="E25" s="639">
        <f t="shared" si="1"/>
        <v>36005831</v>
      </c>
      <c r="F25" s="640">
        <f>SUM(F24,F19)</f>
        <v>22205131.873999894</v>
      </c>
      <c r="G25" s="17"/>
      <c r="H25" s="22"/>
      <c r="N25" s="17"/>
      <c r="O25" s="17"/>
      <c r="P25" s="17"/>
      <c r="Q25" s="17"/>
      <c r="R25" s="17"/>
      <c r="S25" s="17"/>
      <c r="T25" s="17"/>
      <c r="U25" s="17"/>
      <c r="V25" s="17"/>
      <c r="W25" s="17"/>
      <c r="X25" s="17"/>
      <c r="Y25" s="17"/>
      <c r="Z25" s="17"/>
    </row>
    <row r="26" spans="1:26" ht="12.75" customHeight="1">
      <c r="A26" s="17"/>
      <c r="B26" s="205"/>
      <c r="C26" s="205"/>
      <c r="D26" s="160"/>
      <c r="E26" s="160"/>
      <c r="F26" s="160"/>
      <c r="G26" s="17"/>
      <c r="P26" s="17"/>
      <c r="Q26" s="17"/>
      <c r="R26" s="17"/>
      <c r="S26" s="17"/>
      <c r="T26" s="17"/>
      <c r="U26" s="17"/>
      <c r="V26" s="17"/>
      <c r="W26" s="17"/>
      <c r="X26" s="17"/>
      <c r="Y26" s="17"/>
      <c r="Z26" s="17"/>
    </row>
    <row r="27" spans="1:26" ht="12.75" customHeight="1">
      <c r="A27" s="31" t="s">
        <v>72</v>
      </c>
      <c r="B27" s="31"/>
      <c r="C27" s="31"/>
      <c r="D27" s="31"/>
      <c r="E27" s="31"/>
      <c r="F27" s="31"/>
      <c r="G27" s="17"/>
      <c r="H27" s="318"/>
      <c r="I27" s="22"/>
      <c r="J27" s="22"/>
      <c r="K27" s="22"/>
      <c r="L27" s="22"/>
      <c r="M27" s="17"/>
      <c r="N27" s="17"/>
      <c r="O27" s="17"/>
      <c r="P27" s="17"/>
      <c r="Q27" s="17"/>
      <c r="R27" s="17"/>
      <c r="S27" s="17"/>
      <c r="T27" s="17"/>
      <c r="U27" s="17"/>
      <c r="V27" s="17"/>
      <c r="W27" s="17"/>
      <c r="X27" s="17"/>
      <c r="Y27" s="17"/>
      <c r="Z27" s="17"/>
    </row>
    <row r="28" spans="1:26" ht="28" customHeight="1">
      <c r="A28" s="728" t="s">
        <v>551</v>
      </c>
      <c r="B28" s="690"/>
      <c r="C28" s="690"/>
      <c r="D28" s="690"/>
      <c r="E28" s="690"/>
      <c r="F28" s="114"/>
      <c r="G28" s="17"/>
      <c r="H28" s="22"/>
      <c r="I28" s="22"/>
      <c r="J28" s="22"/>
      <c r="K28" s="22"/>
      <c r="L28" s="22"/>
      <c r="M28" s="17"/>
      <c r="N28" s="17"/>
      <c r="O28" s="17"/>
      <c r="P28" s="17"/>
      <c r="Q28" s="17"/>
      <c r="R28" s="17"/>
      <c r="S28" s="17"/>
      <c r="T28" s="17"/>
      <c r="U28" s="17"/>
      <c r="V28" s="17"/>
      <c r="W28" s="17"/>
      <c r="X28" s="17"/>
      <c r="Y28" s="17"/>
      <c r="Z28" s="17"/>
    </row>
    <row r="29" spans="1:26" ht="12.75" customHeight="1">
      <c r="A29" s="17"/>
      <c r="B29" s="205"/>
      <c r="C29" s="205"/>
      <c r="D29" s="160"/>
      <c r="E29" s="160"/>
      <c r="F29" s="160"/>
      <c r="G29" s="17"/>
      <c r="H29" s="22"/>
      <c r="I29" s="22"/>
      <c r="J29" s="22"/>
      <c r="K29" s="22"/>
      <c r="L29" s="22"/>
      <c r="M29" s="17"/>
      <c r="N29" s="17"/>
      <c r="O29" s="17"/>
      <c r="P29" s="17"/>
      <c r="Q29" s="17"/>
      <c r="R29" s="17"/>
      <c r="S29" s="17"/>
      <c r="T29" s="17"/>
      <c r="U29" s="17"/>
      <c r="V29" s="17"/>
      <c r="W29" s="17"/>
      <c r="X29" s="17"/>
      <c r="Y29" s="17"/>
      <c r="Z29" s="17"/>
    </row>
    <row r="30" spans="1:26" ht="12.75" customHeight="1">
      <c r="A30" s="17"/>
      <c r="B30" s="205"/>
      <c r="C30" s="205"/>
      <c r="D30" s="160"/>
      <c r="E30" s="160"/>
      <c r="F30" s="160"/>
      <c r="G30" s="17"/>
      <c r="H30" s="22"/>
      <c r="I30" s="22"/>
      <c r="J30" s="22"/>
      <c r="K30" s="22"/>
      <c r="L30" s="22"/>
      <c r="M30" s="17"/>
      <c r="N30" s="17"/>
      <c r="O30" s="17"/>
      <c r="P30" s="17"/>
      <c r="Q30" s="17"/>
      <c r="R30" s="17"/>
      <c r="S30" s="17"/>
      <c r="T30" s="17"/>
      <c r="U30" s="17"/>
      <c r="V30" s="17"/>
      <c r="W30" s="17"/>
      <c r="X30" s="17"/>
      <c r="Y30" s="17"/>
      <c r="Z30" s="17"/>
    </row>
    <row r="31" spans="1:26" ht="12.75" customHeight="1">
      <c r="A31" s="17"/>
      <c r="B31" s="205"/>
      <c r="C31" s="205"/>
      <c r="D31" s="160"/>
      <c r="E31" s="160"/>
      <c r="F31" s="160"/>
      <c r="G31" s="17"/>
      <c r="H31" s="22"/>
      <c r="I31" s="22"/>
      <c r="J31" s="22"/>
      <c r="K31" s="22"/>
      <c r="L31" s="22"/>
      <c r="M31" s="17"/>
      <c r="N31" s="17"/>
      <c r="O31" s="17"/>
      <c r="P31" s="17"/>
      <c r="Q31" s="17"/>
      <c r="R31" s="17"/>
      <c r="S31" s="17"/>
      <c r="T31" s="17"/>
      <c r="U31" s="17"/>
      <c r="V31" s="17"/>
      <c r="W31" s="17"/>
      <c r="X31" s="17"/>
      <c r="Y31" s="17"/>
      <c r="Z31" s="17"/>
    </row>
    <row r="32" spans="1:26" ht="12.75" customHeight="1">
      <c r="A32" s="17"/>
      <c r="B32" s="205"/>
      <c r="C32" s="205"/>
      <c r="D32" s="160"/>
      <c r="E32" s="160"/>
      <c r="F32" s="160"/>
      <c r="G32" s="17"/>
      <c r="H32" s="22"/>
      <c r="I32" s="22"/>
      <c r="J32" s="22"/>
      <c r="K32" s="22"/>
      <c r="L32" s="22"/>
      <c r="M32" s="17"/>
      <c r="N32" s="17"/>
      <c r="O32" s="17"/>
      <c r="P32" s="17"/>
      <c r="Q32" s="17"/>
      <c r="R32" s="17"/>
      <c r="S32" s="17"/>
      <c r="T32" s="17"/>
      <c r="U32" s="17"/>
      <c r="V32" s="17"/>
      <c r="W32" s="17"/>
      <c r="X32" s="17"/>
      <c r="Y32" s="17"/>
      <c r="Z32" s="17"/>
    </row>
    <row r="33" spans="1:26" ht="12.75" customHeight="1">
      <c r="A33" s="17"/>
      <c r="B33" s="205"/>
      <c r="C33" s="205"/>
      <c r="D33" s="160"/>
      <c r="E33" s="160"/>
      <c r="F33" s="160"/>
      <c r="G33" s="17"/>
      <c r="H33" s="22"/>
      <c r="I33" s="22"/>
      <c r="J33" s="22"/>
      <c r="K33" s="22"/>
      <c r="L33" s="22"/>
      <c r="M33" s="17"/>
      <c r="N33" s="17"/>
      <c r="O33" s="17"/>
      <c r="P33" s="17"/>
      <c r="Q33" s="17"/>
      <c r="R33" s="17"/>
      <c r="S33" s="17"/>
      <c r="T33" s="17"/>
      <c r="U33" s="17"/>
      <c r="V33" s="17"/>
      <c r="W33" s="17"/>
      <c r="X33" s="17"/>
      <c r="Y33" s="17"/>
      <c r="Z33" s="17"/>
    </row>
    <row r="34" spans="1:26" ht="12.75" customHeight="1">
      <c r="A34" s="17"/>
      <c r="B34" s="205"/>
      <c r="C34" s="205"/>
      <c r="D34" s="160"/>
      <c r="E34" s="160"/>
      <c r="F34" s="160"/>
      <c r="G34" s="17"/>
      <c r="H34" s="22"/>
      <c r="I34" s="22"/>
      <c r="J34" s="22"/>
      <c r="K34" s="22"/>
      <c r="L34" s="22"/>
      <c r="M34" s="17"/>
      <c r="N34" s="17"/>
      <c r="O34" s="17"/>
      <c r="P34" s="17"/>
      <c r="Q34" s="17"/>
      <c r="R34" s="17"/>
      <c r="S34" s="17"/>
      <c r="T34" s="17"/>
      <c r="U34" s="17"/>
      <c r="V34" s="17"/>
      <c r="W34" s="17"/>
      <c r="X34" s="17"/>
      <c r="Y34" s="17"/>
      <c r="Z34" s="17"/>
    </row>
    <row r="35" spans="1:26" ht="12.75" customHeight="1">
      <c r="A35" s="17"/>
      <c r="B35" s="205"/>
      <c r="C35" s="205"/>
      <c r="D35" s="160"/>
      <c r="E35" s="160"/>
      <c r="F35" s="160"/>
      <c r="G35" s="17"/>
      <c r="H35" s="22"/>
      <c r="I35" s="22"/>
      <c r="J35" s="22"/>
      <c r="K35" s="22"/>
      <c r="L35" s="22"/>
      <c r="M35" s="17"/>
      <c r="N35" s="17"/>
      <c r="O35" s="17"/>
      <c r="P35" s="17"/>
      <c r="Q35" s="17"/>
      <c r="R35" s="17"/>
      <c r="S35" s="17"/>
      <c r="T35" s="17"/>
      <c r="U35" s="17"/>
      <c r="V35" s="17"/>
      <c r="W35" s="17"/>
      <c r="X35" s="17"/>
      <c r="Y35" s="17"/>
      <c r="Z35" s="17"/>
    </row>
    <row r="36" spans="1:26" ht="12.75" customHeight="1">
      <c r="A36" s="17"/>
      <c r="B36" s="205"/>
      <c r="C36" s="205"/>
      <c r="D36" s="160"/>
      <c r="E36" s="160"/>
      <c r="F36" s="160"/>
      <c r="G36" s="17"/>
      <c r="H36" s="22"/>
      <c r="I36" s="22"/>
      <c r="J36" s="22"/>
      <c r="K36" s="22"/>
      <c r="L36" s="22"/>
      <c r="M36" s="17"/>
      <c r="N36" s="17"/>
      <c r="O36" s="17"/>
      <c r="P36" s="17"/>
      <c r="Q36" s="17"/>
      <c r="R36" s="17"/>
      <c r="S36" s="17"/>
      <c r="T36" s="17"/>
      <c r="U36" s="17"/>
      <c r="V36" s="17"/>
      <c r="W36" s="17"/>
      <c r="X36" s="17"/>
      <c r="Y36" s="17"/>
      <c r="Z36" s="17"/>
    </row>
    <row r="37" spans="1:26" ht="12.75" customHeight="1">
      <c r="A37" s="17"/>
      <c r="B37" s="205"/>
      <c r="C37" s="205"/>
      <c r="D37" s="160"/>
      <c r="E37" s="160"/>
      <c r="F37" s="160"/>
      <c r="G37" s="17"/>
      <c r="H37" s="22"/>
      <c r="I37" s="22"/>
      <c r="J37" s="22"/>
      <c r="K37" s="22"/>
      <c r="L37" s="22"/>
      <c r="M37" s="17"/>
      <c r="N37" s="17"/>
      <c r="O37" s="17"/>
      <c r="P37" s="17"/>
      <c r="Q37" s="17"/>
      <c r="R37" s="17"/>
      <c r="S37" s="17"/>
      <c r="T37" s="17"/>
      <c r="U37" s="17"/>
      <c r="V37" s="17"/>
      <c r="W37" s="17"/>
      <c r="X37" s="17"/>
      <c r="Y37" s="17"/>
      <c r="Z37" s="17"/>
    </row>
    <row r="38" spans="1:26" ht="12.75" customHeight="1">
      <c r="A38" s="17"/>
      <c r="B38" s="205"/>
      <c r="C38" s="205"/>
      <c r="D38" s="160"/>
      <c r="E38" s="160"/>
      <c r="F38" s="160"/>
      <c r="G38" s="17"/>
      <c r="H38" s="22"/>
      <c r="I38" s="22"/>
      <c r="J38" s="22"/>
      <c r="K38" s="22"/>
      <c r="L38" s="22"/>
      <c r="M38" s="17"/>
      <c r="N38" s="17"/>
      <c r="O38" s="17"/>
      <c r="P38" s="17"/>
      <c r="Q38" s="17"/>
      <c r="R38" s="17"/>
      <c r="S38" s="17"/>
      <c r="T38" s="17"/>
      <c r="U38" s="17"/>
      <c r="V38" s="17"/>
      <c r="W38" s="17"/>
      <c r="X38" s="17"/>
      <c r="Y38" s="17"/>
      <c r="Z38" s="17"/>
    </row>
    <row r="39" spans="1:26" ht="12.75" customHeight="1">
      <c r="A39" s="17"/>
      <c r="B39" s="205"/>
      <c r="C39" s="205"/>
      <c r="D39" s="160"/>
      <c r="E39" s="160"/>
      <c r="F39" s="160"/>
      <c r="G39" s="17"/>
      <c r="H39" s="22"/>
      <c r="I39" s="22"/>
      <c r="J39" s="22"/>
      <c r="K39" s="22"/>
      <c r="L39" s="22"/>
      <c r="M39" s="17"/>
      <c r="N39" s="17"/>
      <c r="O39" s="17"/>
      <c r="P39" s="17"/>
      <c r="Q39" s="17"/>
      <c r="R39" s="17"/>
      <c r="S39" s="17"/>
      <c r="T39" s="17"/>
      <c r="U39" s="17"/>
      <c r="V39" s="17"/>
      <c r="W39" s="17"/>
      <c r="X39" s="17"/>
      <c r="Y39" s="17"/>
      <c r="Z39" s="17"/>
    </row>
    <row r="40" spans="1:26" ht="12.75" customHeight="1">
      <c r="A40" s="17"/>
      <c r="B40" s="205"/>
      <c r="C40" s="205"/>
      <c r="D40" s="160"/>
      <c r="E40" s="160"/>
      <c r="F40" s="160"/>
      <c r="G40" s="17"/>
      <c r="H40" s="22"/>
      <c r="I40" s="22"/>
      <c r="J40" s="22"/>
      <c r="K40" s="22"/>
      <c r="L40" s="22"/>
      <c r="M40" s="17"/>
      <c r="N40" s="17"/>
      <c r="O40" s="17"/>
      <c r="P40" s="17"/>
      <c r="Q40" s="17"/>
      <c r="R40" s="17"/>
      <c r="S40" s="17"/>
      <c r="T40" s="17"/>
      <c r="U40" s="17"/>
      <c r="V40" s="17"/>
      <c r="W40" s="17"/>
      <c r="X40" s="17"/>
      <c r="Y40" s="17"/>
      <c r="Z40" s="17"/>
    </row>
    <row r="41" spans="1:26" ht="12.75" customHeight="1">
      <c r="A41" s="17"/>
      <c r="B41" s="205"/>
      <c r="C41" s="205"/>
      <c r="D41" s="160"/>
      <c r="E41" s="160"/>
      <c r="F41" s="160"/>
      <c r="G41" s="17"/>
      <c r="H41" s="22"/>
      <c r="I41" s="22"/>
      <c r="J41" s="22"/>
      <c r="K41" s="22"/>
      <c r="L41" s="22"/>
      <c r="M41" s="17"/>
      <c r="N41" s="17"/>
      <c r="O41" s="17"/>
      <c r="P41" s="17"/>
      <c r="Q41" s="17"/>
      <c r="R41" s="17"/>
      <c r="S41" s="17"/>
      <c r="T41" s="17"/>
      <c r="U41" s="17"/>
      <c r="V41" s="17"/>
      <c r="W41" s="17"/>
      <c r="X41" s="17"/>
      <c r="Y41" s="17"/>
      <c r="Z41" s="17"/>
    </row>
    <row r="42" spans="1:26" ht="12.75" customHeight="1">
      <c r="A42" s="17"/>
      <c r="B42" s="205"/>
      <c r="C42" s="205"/>
      <c r="D42" s="160"/>
      <c r="E42" s="160"/>
      <c r="F42" s="160"/>
      <c r="G42" s="17"/>
      <c r="H42" s="22"/>
      <c r="I42" s="22"/>
      <c r="J42" s="22"/>
      <c r="K42" s="22"/>
      <c r="L42" s="22"/>
      <c r="M42" s="17"/>
      <c r="N42" s="17"/>
      <c r="O42" s="17"/>
      <c r="P42" s="17"/>
      <c r="Q42" s="17"/>
      <c r="R42" s="17"/>
      <c r="S42" s="17"/>
      <c r="T42" s="17"/>
      <c r="U42" s="17"/>
      <c r="V42" s="17"/>
      <c r="W42" s="17"/>
      <c r="X42" s="17"/>
      <c r="Y42" s="17"/>
      <c r="Z42" s="17"/>
    </row>
    <row r="43" spans="1:26" ht="12.75" customHeight="1">
      <c r="A43" s="17"/>
      <c r="B43" s="205"/>
      <c r="C43" s="205"/>
      <c r="D43" s="160"/>
      <c r="E43" s="160"/>
      <c r="F43" s="160"/>
      <c r="G43" s="17"/>
      <c r="H43" s="22"/>
      <c r="I43" s="22"/>
      <c r="J43" s="22"/>
      <c r="K43" s="22"/>
      <c r="L43" s="22"/>
      <c r="M43" s="17"/>
      <c r="N43" s="17"/>
      <c r="O43" s="17"/>
      <c r="P43" s="17"/>
      <c r="Q43" s="17"/>
      <c r="R43" s="17"/>
      <c r="S43" s="17"/>
      <c r="T43" s="17"/>
      <c r="U43" s="17"/>
      <c r="V43" s="17"/>
      <c r="W43" s="17"/>
      <c r="X43" s="17"/>
      <c r="Y43" s="17"/>
      <c r="Z43" s="17"/>
    </row>
    <row r="44" spans="1:26" ht="12.75" customHeight="1">
      <c r="A44" s="17"/>
      <c r="B44" s="205"/>
      <c r="C44" s="205"/>
      <c r="D44" s="160"/>
      <c r="E44" s="160"/>
      <c r="F44" s="160"/>
      <c r="G44" s="17"/>
      <c r="H44" s="22"/>
      <c r="I44" s="22"/>
      <c r="J44" s="22"/>
      <c r="K44" s="22"/>
      <c r="L44" s="22"/>
      <c r="M44" s="17"/>
      <c r="N44" s="17"/>
      <c r="O44" s="17"/>
      <c r="P44" s="17"/>
      <c r="Q44" s="17"/>
      <c r="R44" s="17"/>
      <c r="S44" s="17"/>
      <c r="T44" s="17"/>
      <c r="U44" s="17"/>
      <c r="V44" s="17"/>
      <c r="W44" s="17"/>
      <c r="X44" s="17"/>
      <c r="Y44" s="17"/>
      <c r="Z44" s="17"/>
    </row>
    <row r="45" spans="1:26" ht="12.75" customHeight="1">
      <c r="A45" s="17"/>
      <c r="B45" s="205"/>
      <c r="C45" s="205"/>
      <c r="D45" s="160"/>
      <c r="E45" s="160"/>
      <c r="F45" s="160"/>
      <c r="G45" s="17"/>
      <c r="H45" s="22"/>
      <c r="I45" s="22"/>
      <c r="J45" s="22"/>
      <c r="K45" s="22"/>
      <c r="L45" s="22"/>
      <c r="M45" s="17"/>
      <c r="N45" s="17"/>
      <c r="O45" s="17"/>
      <c r="P45" s="17"/>
      <c r="Q45" s="17"/>
      <c r="R45" s="17"/>
      <c r="S45" s="17"/>
      <c r="T45" s="17"/>
      <c r="U45" s="17"/>
      <c r="V45" s="17"/>
      <c r="W45" s="17"/>
      <c r="X45" s="17"/>
      <c r="Y45" s="17"/>
      <c r="Z45" s="17"/>
    </row>
    <row r="46" spans="1:26" ht="12.75" customHeight="1">
      <c r="A46" s="17"/>
      <c r="B46" s="205"/>
      <c r="C46" s="205"/>
      <c r="D46" s="160"/>
      <c r="E46" s="160"/>
      <c r="F46" s="160"/>
      <c r="G46" s="17"/>
      <c r="H46" s="22"/>
      <c r="I46" s="22"/>
      <c r="J46" s="22"/>
      <c r="K46" s="22"/>
      <c r="L46" s="22"/>
      <c r="M46" s="17"/>
      <c r="N46" s="17"/>
      <c r="O46" s="17"/>
      <c r="P46" s="17"/>
      <c r="Q46" s="17"/>
      <c r="R46" s="17"/>
      <c r="S46" s="17"/>
      <c r="T46" s="17"/>
      <c r="U46" s="17"/>
      <c r="V46" s="17"/>
      <c r="W46" s="17"/>
      <c r="X46" s="17"/>
      <c r="Y46" s="17"/>
      <c r="Z46" s="17"/>
    </row>
    <row r="47" spans="1:26" ht="12.75" customHeight="1">
      <c r="A47" s="17"/>
      <c r="B47" s="205"/>
      <c r="C47" s="205"/>
      <c r="D47" s="160"/>
      <c r="E47" s="160"/>
      <c r="F47" s="160"/>
      <c r="G47" s="17"/>
      <c r="H47" s="22"/>
      <c r="I47" s="22"/>
      <c r="J47" s="22"/>
      <c r="K47" s="22"/>
      <c r="L47" s="22"/>
      <c r="M47" s="17"/>
      <c r="N47" s="17"/>
      <c r="O47" s="17"/>
      <c r="P47" s="17"/>
      <c r="Q47" s="17"/>
      <c r="R47" s="17"/>
      <c r="S47" s="17"/>
      <c r="T47" s="17"/>
      <c r="U47" s="17"/>
      <c r="V47" s="17"/>
      <c r="W47" s="17"/>
      <c r="X47" s="17"/>
      <c r="Y47" s="17"/>
      <c r="Z47" s="17"/>
    </row>
    <row r="48" spans="1:26" ht="12.75" customHeight="1">
      <c r="A48" s="17"/>
      <c r="B48" s="205"/>
      <c r="C48" s="205"/>
      <c r="D48" s="160"/>
      <c r="E48" s="160"/>
      <c r="F48" s="160"/>
      <c r="G48" s="17"/>
      <c r="H48" s="22"/>
      <c r="I48" s="22"/>
      <c r="J48" s="22"/>
      <c r="K48" s="22"/>
      <c r="L48" s="22"/>
      <c r="M48" s="17"/>
      <c r="N48" s="17"/>
      <c r="O48" s="17"/>
      <c r="P48" s="17"/>
      <c r="Q48" s="17"/>
      <c r="R48" s="17"/>
      <c r="S48" s="17"/>
      <c r="T48" s="17"/>
      <c r="U48" s="17"/>
      <c r="V48" s="17"/>
      <c r="W48" s="17"/>
      <c r="X48" s="17"/>
      <c r="Y48" s="17"/>
      <c r="Z48" s="17"/>
    </row>
    <row r="49" spans="1:26" ht="12.75" customHeight="1">
      <c r="A49" s="17"/>
      <c r="B49" s="205"/>
      <c r="C49" s="205"/>
      <c r="D49" s="160"/>
      <c r="E49" s="160"/>
      <c r="F49" s="160"/>
      <c r="G49" s="17"/>
      <c r="H49" s="22"/>
      <c r="I49" s="22"/>
      <c r="J49" s="22"/>
      <c r="K49" s="22"/>
      <c r="L49" s="22"/>
      <c r="M49" s="17"/>
      <c r="N49" s="17"/>
      <c r="O49" s="17"/>
      <c r="P49" s="17"/>
      <c r="Q49" s="17"/>
      <c r="R49" s="17"/>
      <c r="S49" s="17"/>
      <c r="T49" s="17"/>
      <c r="U49" s="17"/>
      <c r="V49" s="17"/>
      <c r="W49" s="17"/>
      <c r="X49" s="17"/>
      <c r="Y49" s="17"/>
      <c r="Z49" s="17"/>
    </row>
    <row r="50" spans="1:26" ht="12.75" customHeight="1">
      <c r="A50" s="17"/>
      <c r="B50" s="205"/>
      <c r="C50" s="205"/>
      <c r="D50" s="160"/>
      <c r="E50" s="160"/>
      <c r="F50" s="160"/>
      <c r="G50" s="17"/>
      <c r="H50" s="22"/>
      <c r="I50" s="22"/>
      <c r="J50" s="22"/>
      <c r="K50" s="22"/>
      <c r="L50" s="22"/>
      <c r="M50" s="17"/>
      <c r="N50" s="17"/>
      <c r="O50" s="17"/>
      <c r="P50" s="17"/>
      <c r="Q50" s="17"/>
      <c r="R50" s="17"/>
      <c r="S50" s="17"/>
      <c r="T50" s="17"/>
      <c r="U50" s="17"/>
      <c r="V50" s="17"/>
      <c r="W50" s="17"/>
      <c r="X50" s="17"/>
      <c r="Y50" s="17"/>
      <c r="Z50" s="17"/>
    </row>
    <row r="51" spans="1:26" ht="12.75" customHeight="1">
      <c r="A51" s="17"/>
      <c r="B51" s="205"/>
      <c r="C51" s="205"/>
      <c r="D51" s="160"/>
      <c r="E51" s="160"/>
      <c r="F51" s="160"/>
      <c r="G51" s="17"/>
      <c r="H51" s="22"/>
      <c r="I51" s="22"/>
      <c r="J51" s="22"/>
      <c r="K51" s="22"/>
      <c r="L51" s="22"/>
      <c r="M51" s="17"/>
      <c r="N51" s="17"/>
      <c r="O51" s="17"/>
      <c r="P51" s="17"/>
      <c r="Q51" s="17"/>
      <c r="R51" s="17"/>
      <c r="S51" s="17"/>
      <c r="T51" s="17"/>
      <c r="U51" s="17"/>
      <c r="V51" s="17"/>
      <c r="W51" s="17"/>
      <c r="X51" s="17"/>
      <c r="Y51" s="17"/>
      <c r="Z51" s="17"/>
    </row>
    <row r="52" spans="1:26" ht="12.75" customHeight="1">
      <c r="A52" s="17"/>
      <c r="B52" s="205"/>
      <c r="C52" s="205"/>
      <c r="D52" s="160"/>
      <c r="E52" s="160"/>
      <c r="F52" s="160"/>
      <c r="G52" s="17"/>
      <c r="H52" s="22"/>
      <c r="I52" s="22"/>
      <c r="J52" s="22"/>
      <c r="K52" s="22"/>
      <c r="L52" s="22"/>
      <c r="M52" s="17"/>
      <c r="N52" s="17"/>
      <c r="O52" s="17"/>
      <c r="P52" s="17"/>
      <c r="Q52" s="17"/>
      <c r="R52" s="17"/>
      <c r="S52" s="17"/>
      <c r="T52" s="17"/>
      <c r="U52" s="17"/>
      <c r="V52" s="17"/>
      <c r="W52" s="17"/>
      <c r="X52" s="17"/>
      <c r="Y52" s="17"/>
      <c r="Z52" s="17"/>
    </row>
    <row r="53" spans="1:26" ht="12.75" customHeight="1">
      <c r="A53" s="17"/>
      <c r="B53" s="205"/>
      <c r="C53" s="205"/>
      <c r="D53" s="160"/>
      <c r="E53" s="160"/>
      <c r="F53" s="160"/>
      <c r="G53" s="17"/>
      <c r="H53" s="22"/>
      <c r="I53" s="22"/>
      <c r="J53" s="22"/>
      <c r="K53" s="22"/>
      <c r="L53" s="22"/>
      <c r="M53" s="17"/>
      <c r="N53" s="17"/>
      <c r="O53" s="17"/>
      <c r="P53" s="17"/>
      <c r="Q53" s="17"/>
      <c r="R53" s="17"/>
      <c r="S53" s="17"/>
      <c r="T53" s="17"/>
      <c r="U53" s="17"/>
      <c r="V53" s="17"/>
      <c r="W53" s="17"/>
      <c r="X53" s="17"/>
      <c r="Y53" s="17"/>
      <c r="Z53" s="17"/>
    </row>
    <row r="54" spans="1:26" ht="12.75" customHeight="1">
      <c r="A54" s="17"/>
      <c r="B54" s="205"/>
      <c r="C54" s="205"/>
      <c r="D54" s="160"/>
      <c r="E54" s="160"/>
      <c r="F54" s="160"/>
      <c r="G54" s="17"/>
      <c r="H54" s="22"/>
      <c r="I54" s="22"/>
      <c r="J54" s="22"/>
      <c r="K54" s="22"/>
      <c r="L54" s="22"/>
      <c r="M54" s="17"/>
      <c r="N54" s="17"/>
      <c r="O54" s="17"/>
      <c r="P54" s="17"/>
      <c r="Q54" s="17"/>
      <c r="R54" s="17"/>
      <c r="S54" s="17"/>
      <c r="T54" s="17"/>
      <c r="U54" s="17"/>
      <c r="V54" s="17"/>
      <c r="W54" s="17"/>
      <c r="X54" s="17"/>
      <c r="Y54" s="17"/>
      <c r="Z54" s="17"/>
    </row>
    <row r="55" spans="1:26" ht="12.75" customHeight="1">
      <c r="A55" s="17"/>
      <c r="B55" s="205"/>
      <c r="C55" s="205"/>
      <c r="D55" s="160"/>
      <c r="E55" s="160"/>
      <c r="F55" s="160"/>
      <c r="G55" s="17"/>
      <c r="H55" s="22"/>
      <c r="I55" s="22"/>
      <c r="J55" s="22"/>
      <c r="K55" s="22"/>
      <c r="L55" s="22"/>
      <c r="M55" s="17"/>
      <c r="N55" s="17"/>
      <c r="O55" s="17"/>
      <c r="P55" s="17"/>
      <c r="Q55" s="17"/>
      <c r="R55" s="17"/>
      <c r="S55" s="17"/>
      <c r="T55" s="17"/>
      <c r="U55" s="17"/>
      <c r="V55" s="17"/>
      <c r="W55" s="17"/>
      <c r="X55" s="17"/>
      <c r="Y55" s="17"/>
      <c r="Z55" s="17"/>
    </row>
    <row r="56" spans="1:26" ht="12.75" customHeight="1">
      <c r="A56" s="17"/>
      <c r="B56" s="205"/>
      <c r="C56" s="205"/>
      <c r="D56" s="160"/>
      <c r="E56" s="160"/>
      <c r="F56" s="160"/>
      <c r="G56" s="17"/>
      <c r="H56" s="22"/>
      <c r="I56" s="22"/>
      <c r="J56" s="22"/>
      <c r="K56" s="22"/>
      <c r="L56" s="22"/>
      <c r="M56" s="17"/>
      <c r="N56" s="17"/>
      <c r="O56" s="17"/>
      <c r="P56" s="17"/>
      <c r="Q56" s="17"/>
      <c r="R56" s="17"/>
      <c r="S56" s="17"/>
      <c r="T56" s="17"/>
      <c r="U56" s="17"/>
      <c r="V56" s="17"/>
      <c r="W56" s="17"/>
      <c r="X56" s="17"/>
      <c r="Y56" s="17"/>
      <c r="Z56" s="17"/>
    </row>
    <row r="57" spans="1:26" ht="12.75" customHeight="1">
      <c r="A57" s="17"/>
      <c r="B57" s="205"/>
      <c r="C57" s="205"/>
      <c r="D57" s="160"/>
      <c r="E57" s="160"/>
      <c r="F57" s="160"/>
      <c r="G57" s="17"/>
      <c r="H57" s="22"/>
      <c r="I57" s="22"/>
      <c r="J57" s="22"/>
      <c r="K57" s="22"/>
      <c r="L57" s="22"/>
      <c r="M57" s="17"/>
      <c r="N57" s="17"/>
      <c r="O57" s="17"/>
      <c r="P57" s="17"/>
      <c r="Q57" s="17"/>
      <c r="R57" s="17"/>
      <c r="S57" s="17"/>
      <c r="T57" s="17"/>
      <c r="U57" s="17"/>
      <c r="V57" s="17"/>
      <c r="W57" s="17"/>
      <c r="X57" s="17"/>
      <c r="Y57" s="17"/>
      <c r="Z57" s="17"/>
    </row>
    <row r="58" spans="1:26" ht="12.75" customHeight="1">
      <c r="A58" s="17"/>
      <c r="B58" s="205"/>
      <c r="C58" s="205"/>
      <c r="D58" s="160"/>
      <c r="E58" s="160"/>
      <c r="F58" s="160"/>
      <c r="G58" s="17"/>
      <c r="H58" s="22"/>
      <c r="I58" s="22"/>
      <c r="J58" s="22"/>
      <c r="K58" s="22"/>
      <c r="L58" s="22"/>
      <c r="M58" s="17"/>
      <c r="N58" s="17"/>
      <c r="O58" s="17"/>
      <c r="P58" s="17"/>
      <c r="Q58" s="17"/>
      <c r="R58" s="17"/>
      <c r="S58" s="17"/>
      <c r="T58" s="17"/>
      <c r="U58" s="17"/>
      <c r="V58" s="17"/>
      <c r="W58" s="17"/>
      <c r="X58" s="17"/>
      <c r="Y58" s="17"/>
      <c r="Z58" s="17"/>
    </row>
    <row r="59" spans="1:26" ht="12.75" customHeight="1">
      <c r="A59" s="17"/>
      <c r="B59" s="205"/>
      <c r="C59" s="205"/>
      <c r="D59" s="160"/>
      <c r="E59" s="160"/>
      <c r="F59" s="160"/>
      <c r="G59" s="17"/>
      <c r="H59" s="22"/>
      <c r="I59" s="22"/>
      <c r="J59" s="22"/>
      <c r="K59" s="22"/>
      <c r="L59" s="22"/>
      <c r="M59" s="17"/>
      <c r="N59" s="17"/>
      <c r="O59" s="17"/>
      <c r="P59" s="17"/>
      <c r="Q59" s="17"/>
      <c r="R59" s="17"/>
      <c r="S59" s="17"/>
      <c r="T59" s="17"/>
      <c r="U59" s="17"/>
      <c r="V59" s="17"/>
      <c r="W59" s="17"/>
      <c r="X59" s="17"/>
      <c r="Y59" s="17"/>
      <c r="Z59" s="17"/>
    </row>
    <row r="60" spans="1:26" ht="12.75" customHeight="1">
      <c r="A60" s="17"/>
      <c r="B60" s="205"/>
      <c r="C60" s="205"/>
      <c r="D60" s="160"/>
      <c r="E60" s="160"/>
      <c r="F60" s="160"/>
      <c r="G60" s="17"/>
      <c r="H60" s="22"/>
      <c r="I60" s="22"/>
      <c r="J60" s="22"/>
      <c r="K60" s="22"/>
      <c r="L60" s="22"/>
      <c r="M60" s="17"/>
      <c r="N60" s="17"/>
      <c r="O60" s="17"/>
      <c r="P60" s="17"/>
      <c r="Q60" s="17"/>
      <c r="R60" s="17"/>
      <c r="S60" s="17"/>
      <c r="T60" s="17"/>
      <c r="U60" s="17"/>
      <c r="V60" s="17"/>
      <c r="W60" s="17"/>
      <c r="X60" s="17"/>
      <c r="Y60" s="17"/>
      <c r="Z60" s="17"/>
    </row>
    <row r="61" spans="1:26" ht="12.75" customHeight="1">
      <c r="A61" s="17"/>
      <c r="B61" s="205"/>
      <c r="C61" s="205"/>
      <c r="D61" s="160"/>
      <c r="E61" s="160"/>
      <c r="F61" s="160"/>
      <c r="G61" s="17"/>
      <c r="H61" s="22"/>
      <c r="I61" s="22"/>
      <c r="J61" s="22"/>
      <c r="K61" s="22"/>
      <c r="L61" s="22"/>
      <c r="M61" s="17"/>
      <c r="N61" s="17"/>
      <c r="O61" s="17"/>
      <c r="P61" s="17"/>
      <c r="Q61" s="17"/>
      <c r="R61" s="17"/>
      <c r="S61" s="17"/>
      <c r="T61" s="17"/>
      <c r="U61" s="17"/>
      <c r="V61" s="17"/>
      <c r="W61" s="17"/>
      <c r="X61" s="17"/>
      <c r="Y61" s="17"/>
      <c r="Z61" s="17"/>
    </row>
    <row r="62" spans="1:26" ht="12.75" customHeight="1">
      <c r="A62" s="17"/>
      <c r="B62" s="205"/>
      <c r="C62" s="205"/>
      <c r="D62" s="160"/>
      <c r="E62" s="160"/>
      <c r="F62" s="160"/>
      <c r="G62" s="17"/>
      <c r="H62" s="22"/>
      <c r="I62" s="22"/>
      <c r="J62" s="22"/>
      <c r="K62" s="22"/>
      <c r="L62" s="22"/>
      <c r="M62" s="17"/>
      <c r="N62" s="17"/>
      <c r="O62" s="17"/>
      <c r="P62" s="17"/>
      <c r="Q62" s="17"/>
      <c r="R62" s="17"/>
      <c r="S62" s="17"/>
      <c r="T62" s="17"/>
      <c r="U62" s="17"/>
      <c r="V62" s="17"/>
      <c r="W62" s="17"/>
      <c r="X62" s="17"/>
      <c r="Y62" s="17"/>
      <c r="Z62" s="17"/>
    </row>
    <row r="63" spans="1:26" ht="12.75" customHeight="1">
      <c r="A63" s="17"/>
      <c r="B63" s="205"/>
      <c r="C63" s="205"/>
      <c r="D63" s="160"/>
      <c r="E63" s="160"/>
      <c r="F63" s="160"/>
      <c r="G63" s="17"/>
      <c r="H63" s="22"/>
      <c r="I63" s="22"/>
      <c r="J63" s="22"/>
      <c r="K63" s="22"/>
      <c r="L63" s="22"/>
      <c r="M63" s="17"/>
      <c r="N63" s="17"/>
      <c r="O63" s="17"/>
      <c r="P63" s="17"/>
      <c r="Q63" s="17"/>
      <c r="R63" s="17"/>
      <c r="S63" s="17"/>
      <c r="T63" s="17"/>
      <c r="U63" s="17"/>
      <c r="V63" s="17"/>
      <c r="W63" s="17"/>
      <c r="X63" s="17"/>
      <c r="Y63" s="17"/>
      <c r="Z63" s="17"/>
    </row>
    <row r="64" spans="1:26" ht="12.75" customHeight="1">
      <c r="A64" s="17"/>
      <c r="B64" s="205"/>
      <c r="C64" s="205"/>
      <c r="D64" s="160"/>
      <c r="E64" s="160"/>
      <c r="F64" s="160"/>
      <c r="G64" s="17"/>
      <c r="H64" s="22"/>
      <c r="I64" s="22"/>
      <c r="J64" s="22"/>
      <c r="K64" s="22"/>
      <c r="L64" s="22"/>
      <c r="M64" s="17"/>
      <c r="N64" s="17"/>
      <c r="O64" s="17"/>
      <c r="P64" s="17"/>
      <c r="Q64" s="17"/>
      <c r="R64" s="17"/>
      <c r="S64" s="17"/>
      <c r="T64" s="17"/>
      <c r="U64" s="17"/>
      <c r="V64" s="17"/>
      <c r="W64" s="17"/>
      <c r="X64" s="17"/>
      <c r="Y64" s="17"/>
      <c r="Z64" s="17"/>
    </row>
    <row r="65" spans="1:26" ht="12.75" customHeight="1">
      <c r="A65" s="17"/>
      <c r="B65" s="205"/>
      <c r="C65" s="205"/>
      <c r="D65" s="160"/>
      <c r="E65" s="160"/>
      <c r="F65" s="160"/>
      <c r="G65" s="17"/>
      <c r="H65" s="22"/>
      <c r="I65" s="22"/>
      <c r="J65" s="22"/>
      <c r="K65" s="22"/>
      <c r="L65" s="22"/>
      <c r="M65" s="17"/>
      <c r="N65" s="17"/>
      <c r="O65" s="17"/>
      <c r="P65" s="17"/>
      <c r="Q65" s="17"/>
      <c r="R65" s="17"/>
      <c r="S65" s="17"/>
      <c r="T65" s="17"/>
      <c r="U65" s="17"/>
      <c r="V65" s="17"/>
      <c r="W65" s="17"/>
      <c r="X65" s="17"/>
      <c r="Y65" s="17"/>
      <c r="Z65" s="17"/>
    </row>
    <row r="66" spans="1:26" ht="12.75" customHeight="1">
      <c r="A66" s="17"/>
      <c r="B66" s="205"/>
      <c r="C66" s="205"/>
      <c r="D66" s="160"/>
      <c r="E66" s="160"/>
      <c r="F66" s="160"/>
      <c r="G66" s="17"/>
      <c r="H66" s="22"/>
      <c r="I66" s="22"/>
      <c r="J66" s="22"/>
      <c r="K66" s="22"/>
      <c r="L66" s="22"/>
      <c r="M66" s="17"/>
      <c r="N66" s="17"/>
      <c r="O66" s="17"/>
      <c r="P66" s="17"/>
      <c r="Q66" s="17"/>
      <c r="R66" s="17"/>
      <c r="S66" s="17"/>
      <c r="T66" s="17"/>
      <c r="U66" s="17"/>
      <c r="V66" s="17"/>
      <c r="W66" s="17"/>
      <c r="X66" s="17"/>
      <c r="Y66" s="17"/>
      <c r="Z66" s="17"/>
    </row>
    <row r="67" spans="1:26" ht="12.75" customHeight="1">
      <c r="A67" s="17"/>
      <c r="B67" s="205"/>
      <c r="C67" s="205"/>
      <c r="D67" s="160"/>
      <c r="E67" s="160"/>
      <c r="F67" s="160"/>
      <c r="G67" s="17"/>
      <c r="H67" s="22"/>
      <c r="I67" s="22"/>
      <c r="J67" s="22"/>
      <c r="K67" s="22"/>
      <c r="L67" s="22"/>
      <c r="M67" s="17"/>
      <c r="N67" s="17"/>
      <c r="O67" s="17"/>
      <c r="P67" s="17"/>
      <c r="Q67" s="17"/>
      <c r="R67" s="17"/>
      <c r="S67" s="17"/>
      <c r="T67" s="17"/>
      <c r="U67" s="17"/>
      <c r="V67" s="17"/>
      <c r="W67" s="17"/>
      <c r="X67" s="17"/>
      <c r="Y67" s="17"/>
      <c r="Z67" s="17"/>
    </row>
    <row r="68" spans="1:26" ht="12.75" customHeight="1">
      <c r="A68" s="17"/>
      <c r="B68" s="205"/>
      <c r="C68" s="205"/>
      <c r="D68" s="160"/>
      <c r="E68" s="160"/>
      <c r="F68" s="160"/>
      <c r="G68" s="17"/>
      <c r="H68" s="22"/>
      <c r="I68" s="22"/>
      <c r="J68" s="22"/>
      <c r="K68" s="22"/>
      <c r="L68" s="22"/>
      <c r="M68" s="17"/>
      <c r="N68" s="17"/>
      <c r="O68" s="17"/>
      <c r="P68" s="17"/>
      <c r="Q68" s="17"/>
      <c r="R68" s="17"/>
      <c r="S68" s="17"/>
      <c r="T68" s="17"/>
      <c r="U68" s="17"/>
      <c r="V68" s="17"/>
      <c r="W68" s="17"/>
      <c r="X68" s="17"/>
      <c r="Y68" s="17"/>
      <c r="Z68" s="17"/>
    </row>
    <row r="69" spans="1:26" ht="12.75" customHeight="1">
      <c r="A69" s="17"/>
      <c r="B69" s="205"/>
      <c r="C69" s="205"/>
      <c r="D69" s="160"/>
      <c r="E69" s="160"/>
      <c r="F69" s="160"/>
      <c r="G69" s="17"/>
      <c r="H69" s="22"/>
      <c r="I69" s="22"/>
      <c r="J69" s="22"/>
      <c r="K69" s="22"/>
      <c r="L69" s="22"/>
      <c r="M69" s="17"/>
      <c r="N69" s="17"/>
      <c r="O69" s="17"/>
      <c r="P69" s="17"/>
      <c r="Q69" s="17"/>
      <c r="R69" s="17"/>
      <c r="S69" s="17"/>
      <c r="T69" s="17"/>
      <c r="U69" s="17"/>
      <c r="V69" s="17"/>
      <c r="W69" s="17"/>
      <c r="X69" s="17"/>
      <c r="Y69" s="17"/>
      <c r="Z69" s="17"/>
    </row>
    <row r="70" spans="1:26" ht="12.75" customHeight="1">
      <c r="A70" s="17"/>
      <c r="B70" s="205"/>
      <c r="C70" s="205"/>
      <c r="D70" s="160"/>
      <c r="E70" s="160"/>
      <c r="F70" s="160"/>
      <c r="G70" s="17"/>
      <c r="H70" s="22"/>
      <c r="I70" s="22"/>
      <c r="J70" s="22"/>
      <c r="K70" s="22"/>
      <c r="L70" s="22"/>
      <c r="M70" s="17"/>
      <c r="N70" s="17"/>
      <c r="O70" s="17"/>
      <c r="P70" s="17"/>
      <c r="Q70" s="17"/>
      <c r="R70" s="17"/>
      <c r="S70" s="17"/>
      <c r="T70" s="17"/>
      <c r="U70" s="17"/>
      <c r="V70" s="17"/>
      <c r="W70" s="17"/>
      <c r="X70" s="17"/>
      <c r="Y70" s="17"/>
      <c r="Z70" s="17"/>
    </row>
    <row r="71" spans="1:26" ht="12.75" customHeight="1">
      <c r="A71" s="17"/>
      <c r="B71" s="205"/>
      <c r="C71" s="205"/>
      <c r="D71" s="160"/>
      <c r="E71" s="160"/>
      <c r="F71" s="160"/>
      <c r="G71" s="17"/>
      <c r="H71" s="22"/>
      <c r="I71" s="22"/>
      <c r="J71" s="22"/>
      <c r="K71" s="22"/>
      <c r="L71" s="22"/>
      <c r="M71" s="17"/>
      <c r="N71" s="17"/>
      <c r="O71" s="17"/>
      <c r="P71" s="17"/>
      <c r="Q71" s="17"/>
      <c r="R71" s="17"/>
      <c r="S71" s="17"/>
      <c r="T71" s="17"/>
      <c r="U71" s="17"/>
      <c r="V71" s="17"/>
      <c r="W71" s="17"/>
      <c r="X71" s="17"/>
      <c r="Y71" s="17"/>
      <c r="Z71" s="17"/>
    </row>
    <row r="72" spans="1:26" ht="12.75" customHeight="1">
      <c r="A72" s="17"/>
      <c r="B72" s="205"/>
      <c r="C72" s="205"/>
      <c r="D72" s="160"/>
      <c r="E72" s="160"/>
      <c r="F72" s="160"/>
      <c r="G72" s="17"/>
      <c r="H72" s="22"/>
      <c r="I72" s="22"/>
      <c r="J72" s="22"/>
      <c r="K72" s="22"/>
      <c r="L72" s="22"/>
      <c r="M72" s="17"/>
      <c r="N72" s="17"/>
      <c r="O72" s="17"/>
      <c r="P72" s="17"/>
      <c r="Q72" s="17"/>
      <c r="R72" s="17"/>
      <c r="S72" s="17"/>
      <c r="T72" s="17"/>
      <c r="U72" s="17"/>
      <c r="V72" s="17"/>
      <c r="W72" s="17"/>
      <c r="X72" s="17"/>
      <c r="Y72" s="17"/>
      <c r="Z72" s="17"/>
    </row>
    <row r="73" spans="1:26" ht="12.75" customHeight="1">
      <c r="A73" s="17"/>
      <c r="B73" s="205"/>
      <c r="C73" s="205"/>
      <c r="D73" s="160"/>
      <c r="E73" s="160"/>
      <c r="F73" s="160"/>
      <c r="G73" s="17"/>
      <c r="H73" s="22"/>
      <c r="I73" s="22"/>
      <c r="J73" s="22"/>
      <c r="K73" s="22"/>
      <c r="L73" s="22"/>
      <c r="M73" s="17"/>
      <c r="N73" s="17"/>
      <c r="O73" s="17"/>
      <c r="P73" s="17"/>
      <c r="Q73" s="17"/>
      <c r="R73" s="17"/>
      <c r="S73" s="17"/>
      <c r="T73" s="17"/>
      <c r="U73" s="17"/>
      <c r="V73" s="17"/>
      <c r="W73" s="17"/>
      <c r="X73" s="17"/>
      <c r="Y73" s="17"/>
      <c r="Z73" s="17"/>
    </row>
    <row r="74" spans="1:26" ht="12.75" customHeight="1">
      <c r="A74" s="17"/>
      <c r="B74" s="205"/>
      <c r="C74" s="205"/>
      <c r="D74" s="160"/>
      <c r="E74" s="160"/>
      <c r="F74" s="160"/>
      <c r="G74" s="17"/>
      <c r="H74" s="22"/>
      <c r="I74" s="22"/>
      <c r="J74" s="22"/>
      <c r="K74" s="22"/>
      <c r="L74" s="22"/>
      <c r="M74" s="17"/>
      <c r="N74" s="17"/>
      <c r="O74" s="17"/>
      <c r="P74" s="17"/>
      <c r="Q74" s="17"/>
      <c r="R74" s="17"/>
      <c r="S74" s="17"/>
      <c r="T74" s="17"/>
      <c r="U74" s="17"/>
      <c r="V74" s="17"/>
      <c r="W74" s="17"/>
      <c r="X74" s="17"/>
      <c r="Y74" s="17"/>
      <c r="Z74" s="17"/>
    </row>
    <row r="75" spans="1:26" ht="12.75" customHeight="1">
      <c r="A75" s="17"/>
      <c r="B75" s="205"/>
      <c r="C75" s="205"/>
      <c r="D75" s="160"/>
      <c r="E75" s="160"/>
      <c r="F75" s="160"/>
      <c r="G75" s="17"/>
      <c r="H75" s="22"/>
      <c r="I75" s="22"/>
      <c r="J75" s="22"/>
      <c r="K75" s="22"/>
      <c r="L75" s="22"/>
      <c r="M75" s="17"/>
      <c r="N75" s="17"/>
      <c r="O75" s="17"/>
      <c r="P75" s="17"/>
      <c r="Q75" s="17"/>
      <c r="R75" s="17"/>
      <c r="S75" s="17"/>
      <c r="T75" s="17"/>
      <c r="U75" s="17"/>
      <c r="V75" s="17"/>
      <c r="W75" s="17"/>
      <c r="X75" s="17"/>
      <c r="Y75" s="17"/>
      <c r="Z75" s="17"/>
    </row>
    <row r="76" spans="1:26" ht="12.75" customHeight="1">
      <c r="A76" s="17"/>
      <c r="B76" s="205"/>
      <c r="C76" s="205"/>
      <c r="D76" s="160"/>
      <c r="E76" s="160"/>
      <c r="F76" s="160"/>
      <c r="G76" s="17"/>
      <c r="H76" s="22"/>
      <c r="I76" s="22"/>
      <c r="J76" s="22"/>
      <c r="K76" s="22"/>
      <c r="L76" s="22"/>
      <c r="M76" s="17"/>
      <c r="N76" s="17"/>
      <c r="O76" s="17"/>
      <c r="P76" s="17"/>
      <c r="Q76" s="17"/>
      <c r="R76" s="17"/>
      <c r="S76" s="17"/>
      <c r="T76" s="17"/>
      <c r="U76" s="17"/>
      <c r="V76" s="17"/>
      <c r="W76" s="17"/>
      <c r="X76" s="17"/>
      <c r="Y76" s="17"/>
      <c r="Z76" s="17"/>
    </row>
    <row r="77" spans="1:26" ht="12.75" customHeight="1">
      <c r="A77" s="17"/>
      <c r="B77" s="205"/>
      <c r="C77" s="205"/>
      <c r="D77" s="160"/>
      <c r="E77" s="160"/>
      <c r="F77" s="160"/>
      <c r="G77" s="17"/>
      <c r="H77" s="22"/>
      <c r="I77" s="22"/>
      <c r="J77" s="22"/>
      <c r="K77" s="22"/>
      <c r="L77" s="22"/>
      <c r="M77" s="17"/>
      <c r="N77" s="17"/>
      <c r="O77" s="17"/>
      <c r="P77" s="17"/>
      <c r="Q77" s="17"/>
      <c r="R77" s="17"/>
      <c r="S77" s="17"/>
      <c r="T77" s="17"/>
      <c r="U77" s="17"/>
      <c r="V77" s="17"/>
      <c r="W77" s="17"/>
      <c r="X77" s="17"/>
      <c r="Y77" s="17"/>
      <c r="Z77" s="17"/>
    </row>
    <row r="78" spans="1:26" ht="12.75" customHeight="1">
      <c r="A78" s="17"/>
      <c r="B78" s="205"/>
      <c r="C78" s="205"/>
      <c r="D78" s="160"/>
      <c r="E78" s="160"/>
      <c r="F78" s="160"/>
      <c r="G78" s="17"/>
      <c r="H78" s="22"/>
      <c r="I78" s="22"/>
      <c r="J78" s="22"/>
      <c r="K78" s="22"/>
      <c r="L78" s="22"/>
      <c r="M78" s="17"/>
      <c r="N78" s="17"/>
      <c r="O78" s="17"/>
      <c r="P78" s="17"/>
      <c r="Q78" s="17"/>
      <c r="R78" s="17"/>
      <c r="S78" s="17"/>
      <c r="T78" s="17"/>
      <c r="U78" s="17"/>
      <c r="V78" s="17"/>
      <c r="W78" s="17"/>
      <c r="X78" s="17"/>
      <c r="Y78" s="17"/>
      <c r="Z78" s="17"/>
    </row>
    <row r="79" spans="1:26" ht="12.75" customHeight="1">
      <c r="A79" s="17"/>
      <c r="B79" s="205"/>
      <c r="C79" s="205"/>
      <c r="D79" s="160"/>
      <c r="E79" s="160"/>
      <c r="F79" s="160"/>
      <c r="G79" s="17"/>
      <c r="H79" s="22"/>
      <c r="I79" s="22"/>
      <c r="J79" s="22"/>
      <c r="K79" s="22"/>
      <c r="L79" s="22"/>
      <c r="M79" s="17"/>
      <c r="N79" s="17"/>
      <c r="O79" s="17"/>
      <c r="P79" s="17"/>
      <c r="Q79" s="17"/>
      <c r="R79" s="17"/>
      <c r="S79" s="17"/>
      <c r="T79" s="17"/>
      <c r="U79" s="17"/>
      <c r="V79" s="17"/>
      <c r="W79" s="17"/>
      <c r="X79" s="17"/>
      <c r="Y79" s="17"/>
      <c r="Z79" s="17"/>
    </row>
    <row r="80" spans="1:26" ht="12.75" customHeight="1">
      <c r="A80" s="17"/>
      <c r="B80" s="205"/>
      <c r="C80" s="205"/>
      <c r="D80" s="160"/>
      <c r="E80" s="160"/>
      <c r="F80" s="160"/>
      <c r="G80" s="17"/>
      <c r="H80" s="22"/>
      <c r="I80" s="22"/>
      <c r="J80" s="22"/>
      <c r="K80" s="22"/>
      <c r="L80" s="22"/>
      <c r="M80" s="17"/>
      <c r="N80" s="17"/>
      <c r="O80" s="17"/>
      <c r="P80" s="17"/>
      <c r="Q80" s="17"/>
      <c r="R80" s="17"/>
      <c r="S80" s="17"/>
      <c r="T80" s="17"/>
      <c r="U80" s="17"/>
      <c r="V80" s="17"/>
      <c r="W80" s="17"/>
      <c r="X80" s="17"/>
      <c r="Y80" s="17"/>
      <c r="Z80" s="17"/>
    </row>
    <row r="81" spans="1:26" ht="12.75" customHeight="1">
      <c r="A81" s="17"/>
      <c r="B81" s="205"/>
      <c r="C81" s="205"/>
      <c r="D81" s="160"/>
      <c r="E81" s="160"/>
      <c r="F81" s="160"/>
      <c r="G81" s="17"/>
      <c r="H81" s="22"/>
      <c r="I81" s="22"/>
      <c r="J81" s="22"/>
      <c r="K81" s="22"/>
      <c r="L81" s="22"/>
      <c r="M81" s="17"/>
      <c r="N81" s="17"/>
      <c r="O81" s="17"/>
      <c r="P81" s="17"/>
      <c r="Q81" s="17"/>
      <c r="R81" s="17"/>
      <c r="S81" s="17"/>
      <c r="T81" s="17"/>
      <c r="U81" s="17"/>
      <c r="V81" s="17"/>
      <c r="W81" s="17"/>
      <c r="X81" s="17"/>
      <c r="Y81" s="17"/>
      <c r="Z81" s="17"/>
    </row>
    <row r="82" spans="1:26" ht="12.75" customHeight="1">
      <c r="A82" s="17"/>
      <c r="B82" s="205"/>
      <c r="C82" s="205"/>
      <c r="D82" s="160"/>
      <c r="E82" s="160"/>
      <c r="F82" s="160"/>
      <c r="G82" s="17"/>
      <c r="H82" s="22"/>
      <c r="I82" s="22"/>
      <c r="J82" s="22"/>
      <c r="K82" s="22"/>
      <c r="L82" s="22"/>
      <c r="M82" s="17"/>
      <c r="N82" s="17"/>
      <c r="O82" s="17"/>
      <c r="P82" s="17"/>
      <c r="Q82" s="17"/>
      <c r="R82" s="17"/>
      <c r="S82" s="17"/>
      <c r="T82" s="17"/>
      <c r="U82" s="17"/>
      <c r="V82" s="17"/>
      <c r="W82" s="17"/>
      <c r="X82" s="17"/>
      <c r="Y82" s="17"/>
      <c r="Z82" s="17"/>
    </row>
    <row r="83" spans="1:26" ht="12.75" customHeight="1">
      <c r="A83" s="17"/>
      <c r="B83" s="205"/>
      <c r="C83" s="205"/>
      <c r="D83" s="160"/>
      <c r="E83" s="160"/>
      <c r="F83" s="160"/>
      <c r="G83" s="17"/>
      <c r="H83" s="22"/>
      <c r="I83" s="22"/>
      <c r="J83" s="22"/>
      <c r="K83" s="22"/>
      <c r="L83" s="22"/>
      <c r="M83" s="17"/>
      <c r="N83" s="17"/>
      <c r="O83" s="17"/>
      <c r="P83" s="17"/>
      <c r="Q83" s="17"/>
      <c r="R83" s="17"/>
      <c r="S83" s="17"/>
      <c r="T83" s="17"/>
      <c r="U83" s="17"/>
      <c r="V83" s="17"/>
      <c r="W83" s="17"/>
      <c r="X83" s="17"/>
      <c r="Y83" s="17"/>
      <c r="Z83" s="17"/>
    </row>
    <row r="84" spans="1:26" ht="12.75" customHeight="1">
      <c r="A84" s="17"/>
      <c r="B84" s="205"/>
      <c r="C84" s="205"/>
      <c r="D84" s="160"/>
      <c r="E84" s="160"/>
      <c r="F84" s="160"/>
      <c r="G84" s="17"/>
      <c r="H84" s="22"/>
      <c r="I84" s="22"/>
      <c r="J84" s="22"/>
      <c r="K84" s="22"/>
      <c r="L84" s="22"/>
      <c r="M84" s="17"/>
      <c r="N84" s="17"/>
      <c r="O84" s="17"/>
      <c r="P84" s="17"/>
      <c r="Q84" s="17"/>
      <c r="R84" s="17"/>
      <c r="S84" s="17"/>
      <c r="T84" s="17"/>
      <c r="U84" s="17"/>
      <c r="V84" s="17"/>
      <c r="W84" s="17"/>
      <c r="X84" s="17"/>
      <c r="Y84" s="17"/>
      <c r="Z84" s="17"/>
    </row>
    <row r="85" spans="1:26" ht="12.75" customHeight="1">
      <c r="A85" s="17"/>
      <c r="B85" s="205"/>
      <c r="C85" s="205"/>
      <c r="D85" s="160"/>
      <c r="E85" s="160"/>
      <c r="F85" s="160"/>
      <c r="G85" s="17"/>
      <c r="H85" s="22"/>
      <c r="I85" s="22"/>
      <c r="J85" s="22"/>
      <c r="K85" s="22"/>
      <c r="L85" s="22"/>
      <c r="M85" s="17"/>
      <c r="N85" s="17"/>
      <c r="O85" s="17"/>
      <c r="P85" s="17"/>
      <c r="Q85" s="17"/>
      <c r="R85" s="17"/>
      <c r="S85" s="17"/>
      <c r="T85" s="17"/>
      <c r="U85" s="17"/>
      <c r="V85" s="17"/>
      <c r="W85" s="17"/>
      <c r="X85" s="17"/>
      <c r="Y85" s="17"/>
      <c r="Z85" s="17"/>
    </row>
    <row r="86" spans="1:26" ht="12.75" customHeight="1">
      <c r="A86" s="17"/>
      <c r="B86" s="205"/>
      <c r="C86" s="205"/>
      <c r="D86" s="160"/>
      <c r="E86" s="160"/>
      <c r="F86" s="160"/>
      <c r="G86" s="17"/>
      <c r="H86" s="22"/>
      <c r="I86" s="22"/>
      <c r="J86" s="22"/>
      <c r="K86" s="22"/>
      <c r="L86" s="22"/>
      <c r="M86" s="17"/>
      <c r="N86" s="17"/>
      <c r="O86" s="17"/>
      <c r="P86" s="17"/>
      <c r="Q86" s="17"/>
      <c r="R86" s="17"/>
      <c r="S86" s="17"/>
      <c r="T86" s="17"/>
      <c r="U86" s="17"/>
      <c r="V86" s="17"/>
      <c r="W86" s="17"/>
      <c r="X86" s="17"/>
      <c r="Y86" s="17"/>
      <c r="Z86" s="17"/>
    </row>
    <row r="87" spans="1:26" ht="12.75" customHeight="1">
      <c r="A87" s="17"/>
      <c r="B87" s="205"/>
      <c r="C87" s="205"/>
      <c r="D87" s="160"/>
      <c r="E87" s="160"/>
      <c r="F87" s="160"/>
      <c r="G87" s="17"/>
      <c r="H87" s="22"/>
      <c r="I87" s="22"/>
      <c r="J87" s="22"/>
      <c r="K87" s="22"/>
      <c r="L87" s="22"/>
      <c r="M87" s="17"/>
      <c r="N87" s="17"/>
      <c r="O87" s="17"/>
      <c r="P87" s="17"/>
      <c r="Q87" s="17"/>
      <c r="R87" s="17"/>
      <c r="S87" s="17"/>
      <c r="T87" s="17"/>
      <c r="U87" s="17"/>
      <c r="V87" s="17"/>
      <c r="W87" s="17"/>
      <c r="X87" s="17"/>
      <c r="Y87" s="17"/>
      <c r="Z87" s="17"/>
    </row>
    <row r="88" spans="1:26" ht="12.75" customHeight="1">
      <c r="A88" s="17"/>
      <c r="B88" s="205"/>
      <c r="C88" s="205"/>
      <c r="D88" s="160"/>
      <c r="E88" s="160"/>
      <c r="F88" s="160"/>
      <c r="G88" s="17"/>
      <c r="H88" s="22"/>
      <c r="I88" s="22"/>
      <c r="J88" s="22"/>
      <c r="K88" s="22"/>
      <c r="L88" s="22"/>
      <c r="M88" s="17"/>
      <c r="N88" s="17"/>
      <c r="O88" s="17"/>
      <c r="P88" s="17"/>
      <c r="Q88" s="17"/>
      <c r="R88" s="17"/>
      <c r="S88" s="17"/>
      <c r="T88" s="17"/>
      <c r="U88" s="17"/>
      <c r="V88" s="17"/>
      <c r="W88" s="17"/>
      <c r="X88" s="17"/>
      <c r="Y88" s="17"/>
      <c r="Z88" s="17"/>
    </row>
    <row r="89" spans="1:26" ht="12.75" customHeight="1">
      <c r="A89" s="17"/>
      <c r="B89" s="205"/>
      <c r="C89" s="205"/>
      <c r="D89" s="160"/>
      <c r="E89" s="160"/>
      <c r="F89" s="160"/>
      <c r="G89" s="17"/>
      <c r="H89" s="22"/>
      <c r="I89" s="22"/>
      <c r="J89" s="22"/>
      <c r="K89" s="22"/>
      <c r="L89" s="22"/>
      <c r="M89" s="17"/>
      <c r="N89" s="17"/>
      <c r="O89" s="17"/>
      <c r="P89" s="17"/>
      <c r="Q89" s="17"/>
      <c r="R89" s="17"/>
      <c r="S89" s="17"/>
      <c r="T89" s="17"/>
      <c r="U89" s="17"/>
      <c r="V89" s="17"/>
      <c r="W89" s="17"/>
      <c r="X89" s="17"/>
      <c r="Y89" s="17"/>
      <c r="Z89" s="17"/>
    </row>
    <row r="90" spans="1:26" ht="12.75" customHeight="1">
      <c r="A90" s="17"/>
      <c r="B90" s="205"/>
      <c r="C90" s="205"/>
      <c r="D90" s="160"/>
      <c r="E90" s="160"/>
      <c r="F90" s="160"/>
      <c r="G90" s="17"/>
      <c r="H90" s="22"/>
      <c r="I90" s="22"/>
      <c r="J90" s="22"/>
      <c r="K90" s="22"/>
      <c r="L90" s="22"/>
      <c r="M90" s="17"/>
      <c r="N90" s="17"/>
      <c r="O90" s="17"/>
      <c r="P90" s="17"/>
      <c r="Q90" s="17"/>
      <c r="R90" s="17"/>
      <c r="S90" s="17"/>
      <c r="T90" s="17"/>
      <c r="U90" s="17"/>
      <c r="V90" s="17"/>
      <c r="W90" s="17"/>
      <c r="X90" s="17"/>
      <c r="Y90" s="17"/>
      <c r="Z90" s="17"/>
    </row>
    <row r="91" spans="1:26" ht="12.75" customHeight="1">
      <c r="A91" s="17"/>
      <c r="B91" s="205"/>
      <c r="C91" s="205"/>
      <c r="D91" s="160"/>
      <c r="E91" s="160"/>
      <c r="F91" s="160"/>
      <c r="G91" s="17"/>
      <c r="H91" s="22"/>
      <c r="I91" s="22"/>
      <c r="J91" s="22"/>
      <c r="K91" s="22"/>
      <c r="L91" s="22"/>
      <c r="M91" s="17"/>
      <c r="N91" s="17"/>
      <c r="O91" s="17"/>
      <c r="P91" s="17"/>
      <c r="Q91" s="17"/>
      <c r="R91" s="17"/>
      <c r="S91" s="17"/>
      <c r="T91" s="17"/>
      <c r="U91" s="17"/>
      <c r="V91" s="17"/>
      <c r="W91" s="17"/>
      <c r="X91" s="17"/>
      <c r="Y91" s="17"/>
      <c r="Z91" s="17"/>
    </row>
    <row r="92" spans="1:26" ht="12.75" customHeight="1">
      <c r="A92" s="17"/>
      <c r="B92" s="205"/>
      <c r="C92" s="205"/>
      <c r="D92" s="160"/>
      <c r="E92" s="160"/>
      <c r="F92" s="160"/>
      <c r="G92" s="17"/>
      <c r="H92" s="22"/>
      <c r="I92" s="22"/>
      <c r="J92" s="22"/>
      <c r="K92" s="22"/>
      <c r="L92" s="22"/>
      <c r="M92" s="17"/>
      <c r="N92" s="17"/>
      <c r="O92" s="17"/>
      <c r="P92" s="17"/>
      <c r="Q92" s="17"/>
      <c r="R92" s="17"/>
      <c r="S92" s="17"/>
      <c r="T92" s="17"/>
      <c r="U92" s="17"/>
      <c r="V92" s="17"/>
      <c r="W92" s="17"/>
      <c r="X92" s="17"/>
      <c r="Y92" s="17"/>
      <c r="Z92" s="17"/>
    </row>
    <row r="93" spans="1:26" ht="12.75" customHeight="1">
      <c r="A93" s="17"/>
      <c r="B93" s="205"/>
      <c r="C93" s="205"/>
      <c r="D93" s="160"/>
      <c r="E93" s="160"/>
      <c r="F93" s="160"/>
      <c r="G93" s="17"/>
      <c r="H93" s="22"/>
      <c r="I93" s="22"/>
      <c r="J93" s="22"/>
      <c r="K93" s="22"/>
      <c r="L93" s="22"/>
      <c r="M93" s="17"/>
      <c r="N93" s="17"/>
      <c r="O93" s="17"/>
      <c r="P93" s="17"/>
      <c r="Q93" s="17"/>
      <c r="R93" s="17"/>
      <c r="S93" s="17"/>
      <c r="T93" s="17"/>
      <c r="U93" s="17"/>
      <c r="V93" s="17"/>
      <c r="W93" s="17"/>
      <c r="X93" s="17"/>
      <c r="Y93" s="17"/>
      <c r="Z93" s="17"/>
    </row>
    <row r="94" spans="1:26" ht="12.75" customHeight="1">
      <c r="A94" s="17"/>
      <c r="B94" s="205"/>
      <c r="C94" s="205"/>
      <c r="D94" s="160"/>
      <c r="E94" s="160"/>
      <c r="F94" s="160"/>
      <c r="G94" s="17"/>
      <c r="H94" s="22"/>
      <c r="I94" s="22"/>
      <c r="J94" s="22"/>
      <c r="K94" s="22"/>
      <c r="L94" s="22"/>
      <c r="M94" s="17"/>
      <c r="N94" s="17"/>
      <c r="O94" s="17"/>
      <c r="P94" s="17"/>
      <c r="Q94" s="17"/>
      <c r="R94" s="17"/>
      <c r="S94" s="17"/>
      <c r="T94" s="17"/>
      <c r="U94" s="17"/>
      <c r="V94" s="17"/>
      <c r="W94" s="17"/>
      <c r="X94" s="17"/>
      <c r="Y94" s="17"/>
      <c r="Z94" s="17"/>
    </row>
    <row r="95" spans="1:26" ht="12.75" customHeight="1">
      <c r="A95" s="17"/>
      <c r="B95" s="205"/>
      <c r="C95" s="205"/>
      <c r="D95" s="160"/>
      <c r="E95" s="160"/>
      <c r="F95" s="160"/>
      <c r="G95" s="17"/>
      <c r="H95" s="22"/>
      <c r="I95" s="22"/>
      <c r="J95" s="22"/>
      <c r="K95" s="22"/>
      <c r="L95" s="22"/>
      <c r="M95" s="17"/>
      <c r="N95" s="17"/>
      <c r="O95" s="17"/>
      <c r="P95" s="17"/>
      <c r="Q95" s="17"/>
      <c r="R95" s="17"/>
      <c r="S95" s="17"/>
      <c r="T95" s="17"/>
      <c r="U95" s="17"/>
      <c r="V95" s="17"/>
      <c r="W95" s="17"/>
      <c r="X95" s="17"/>
      <c r="Y95" s="17"/>
      <c r="Z95" s="17"/>
    </row>
    <row r="96" spans="1:26" ht="12.75" customHeight="1">
      <c r="A96" s="17"/>
      <c r="B96" s="205"/>
      <c r="C96" s="205"/>
      <c r="D96" s="160"/>
      <c r="E96" s="160"/>
      <c r="F96" s="160"/>
      <c r="G96" s="17"/>
      <c r="H96" s="22"/>
      <c r="I96" s="22"/>
      <c r="J96" s="22"/>
      <c r="K96" s="22"/>
      <c r="L96" s="22"/>
      <c r="M96" s="17"/>
      <c r="N96" s="17"/>
      <c r="O96" s="17"/>
      <c r="P96" s="17"/>
      <c r="Q96" s="17"/>
      <c r="R96" s="17"/>
      <c r="S96" s="17"/>
      <c r="T96" s="17"/>
      <c r="U96" s="17"/>
      <c r="V96" s="17"/>
      <c r="W96" s="17"/>
      <c r="X96" s="17"/>
      <c r="Y96" s="17"/>
      <c r="Z96" s="17"/>
    </row>
    <row r="97" spans="1:26" ht="12.75" customHeight="1">
      <c r="A97" s="17"/>
      <c r="B97" s="205"/>
      <c r="C97" s="205"/>
      <c r="D97" s="160"/>
      <c r="E97" s="160"/>
      <c r="F97" s="160"/>
      <c r="G97" s="17"/>
      <c r="H97" s="22"/>
      <c r="I97" s="22"/>
      <c r="J97" s="22"/>
      <c r="K97" s="22"/>
      <c r="L97" s="22"/>
      <c r="M97" s="17"/>
      <c r="N97" s="17"/>
      <c r="O97" s="17"/>
      <c r="P97" s="17"/>
      <c r="Q97" s="17"/>
      <c r="R97" s="17"/>
      <c r="S97" s="17"/>
      <c r="T97" s="17"/>
      <c r="U97" s="17"/>
      <c r="V97" s="17"/>
      <c r="W97" s="17"/>
      <c r="X97" s="17"/>
      <c r="Y97" s="17"/>
      <c r="Z97" s="17"/>
    </row>
    <row r="98" spans="1:26" ht="12.75" customHeight="1">
      <c r="A98" s="17"/>
      <c r="B98" s="205"/>
      <c r="C98" s="205"/>
      <c r="D98" s="160"/>
      <c r="E98" s="160"/>
      <c r="F98" s="160"/>
      <c r="G98" s="17"/>
      <c r="H98" s="22"/>
      <c r="I98" s="22"/>
      <c r="J98" s="22"/>
      <c r="K98" s="22"/>
      <c r="L98" s="22"/>
      <c r="M98" s="17"/>
      <c r="N98" s="17"/>
      <c r="O98" s="17"/>
      <c r="P98" s="17"/>
      <c r="Q98" s="17"/>
      <c r="R98" s="17"/>
      <c r="S98" s="17"/>
      <c r="T98" s="17"/>
      <c r="U98" s="17"/>
      <c r="V98" s="17"/>
      <c r="W98" s="17"/>
      <c r="X98" s="17"/>
      <c r="Y98" s="17"/>
      <c r="Z98" s="17"/>
    </row>
    <row r="99" spans="1:26" ht="12.75" customHeight="1">
      <c r="A99" s="17"/>
      <c r="B99" s="205"/>
      <c r="C99" s="205"/>
      <c r="D99" s="160"/>
      <c r="E99" s="160"/>
      <c r="F99" s="160"/>
      <c r="G99" s="17"/>
      <c r="H99" s="22"/>
      <c r="I99" s="22"/>
      <c r="J99" s="22"/>
      <c r="K99" s="22"/>
      <c r="L99" s="22"/>
      <c r="M99" s="17"/>
      <c r="N99" s="17"/>
      <c r="O99" s="17"/>
      <c r="P99" s="17"/>
      <c r="Q99" s="17"/>
      <c r="R99" s="17"/>
      <c r="S99" s="17"/>
      <c r="T99" s="17"/>
      <c r="U99" s="17"/>
      <c r="V99" s="17"/>
      <c r="W99" s="17"/>
      <c r="X99" s="17"/>
      <c r="Y99" s="17"/>
      <c r="Z99" s="17"/>
    </row>
    <row r="100" spans="1:26" ht="12.75" customHeight="1">
      <c r="A100" s="17"/>
      <c r="B100" s="205"/>
      <c r="C100" s="205"/>
      <c r="D100" s="160"/>
      <c r="E100" s="160"/>
      <c r="F100" s="160"/>
      <c r="G100" s="17"/>
      <c r="H100" s="22"/>
      <c r="I100" s="22"/>
      <c r="J100" s="22"/>
      <c r="K100" s="22"/>
      <c r="L100" s="22"/>
      <c r="M100" s="17"/>
      <c r="N100" s="17"/>
      <c r="O100" s="17"/>
      <c r="P100" s="17"/>
      <c r="Q100" s="17"/>
      <c r="R100" s="17"/>
      <c r="S100" s="17"/>
      <c r="T100" s="17"/>
      <c r="U100" s="17"/>
      <c r="V100" s="17"/>
      <c r="W100" s="17"/>
      <c r="X100" s="17"/>
      <c r="Y100" s="17"/>
      <c r="Z100" s="17"/>
    </row>
    <row r="101" spans="1:26" ht="12.75" customHeight="1">
      <c r="A101" s="17"/>
      <c r="B101" s="205"/>
      <c r="C101" s="205"/>
      <c r="D101" s="160"/>
      <c r="E101" s="160"/>
      <c r="F101" s="160"/>
      <c r="G101" s="17"/>
      <c r="H101" s="22"/>
      <c r="I101" s="22"/>
      <c r="J101" s="22"/>
      <c r="K101" s="22"/>
      <c r="L101" s="22"/>
      <c r="M101" s="17"/>
      <c r="N101" s="17"/>
      <c r="O101" s="17"/>
      <c r="P101" s="17"/>
      <c r="Q101" s="17"/>
      <c r="R101" s="17"/>
      <c r="S101" s="17"/>
      <c r="T101" s="17"/>
      <c r="U101" s="17"/>
      <c r="V101" s="17"/>
      <c r="W101" s="17"/>
      <c r="X101" s="17"/>
      <c r="Y101" s="17"/>
      <c r="Z101" s="17"/>
    </row>
    <row r="102" spans="1:26" ht="12.75" customHeight="1">
      <c r="A102" s="17"/>
      <c r="B102" s="205"/>
      <c r="C102" s="205"/>
      <c r="D102" s="160"/>
      <c r="E102" s="160"/>
      <c r="F102" s="160"/>
      <c r="G102" s="17"/>
      <c r="H102" s="22"/>
      <c r="I102" s="22"/>
      <c r="J102" s="22"/>
      <c r="K102" s="22"/>
      <c r="L102" s="22"/>
      <c r="M102" s="17"/>
      <c r="N102" s="17"/>
      <c r="O102" s="17"/>
      <c r="P102" s="17"/>
      <c r="Q102" s="17"/>
      <c r="R102" s="17"/>
      <c r="S102" s="17"/>
      <c r="T102" s="17"/>
      <c r="U102" s="17"/>
      <c r="V102" s="17"/>
      <c r="W102" s="17"/>
      <c r="X102" s="17"/>
      <c r="Y102" s="17"/>
      <c r="Z102" s="17"/>
    </row>
    <row r="103" spans="1:26" ht="12.75" customHeight="1">
      <c r="A103" s="17"/>
      <c r="B103" s="205"/>
      <c r="C103" s="205"/>
      <c r="D103" s="160"/>
      <c r="E103" s="160"/>
      <c r="F103" s="160"/>
      <c r="G103" s="17"/>
      <c r="H103" s="22"/>
      <c r="I103" s="22"/>
      <c r="J103" s="22"/>
      <c r="K103" s="22"/>
      <c r="L103" s="22"/>
      <c r="M103" s="17"/>
      <c r="N103" s="17"/>
      <c r="O103" s="17"/>
      <c r="P103" s="17"/>
      <c r="Q103" s="17"/>
      <c r="R103" s="17"/>
      <c r="S103" s="17"/>
      <c r="T103" s="17"/>
      <c r="U103" s="17"/>
      <c r="V103" s="17"/>
      <c r="W103" s="17"/>
      <c r="X103" s="17"/>
      <c r="Y103" s="17"/>
      <c r="Z103" s="17"/>
    </row>
    <row r="104" spans="1:26" ht="12.75" customHeight="1">
      <c r="A104" s="17"/>
      <c r="B104" s="205"/>
      <c r="C104" s="205"/>
      <c r="D104" s="160"/>
      <c r="E104" s="160"/>
      <c r="F104" s="160"/>
      <c r="G104" s="17"/>
      <c r="H104" s="22"/>
      <c r="I104" s="22"/>
      <c r="J104" s="22"/>
      <c r="K104" s="22"/>
      <c r="L104" s="22"/>
      <c r="M104" s="17"/>
      <c r="N104" s="17"/>
      <c r="O104" s="17"/>
      <c r="P104" s="17"/>
      <c r="Q104" s="17"/>
      <c r="R104" s="17"/>
      <c r="S104" s="17"/>
      <c r="T104" s="17"/>
      <c r="U104" s="17"/>
      <c r="V104" s="17"/>
      <c r="W104" s="17"/>
      <c r="X104" s="17"/>
      <c r="Y104" s="17"/>
      <c r="Z104" s="17"/>
    </row>
    <row r="105" spans="1:26" ht="12.75" customHeight="1">
      <c r="A105" s="17"/>
      <c r="B105" s="205"/>
      <c r="C105" s="205"/>
      <c r="D105" s="160"/>
      <c r="E105" s="160"/>
      <c r="F105" s="160"/>
      <c r="G105" s="17"/>
      <c r="H105" s="22"/>
      <c r="I105" s="22"/>
      <c r="J105" s="22"/>
      <c r="K105" s="22"/>
      <c r="L105" s="22"/>
      <c r="M105" s="17"/>
      <c r="N105" s="17"/>
      <c r="O105" s="17"/>
      <c r="P105" s="17"/>
      <c r="Q105" s="17"/>
      <c r="R105" s="17"/>
      <c r="S105" s="17"/>
      <c r="T105" s="17"/>
      <c r="U105" s="17"/>
      <c r="V105" s="17"/>
      <c r="W105" s="17"/>
      <c r="X105" s="17"/>
      <c r="Y105" s="17"/>
      <c r="Z105" s="17"/>
    </row>
    <row r="106" spans="1:26" ht="12.75" customHeight="1">
      <c r="A106" s="17"/>
      <c r="B106" s="205"/>
      <c r="C106" s="205"/>
      <c r="D106" s="160"/>
      <c r="E106" s="160"/>
      <c r="F106" s="160"/>
      <c r="G106" s="17"/>
      <c r="H106" s="22"/>
      <c r="I106" s="22"/>
      <c r="J106" s="22"/>
      <c r="K106" s="22"/>
      <c r="L106" s="22"/>
      <c r="M106" s="17"/>
      <c r="N106" s="17"/>
      <c r="O106" s="17"/>
      <c r="P106" s="17"/>
      <c r="Q106" s="17"/>
      <c r="R106" s="17"/>
      <c r="S106" s="17"/>
      <c r="T106" s="17"/>
      <c r="U106" s="17"/>
      <c r="V106" s="17"/>
      <c r="W106" s="17"/>
      <c r="X106" s="17"/>
      <c r="Y106" s="17"/>
      <c r="Z106" s="17"/>
    </row>
    <row r="107" spans="1:26" ht="12.75" customHeight="1">
      <c r="A107" s="17"/>
      <c r="B107" s="205"/>
      <c r="C107" s="205"/>
      <c r="D107" s="160"/>
      <c r="E107" s="160"/>
      <c r="F107" s="160"/>
      <c r="G107" s="17"/>
      <c r="H107" s="22"/>
      <c r="I107" s="22"/>
      <c r="J107" s="22"/>
      <c r="K107" s="22"/>
      <c r="L107" s="22"/>
      <c r="M107" s="17"/>
      <c r="N107" s="17"/>
      <c r="O107" s="17"/>
      <c r="P107" s="17"/>
      <c r="Q107" s="17"/>
      <c r="R107" s="17"/>
      <c r="S107" s="17"/>
      <c r="T107" s="17"/>
      <c r="U107" s="17"/>
      <c r="V107" s="17"/>
      <c r="W107" s="17"/>
      <c r="X107" s="17"/>
      <c r="Y107" s="17"/>
      <c r="Z107" s="17"/>
    </row>
    <row r="108" spans="1:26" ht="12.75" customHeight="1">
      <c r="A108" s="17"/>
      <c r="B108" s="205"/>
      <c r="C108" s="205"/>
      <c r="D108" s="160"/>
      <c r="E108" s="160"/>
      <c r="F108" s="160"/>
      <c r="G108" s="17"/>
      <c r="H108" s="22"/>
      <c r="I108" s="22"/>
      <c r="J108" s="22"/>
      <c r="K108" s="22"/>
      <c r="L108" s="22"/>
      <c r="M108" s="17"/>
      <c r="N108" s="17"/>
      <c r="O108" s="17"/>
      <c r="P108" s="17"/>
      <c r="Q108" s="17"/>
      <c r="R108" s="17"/>
      <c r="S108" s="17"/>
      <c r="T108" s="17"/>
      <c r="U108" s="17"/>
      <c r="V108" s="17"/>
      <c r="W108" s="17"/>
      <c r="X108" s="17"/>
      <c r="Y108" s="17"/>
      <c r="Z108" s="17"/>
    </row>
    <row r="109" spans="1:26" ht="12.75" customHeight="1">
      <c r="A109" s="17"/>
      <c r="B109" s="205"/>
      <c r="C109" s="205"/>
      <c r="D109" s="160"/>
      <c r="E109" s="160"/>
      <c r="F109" s="160"/>
      <c r="G109" s="17"/>
      <c r="H109" s="22"/>
      <c r="I109" s="22"/>
      <c r="J109" s="22"/>
      <c r="K109" s="22"/>
      <c r="L109" s="22"/>
      <c r="M109" s="17"/>
      <c r="N109" s="17"/>
      <c r="O109" s="17"/>
      <c r="P109" s="17"/>
      <c r="Q109" s="17"/>
      <c r="R109" s="17"/>
      <c r="S109" s="17"/>
      <c r="T109" s="17"/>
      <c r="U109" s="17"/>
      <c r="V109" s="17"/>
      <c r="W109" s="17"/>
      <c r="X109" s="17"/>
      <c r="Y109" s="17"/>
      <c r="Z109" s="17"/>
    </row>
    <row r="110" spans="1:26" ht="12.75" customHeight="1">
      <c r="A110" s="17"/>
      <c r="B110" s="205"/>
      <c r="C110" s="205"/>
      <c r="D110" s="160"/>
      <c r="E110" s="160"/>
      <c r="F110" s="160"/>
      <c r="G110" s="17"/>
      <c r="H110" s="22"/>
      <c r="I110" s="22"/>
      <c r="J110" s="22"/>
      <c r="K110" s="22"/>
      <c r="L110" s="22"/>
      <c r="M110" s="17"/>
      <c r="N110" s="17"/>
      <c r="O110" s="17"/>
      <c r="P110" s="17"/>
      <c r="Q110" s="17"/>
      <c r="R110" s="17"/>
      <c r="S110" s="17"/>
      <c r="T110" s="17"/>
      <c r="U110" s="17"/>
      <c r="V110" s="17"/>
      <c r="W110" s="17"/>
      <c r="X110" s="17"/>
      <c r="Y110" s="17"/>
      <c r="Z110" s="17"/>
    </row>
    <row r="111" spans="1:26" ht="12.75" customHeight="1">
      <c r="A111" s="17"/>
      <c r="B111" s="205"/>
      <c r="C111" s="205"/>
      <c r="D111" s="160"/>
      <c r="E111" s="160"/>
      <c r="F111" s="160"/>
      <c r="G111" s="17"/>
      <c r="H111" s="22"/>
      <c r="I111" s="22"/>
      <c r="J111" s="22"/>
      <c r="K111" s="22"/>
      <c r="L111" s="22"/>
      <c r="M111" s="17"/>
      <c r="N111" s="17"/>
      <c r="O111" s="17"/>
      <c r="P111" s="17"/>
      <c r="Q111" s="17"/>
      <c r="R111" s="17"/>
      <c r="S111" s="17"/>
      <c r="T111" s="17"/>
      <c r="U111" s="17"/>
      <c r="V111" s="17"/>
      <c r="W111" s="17"/>
      <c r="X111" s="17"/>
      <c r="Y111" s="17"/>
      <c r="Z111" s="17"/>
    </row>
    <row r="112" spans="1:26" ht="12.75" customHeight="1">
      <c r="A112" s="17"/>
      <c r="B112" s="205"/>
      <c r="C112" s="205"/>
      <c r="D112" s="160"/>
      <c r="E112" s="160"/>
      <c r="F112" s="160"/>
      <c r="G112" s="17"/>
      <c r="H112" s="22"/>
      <c r="I112" s="22"/>
      <c r="J112" s="22"/>
      <c r="K112" s="22"/>
      <c r="L112" s="22"/>
      <c r="M112" s="17"/>
      <c r="N112" s="17"/>
      <c r="O112" s="17"/>
      <c r="P112" s="17"/>
      <c r="Q112" s="17"/>
      <c r="R112" s="17"/>
      <c r="S112" s="17"/>
      <c r="T112" s="17"/>
      <c r="U112" s="17"/>
      <c r="V112" s="17"/>
      <c r="W112" s="17"/>
      <c r="X112" s="17"/>
      <c r="Y112" s="17"/>
      <c r="Z112" s="17"/>
    </row>
    <row r="113" spans="1:26" ht="12.75" customHeight="1">
      <c r="A113" s="17"/>
      <c r="B113" s="205"/>
      <c r="C113" s="205"/>
      <c r="D113" s="160"/>
      <c r="E113" s="160"/>
      <c r="F113" s="160"/>
      <c r="G113" s="17"/>
      <c r="H113" s="22"/>
      <c r="I113" s="22"/>
      <c r="J113" s="22"/>
      <c r="K113" s="22"/>
      <c r="L113" s="22"/>
      <c r="M113" s="17"/>
      <c r="N113" s="17"/>
      <c r="O113" s="17"/>
      <c r="P113" s="17"/>
      <c r="Q113" s="17"/>
      <c r="R113" s="17"/>
      <c r="S113" s="17"/>
      <c r="T113" s="17"/>
      <c r="U113" s="17"/>
      <c r="V113" s="17"/>
      <c r="W113" s="17"/>
      <c r="X113" s="17"/>
      <c r="Y113" s="17"/>
      <c r="Z113" s="17"/>
    </row>
    <row r="114" spans="1:26" ht="12.75" customHeight="1">
      <c r="A114" s="17"/>
      <c r="B114" s="205"/>
      <c r="C114" s="205"/>
      <c r="D114" s="160"/>
      <c r="E114" s="160"/>
      <c r="F114" s="160"/>
      <c r="G114" s="17"/>
      <c r="H114" s="22"/>
      <c r="I114" s="22"/>
      <c r="J114" s="22"/>
      <c r="K114" s="22"/>
      <c r="L114" s="22"/>
      <c r="M114" s="17"/>
      <c r="N114" s="17"/>
      <c r="O114" s="17"/>
      <c r="P114" s="17"/>
      <c r="Q114" s="17"/>
      <c r="R114" s="17"/>
      <c r="S114" s="17"/>
      <c r="T114" s="17"/>
      <c r="U114" s="17"/>
      <c r="V114" s="17"/>
      <c r="W114" s="17"/>
      <c r="X114" s="17"/>
      <c r="Y114" s="17"/>
      <c r="Z114" s="17"/>
    </row>
    <row r="115" spans="1:26" ht="12.75" customHeight="1">
      <c r="A115" s="17"/>
      <c r="B115" s="205"/>
      <c r="C115" s="205"/>
      <c r="D115" s="160"/>
      <c r="E115" s="160"/>
      <c r="F115" s="160"/>
      <c r="G115" s="17"/>
      <c r="H115" s="22"/>
      <c r="I115" s="22"/>
      <c r="J115" s="22"/>
      <c r="K115" s="22"/>
      <c r="L115" s="22"/>
      <c r="M115" s="17"/>
      <c r="N115" s="17"/>
      <c r="O115" s="17"/>
      <c r="P115" s="17"/>
      <c r="Q115" s="17"/>
      <c r="R115" s="17"/>
      <c r="S115" s="17"/>
      <c r="T115" s="17"/>
      <c r="U115" s="17"/>
      <c r="V115" s="17"/>
      <c r="W115" s="17"/>
      <c r="X115" s="17"/>
      <c r="Y115" s="17"/>
      <c r="Z115" s="17"/>
    </row>
    <row r="116" spans="1:26" ht="12.75" customHeight="1">
      <c r="A116" s="17"/>
      <c r="B116" s="205"/>
      <c r="C116" s="205"/>
      <c r="D116" s="160"/>
      <c r="E116" s="160"/>
      <c r="F116" s="160"/>
      <c r="G116" s="17"/>
      <c r="H116" s="22"/>
      <c r="I116" s="22"/>
      <c r="J116" s="22"/>
      <c r="K116" s="22"/>
      <c r="L116" s="22"/>
      <c r="M116" s="17"/>
      <c r="N116" s="17"/>
      <c r="O116" s="17"/>
      <c r="P116" s="17"/>
      <c r="Q116" s="17"/>
      <c r="R116" s="17"/>
      <c r="S116" s="17"/>
      <c r="T116" s="17"/>
      <c r="U116" s="17"/>
      <c r="V116" s="17"/>
      <c r="W116" s="17"/>
      <c r="X116" s="17"/>
      <c r="Y116" s="17"/>
      <c r="Z116" s="17"/>
    </row>
    <row r="117" spans="1:26" ht="12.75" customHeight="1">
      <c r="A117" s="17"/>
      <c r="B117" s="205"/>
      <c r="C117" s="205"/>
      <c r="D117" s="160"/>
      <c r="E117" s="160"/>
      <c r="F117" s="160"/>
      <c r="G117" s="17"/>
      <c r="H117" s="22"/>
      <c r="I117" s="22"/>
      <c r="J117" s="22"/>
      <c r="K117" s="22"/>
      <c r="L117" s="22"/>
      <c r="M117" s="17"/>
      <c r="N117" s="17"/>
      <c r="O117" s="17"/>
      <c r="P117" s="17"/>
      <c r="Q117" s="17"/>
      <c r="R117" s="17"/>
      <c r="S117" s="17"/>
      <c r="T117" s="17"/>
      <c r="U117" s="17"/>
      <c r="V117" s="17"/>
      <c r="W117" s="17"/>
      <c r="X117" s="17"/>
      <c r="Y117" s="17"/>
      <c r="Z117" s="17"/>
    </row>
    <row r="118" spans="1:26" ht="12.75" customHeight="1">
      <c r="A118" s="17"/>
      <c r="B118" s="205"/>
      <c r="C118" s="205"/>
      <c r="D118" s="160"/>
      <c r="E118" s="160"/>
      <c r="F118" s="160"/>
      <c r="G118" s="17"/>
      <c r="H118" s="22"/>
      <c r="I118" s="22"/>
      <c r="J118" s="22"/>
      <c r="K118" s="22"/>
      <c r="L118" s="22"/>
      <c r="M118" s="17"/>
      <c r="N118" s="17"/>
      <c r="O118" s="17"/>
      <c r="P118" s="17"/>
      <c r="Q118" s="17"/>
      <c r="R118" s="17"/>
      <c r="S118" s="17"/>
      <c r="T118" s="17"/>
      <c r="U118" s="17"/>
      <c r="V118" s="17"/>
      <c r="W118" s="17"/>
      <c r="X118" s="17"/>
      <c r="Y118" s="17"/>
      <c r="Z118" s="17"/>
    </row>
    <row r="119" spans="1:26" ht="12.75" customHeight="1">
      <c r="A119" s="17"/>
      <c r="B119" s="205"/>
      <c r="C119" s="205"/>
      <c r="D119" s="160"/>
      <c r="E119" s="160"/>
      <c r="F119" s="160"/>
      <c r="G119" s="17"/>
      <c r="H119" s="22"/>
      <c r="I119" s="22"/>
      <c r="J119" s="22"/>
      <c r="K119" s="22"/>
      <c r="L119" s="22"/>
      <c r="M119" s="17"/>
      <c r="N119" s="17"/>
      <c r="O119" s="17"/>
      <c r="P119" s="17"/>
      <c r="Q119" s="17"/>
      <c r="R119" s="17"/>
      <c r="S119" s="17"/>
      <c r="T119" s="17"/>
      <c r="U119" s="17"/>
      <c r="V119" s="17"/>
      <c r="W119" s="17"/>
      <c r="X119" s="17"/>
      <c r="Y119" s="17"/>
      <c r="Z119" s="17"/>
    </row>
    <row r="120" spans="1:26" ht="12.75" customHeight="1">
      <c r="A120" s="17"/>
      <c r="B120" s="205"/>
      <c r="C120" s="205"/>
      <c r="D120" s="160"/>
      <c r="E120" s="160"/>
      <c r="F120" s="160"/>
      <c r="G120" s="17"/>
      <c r="H120" s="22"/>
      <c r="I120" s="22"/>
      <c r="J120" s="22"/>
      <c r="K120" s="22"/>
      <c r="L120" s="22"/>
      <c r="M120" s="17"/>
      <c r="N120" s="17"/>
      <c r="O120" s="17"/>
      <c r="P120" s="17"/>
      <c r="Q120" s="17"/>
      <c r="R120" s="17"/>
      <c r="S120" s="17"/>
      <c r="T120" s="17"/>
      <c r="U120" s="17"/>
      <c r="V120" s="17"/>
      <c r="W120" s="17"/>
      <c r="X120" s="17"/>
      <c r="Y120" s="17"/>
      <c r="Z120" s="17"/>
    </row>
    <row r="121" spans="1:26" ht="12.75" customHeight="1">
      <c r="A121" s="17"/>
      <c r="B121" s="205"/>
      <c r="C121" s="205"/>
      <c r="D121" s="160"/>
      <c r="E121" s="160"/>
      <c r="F121" s="160"/>
      <c r="G121" s="17"/>
      <c r="H121" s="22"/>
      <c r="I121" s="22"/>
      <c r="J121" s="22"/>
      <c r="K121" s="22"/>
      <c r="L121" s="22"/>
      <c r="M121" s="17"/>
      <c r="N121" s="17"/>
      <c r="O121" s="17"/>
      <c r="P121" s="17"/>
      <c r="Q121" s="17"/>
      <c r="R121" s="17"/>
      <c r="S121" s="17"/>
      <c r="T121" s="17"/>
      <c r="U121" s="17"/>
      <c r="V121" s="17"/>
      <c r="W121" s="17"/>
      <c r="X121" s="17"/>
      <c r="Y121" s="17"/>
      <c r="Z121" s="17"/>
    </row>
    <row r="122" spans="1:26" ht="12.75" customHeight="1">
      <c r="A122" s="17"/>
      <c r="B122" s="205"/>
      <c r="C122" s="205"/>
      <c r="D122" s="160"/>
      <c r="E122" s="160"/>
      <c r="F122" s="160"/>
      <c r="G122" s="17"/>
      <c r="H122" s="22"/>
      <c r="I122" s="22"/>
      <c r="J122" s="22"/>
      <c r="K122" s="22"/>
      <c r="L122" s="22"/>
      <c r="M122" s="17"/>
      <c r="N122" s="17"/>
      <c r="O122" s="17"/>
      <c r="P122" s="17"/>
      <c r="Q122" s="17"/>
      <c r="R122" s="17"/>
      <c r="S122" s="17"/>
      <c r="T122" s="17"/>
      <c r="U122" s="17"/>
      <c r="V122" s="17"/>
      <c r="W122" s="17"/>
      <c r="X122" s="17"/>
      <c r="Y122" s="17"/>
      <c r="Z122" s="17"/>
    </row>
    <row r="123" spans="1:26" ht="12.75" customHeight="1">
      <c r="A123" s="17"/>
      <c r="B123" s="205"/>
      <c r="C123" s="205"/>
      <c r="D123" s="160"/>
      <c r="E123" s="160"/>
      <c r="F123" s="160"/>
      <c r="G123" s="17"/>
      <c r="H123" s="22"/>
      <c r="I123" s="22"/>
      <c r="J123" s="22"/>
      <c r="K123" s="22"/>
      <c r="L123" s="22"/>
      <c r="M123" s="17"/>
      <c r="N123" s="17"/>
      <c r="O123" s="17"/>
      <c r="P123" s="17"/>
      <c r="Q123" s="17"/>
      <c r="R123" s="17"/>
      <c r="S123" s="17"/>
      <c r="T123" s="17"/>
      <c r="U123" s="17"/>
      <c r="V123" s="17"/>
      <c r="W123" s="17"/>
      <c r="X123" s="17"/>
      <c r="Y123" s="17"/>
      <c r="Z123" s="17"/>
    </row>
    <row r="124" spans="1:26" ht="12.75" customHeight="1">
      <c r="A124" s="17"/>
      <c r="B124" s="205"/>
      <c r="C124" s="205"/>
      <c r="D124" s="160"/>
      <c r="E124" s="160"/>
      <c r="F124" s="160"/>
      <c r="G124" s="17"/>
      <c r="H124" s="22"/>
      <c r="I124" s="22"/>
      <c r="J124" s="22"/>
      <c r="K124" s="22"/>
      <c r="L124" s="22"/>
      <c r="M124" s="17"/>
      <c r="N124" s="17"/>
      <c r="O124" s="17"/>
      <c r="P124" s="17"/>
      <c r="Q124" s="17"/>
      <c r="R124" s="17"/>
      <c r="S124" s="17"/>
      <c r="T124" s="17"/>
      <c r="U124" s="17"/>
      <c r="V124" s="17"/>
      <c r="W124" s="17"/>
      <c r="X124" s="17"/>
      <c r="Y124" s="17"/>
      <c r="Z124" s="17"/>
    </row>
    <row r="125" spans="1:26" ht="12.75" customHeight="1">
      <c r="A125" s="17"/>
      <c r="B125" s="205"/>
      <c r="C125" s="205"/>
      <c r="D125" s="160"/>
      <c r="E125" s="160"/>
      <c r="F125" s="160"/>
      <c r="G125" s="17"/>
      <c r="H125" s="22"/>
      <c r="I125" s="22"/>
      <c r="J125" s="22"/>
      <c r="K125" s="22"/>
      <c r="L125" s="22"/>
      <c r="M125" s="17"/>
      <c r="N125" s="17"/>
      <c r="O125" s="17"/>
      <c r="P125" s="17"/>
      <c r="Q125" s="17"/>
      <c r="R125" s="17"/>
      <c r="S125" s="17"/>
      <c r="T125" s="17"/>
      <c r="U125" s="17"/>
      <c r="V125" s="17"/>
      <c r="W125" s="17"/>
      <c r="X125" s="17"/>
      <c r="Y125" s="17"/>
      <c r="Z125" s="17"/>
    </row>
    <row r="126" spans="1:26" ht="12.75" customHeight="1">
      <c r="A126" s="17"/>
      <c r="B126" s="205"/>
      <c r="C126" s="205"/>
      <c r="D126" s="160"/>
      <c r="E126" s="160"/>
      <c r="F126" s="160"/>
      <c r="G126" s="17"/>
      <c r="H126" s="22"/>
      <c r="I126" s="22"/>
      <c r="J126" s="22"/>
      <c r="K126" s="22"/>
      <c r="L126" s="22"/>
      <c r="M126" s="17"/>
      <c r="N126" s="17"/>
      <c r="O126" s="17"/>
      <c r="P126" s="17"/>
      <c r="Q126" s="17"/>
      <c r="R126" s="17"/>
      <c r="S126" s="17"/>
      <c r="T126" s="17"/>
      <c r="U126" s="17"/>
      <c r="V126" s="17"/>
      <c r="W126" s="17"/>
      <c r="X126" s="17"/>
      <c r="Y126" s="17"/>
      <c r="Z126" s="17"/>
    </row>
    <row r="127" spans="1:26" ht="12.75" customHeight="1">
      <c r="A127" s="17"/>
      <c r="B127" s="205"/>
      <c r="C127" s="205"/>
      <c r="D127" s="160"/>
      <c r="E127" s="160"/>
      <c r="F127" s="160"/>
      <c r="G127" s="17"/>
      <c r="H127" s="22"/>
      <c r="I127" s="22"/>
      <c r="J127" s="22"/>
      <c r="K127" s="22"/>
      <c r="L127" s="22"/>
      <c r="M127" s="17"/>
      <c r="N127" s="17"/>
      <c r="O127" s="17"/>
      <c r="P127" s="17"/>
      <c r="Q127" s="17"/>
      <c r="R127" s="17"/>
      <c r="S127" s="17"/>
      <c r="T127" s="17"/>
      <c r="U127" s="17"/>
      <c r="V127" s="17"/>
      <c r="W127" s="17"/>
      <c r="X127" s="17"/>
      <c r="Y127" s="17"/>
      <c r="Z127" s="17"/>
    </row>
    <row r="128" spans="1:26" ht="12.75" customHeight="1">
      <c r="A128" s="17"/>
      <c r="B128" s="205"/>
      <c r="C128" s="205"/>
      <c r="D128" s="160"/>
      <c r="E128" s="160"/>
      <c r="F128" s="160"/>
      <c r="G128" s="17"/>
      <c r="H128" s="22"/>
      <c r="I128" s="22"/>
      <c r="J128" s="22"/>
      <c r="K128" s="22"/>
      <c r="L128" s="22"/>
      <c r="M128" s="17"/>
      <c r="N128" s="17"/>
      <c r="O128" s="17"/>
      <c r="P128" s="17"/>
      <c r="Q128" s="17"/>
      <c r="R128" s="17"/>
      <c r="S128" s="17"/>
      <c r="T128" s="17"/>
      <c r="U128" s="17"/>
      <c r="V128" s="17"/>
      <c r="W128" s="17"/>
      <c r="X128" s="17"/>
      <c r="Y128" s="17"/>
      <c r="Z128" s="17"/>
    </row>
    <row r="129" spans="1:26" ht="12.75" customHeight="1">
      <c r="A129" s="17"/>
      <c r="B129" s="205"/>
      <c r="C129" s="205"/>
      <c r="D129" s="160"/>
      <c r="E129" s="160"/>
      <c r="F129" s="160"/>
      <c r="G129" s="17"/>
      <c r="H129" s="22"/>
      <c r="I129" s="22"/>
      <c r="J129" s="22"/>
      <c r="K129" s="22"/>
      <c r="L129" s="22"/>
      <c r="M129" s="17"/>
      <c r="N129" s="17"/>
      <c r="O129" s="17"/>
      <c r="P129" s="17"/>
      <c r="Q129" s="17"/>
      <c r="R129" s="17"/>
      <c r="S129" s="17"/>
      <c r="T129" s="17"/>
      <c r="U129" s="17"/>
      <c r="V129" s="17"/>
      <c r="W129" s="17"/>
      <c r="X129" s="17"/>
      <c r="Y129" s="17"/>
      <c r="Z129" s="17"/>
    </row>
    <row r="130" spans="1:26" ht="12.75" customHeight="1">
      <c r="A130" s="17"/>
      <c r="B130" s="205"/>
      <c r="C130" s="205"/>
      <c r="D130" s="160"/>
      <c r="E130" s="160"/>
      <c r="F130" s="160"/>
      <c r="G130" s="17"/>
      <c r="H130" s="22"/>
      <c r="I130" s="22"/>
      <c r="J130" s="22"/>
      <c r="K130" s="22"/>
      <c r="L130" s="22"/>
      <c r="M130" s="17"/>
      <c r="N130" s="17"/>
      <c r="O130" s="17"/>
      <c r="P130" s="17"/>
      <c r="Q130" s="17"/>
      <c r="R130" s="17"/>
      <c r="S130" s="17"/>
      <c r="T130" s="17"/>
      <c r="U130" s="17"/>
      <c r="V130" s="17"/>
      <c r="W130" s="17"/>
      <c r="X130" s="17"/>
      <c r="Y130" s="17"/>
      <c r="Z130" s="17"/>
    </row>
    <row r="131" spans="1:26" ht="12.75" customHeight="1">
      <c r="A131" s="17"/>
      <c r="B131" s="205"/>
      <c r="C131" s="205"/>
      <c r="D131" s="160"/>
      <c r="E131" s="160"/>
      <c r="F131" s="160"/>
      <c r="G131" s="17"/>
      <c r="H131" s="22"/>
      <c r="I131" s="22"/>
      <c r="J131" s="22"/>
      <c r="K131" s="22"/>
      <c r="L131" s="22"/>
      <c r="M131" s="17"/>
      <c r="N131" s="17"/>
      <c r="O131" s="17"/>
      <c r="P131" s="17"/>
      <c r="Q131" s="17"/>
      <c r="R131" s="17"/>
      <c r="S131" s="17"/>
      <c r="T131" s="17"/>
      <c r="U131" s="17"/>
      <c r="V131" s="17"/>
      <c r="W131" s="17"/>
      <c r="X131" s="17"/>
      <c r="Y131" s="17"/>
      <c r="Z131" s="17"/>
    </row>
    <row r="132" spans="1:26" ht="12.75" customHeight="1">
      <c r="A132" s="17"/>
      <c r="B132" s="205"/>
      <c r="C132" s="205"/>
      <c r="D132" s="160"/>
      <c r="E132" s="160"/>
      <c r="F132" s="160"/>
      <c r="G132" s="17"/>
      <c r="H132" s="22"/>
      <c r="I132" s="22"/>
      <c r="J132" s="22"/>
      <c r="K132" s="22"/>
      <c r="L132" s="22"/>
      <c r="M132" s="17"/>
      <c r="N132" s="17"/>
      <c r="O132" s="17"/>
      <c r="P132" s="17"/>
      <c r="Q132" s="17"/>
      <c r="R132" s="17"/>
      <c r="S132" s="17"/>
      <c r="T132" s="17"/>
      <c r="U132" s="17"/>
      <c r="V132" s="17"/>
      <c r="W132" s="17"/>
      <c r="X132" s="17"/>
      <c r="Y132" s="17"/>
      <c r="Z132" s="17"/>
    </row>
    <row r="133" spans="1:26" ht="12.75" customHeight="1">
      <c r="A133" s="17"/>
      <c r="B133" s="205"/>
      <c r="C133" s="205"/>
      <c r="D133" s="160"/>
      <c r="E133" s="160"/>
      <c r="F133" s="160"/>
      <c r="G133" s="17"/>
      <c r="H133" s="22"/>
      <c r="I133" s="22"/>
      <c r="J133" s="22"/>
      <c r="K133" s="22"/>
      <c r="L133" s="22"/>
      <c r="M133" s="17"/>
      <c r="N133" s="17"/>
      <c r="O133" s="17"/>
      <c r="P133" s="17"/>
      <c r="Q133" s="17"/>
      <c r="R133" s="17"/>
      <c r="S133" s="17"/>
      <c r="T133" s="17"/>
      <c r="U133" s="17"/>
      <c r="V133" s="17"/>
      <c r="W133" s="17"/>
      <c r="X133" s="17"/>
      <c r="Y133" s="17"/>
      <c r="Z133" s="17"/>
    </row>
    <row r="134" spans="1:26" ht="12.75" customHeight="1">
      <c r="A134" s="17"/>
      <c r="B134" s="205"/>
      <c r="C134" s="205"/>
      <c r="D134" s="160"/>
      <c r="E134" s="160"/>
      <c r="F134" s="160"/>
      <c r="G134" s="17"/>
      <c r="H134" s="22"/>
      <c r="I134" s="22"/>
      <c r="J134" s="22"/>
      <c r="K134" s="22"/>
      <c r="L134" s="22"/>
      <c r="M134" s="17"/>
      <c r="N134" s="17"/>
      <c r="O134" s="17"/>
      <c r="P134" s="17"/>
      <c r="Q134" s="17"/>
      <c r="R134" s="17"/>
      <c r="S134" s="17"/>
      <c r="T134" s="17"/>
      <c r="U134" s="17"/>
      <c r="V134" s="17"/>
      <c r="W134" s="17"/>
      <c r="X134" s="17"/>
      <c r="Y134" s="17"/>
      <c r="Z134" s="17"/>
    </row>
    <row r="135" spans="1:26" ht="12.75" customHeight="1">
      <c r="A135" s="17"/>
      <c r="B135" s="205"/>
      <c r="C135" s="205"/>
      <c r="D135" s="160"/>
      <c r="E135" s="160"/>
      <c r="F135" s="160"/>
      <c r="G135" s="17"/>
      <c r="H135" s="22"/>
      <c r="I135" s="22"/>
      <c r="J135" s="22"/>
      <c r="K135" s="22"/>
      <c r="L135" s="22"/>
      <c r="M135" s="17"/>
      <c r="N135" s="17"/>
      <c r="O135" s="17"/>
      <c r="P135" s="17"/>
      <c r="Q135" s="17"/>
      <c r="R135" s="17"/>
      <c r="S135" s="17"/>
      <c r="T135" s="17"/>
      <c r="U135" s="17"/>
      <c r="V135" s="17"/>
      <c r="W135" s="17"/>
      <c r="X135" s="17"/>
      <c r="Y135" s="17"/>
      <c r="Z135" s="17"/>
    </row>
    <row r="136" spans="1:26" ht="12.75" customHeight="1">
      <c r="A136" s="17"/>
      <c r="B136" s="205"/>
      <c r="C136" s="205"/>
      <c r="D136" s="160"/>
      <c r="E136" s="160"/>
      <c r="F136" s="160"/>
      <c r="G136" s="17"/>
      <c r="H136" s="22"/>
      <c r="I136" s="22"/>
      <c r="J136" s="22"/>
      <c r="K136" s="22"/>
      <c r="L136" s="22"/>
      <c r="M136" s="17"/>
      <c r="N136" s="17"/>
      <c r="O136" s="17"/>
      <c r="P136" s="17"/>
      <c r="Q136" s="17"/>
      <c r="R136" s="17"/>
      <c r="S136" s="17"/>
      <c r="T136" s="17"/>
      <c r="U136" s="17"/>
      <c r="V136" s="17"/>
      <c r="W136" s="17"/>
      <c r="X136" s="17"/>
      <c r="Y136" s="17"/>
      <c r="Z136" s="17"/>
    </row>
    <row r="137" spans="1:26" ht="12.75" customHeight="1">
      <c r="A137" s="17"/>
      <c r="B137" s="205"/>
      <c r="C137" s="205"/>
      <c r="D137" s="160"/>
      <c r="E137" s="160"/>
      <c r="F137" s="160"/>
      <c r="G137" s="17"/>
      <c r="H137" s="22"/>
      <c r="I137" s="22"/>
      <c r="J137" s="22"/>
      <c r="K137" s="22"/>
      <c r="L137" s="22"/>
      <c r="M137" s="17"/>
      <c r="N137" s="17"/>
      <c r="O137" s="17"/>
      <c r="P137" s="17"/>
      <c r="Q137" s="17"/>
      <c r="R137" s="17"/>
      <c r="S137" s="17"/>
      <c r="T137" s="17"/>
      <c r="U137" s="17"/>
      <c r="V137" s="17"/>
      <c r="W137" s="17"/>
      <c r="X137" s="17"/>
      <c r="Y137" s="17"/>
      <c r="Z137" s="17"/>
    </row>
    <row r="138" spans="1:26" ht="12.75" customHeight="1">
      <c r="A138" s="17"/>
      <c r="B138" s="205"/>
      <c r="C138" s="205"/>
      <c r="D138" s="160"/>
      <c r="E138" s="160"/>
      <c r="F138" s="160"/>
      <c r="G138" s="17"/>
      <c r="H138" s="22"/>
      <c r="I138" s="22"/>
      <c r="J138" s="22"/>
      <c r="K138" s="22"/>
      <c r="L138" s="22"/>
      <c r="M138" s="17"/>
      <c r="N138" s="17"/>
      <c r="O138" s="17"/>
      <c r="P138" s="17"/>
      <c r="Q138" s="17"/>
      <c r="R138" s="17"/>
      <c r="S138" s="17"/>
      <c r="T138" s="17"/>
      <c r="U138" s="17"/>
      <c r="V138" s="17"/>
      <c r="W138" s="17"/>
      <c r="X138" s="17"/>
      <c r="Y138" s="17"/>
      <c r="Z138" s="17"/>
    </row>
    <row r="139" spans="1:26" ht="12.75" customHeight="1">
      <c r="A139" s="17"/>
      <c r="B139" s="205"/>
      <c r="C139" s="205"/>
      <c r="D139" s="160"/>
      <c r="E139" s="160"/>
      <c r="F139" s="160"/>
      <c r="G139" s="17"/>
      <c r="H139" s="22"/>
      <c r="I139" s="22"/>
      <c r="J139" s="22"/>
      <c r="K139" s="22"/>
      <c r="L139" s="22"/>
      <c r="M139" s="17"/>
      <c r="N139" s="17"/>
      <c r="O139" s="17"/>
      <c r="P139" s="17"/>
      <c r="Q139" s="17"/>
      <c r="R139" s="17"/>
      <c r="S139" s="17"/>
      <c r="T139" s="17"/>
      <c r="U139" s="17"/>
      <c r="V139" s="17"/>
      <c r="W139" s="17"/>
      <c r="X139" s="17"/>
      <c r="Y139" s="17"/>
      <c r="Z139" s="17"/>
    </row>
    <row r="140" spans="1:26" ht="12.75" customHeight="1">
      <c r="A140" s="17"/>
      <c r="B140" s="205"/>
      <c r="C140" s="205"/>
      <c r="D140" s="160"/>
      <c r="E140" s="160"/>
      <c r="F140" s="160"/>
      <c r="G140" s="17"/>
      <c r="H140" s="22"/>
      <c r="I140" s="22"/>
      <c r="J140" s="22"/>
      <c r="K140" s="22"/>
      <c r="L140" s="22"/>
      <c r="M140" s="17"/>
      <c r="N140" s="17"/>
      <c r="O140" s="17"/>
      <c r="P140" s="17"/>
      <c r="Q140" s="17"/>
      <c r="R140" s="17"/>
      <c r="S140" s="17"/>
      <c r="T140" s="17"/>
      <c r="U140" s="17"/>
      <c r="V140" s="17"/>
      <c r="W140" s="17"/>
      <c r="X140" s="17"/>
      <c r="Y140" s="17"/>
      <c r="Z140" s="17"/>
    </row>
    <row r="141" spans="1:26" ht="12.75" customHeight="1">
      <c r="A141" s="17"/>
      <c r="B141" s="205"/>
      <c r="C141" s="205"/>
      <c r="D141" s="160"/>
      <c r="E141" s="160"/>
      <c r="F141" s="160"/>
      <c r="G141" s="17"/>
      <c r="H141" s="22"/>
      <c r="I141" s="22"/>
      <c r="J141" s="22"/>
      <c r="K141" s="22"/>
      <c r="L141" s="22"/>
      <c r="M141" s="17"/>
      <c r="N141" s="17"/>
      <c r="O141" s="17"/>
      <c r="P141" s="17"/>
      <c r="Q141" s="17"/>
      <c r="R141" s="17"/>
      <c r="S141" s="17"/>
      <c r="T141" s="17"/>
      <c r="U141" s="17"/>
      <c r="V141" s="17"/>
      <c r="W141" s="17"/>
      <c r="X141" s="17"/>
      <c r="Y141" s="17"/>
      <c r="Z141" s="17"/>
    </row>
    <row r="142" spans="1:26" ht="12.75" customHeight="1">
      <c r="A142" s="17"/>
      <c r="B142" s="205"/>
      <c r="C142" s="205"/>
      <c r="D142" s="160"/>
      <c r="E142" s="160"/>
      <c r="F142" s="160"/>
      <c r="G142" s="17"/>
      <c r="H142" s="22"/>
      <c r="I142" s="22"/>
      <c r="J142" s="22"/>
      <c r="K142" s="22"/>
      <c r="L142" s="22"/>
      <c r="M142" s="17"/>
      <c r="N142" s="17"/>
      <c r="O142" s="17"/>
      <c r="P142" s="17"/>
      <c r="Q142" s="17"/>
      <c r="R142" s="17"/>
      <c r="S142" s="17"/>
      <c r="T142" s="17"/>
      <c r="U142" s="17"/>
      <c r="V142" s="17"/>
      <c r="W142" s="17"/>
      <c r="X142" s="17"/>
      <c r="Y142" s="17"/>
      <c r="Z142" s="17"/>
    </row>
    <row r="143" spans="1:26" ht="12.75" customHeight="1">
      <c r="A143" s="17"/>
      <c r="B143" s="205"/>
      <c r="C143" s="205"/>
      <c r="D143" s="160"/>
      <c r="E143" s="160"/>
      <c r="F143" s="160"/>
      <c r="G143" s="17"/>
      <c r="H143" s="22"/>
      <c r="I143" s="22"/>
      <c r="J143" s="22"/>
      <c r="K143" s="22"/>
      <c r="L143" s="22"/>
      <c r="M143" s="17"/>
      <c r="N143" s="17"/>
      <c r="O143" s="17"/>
      <c r="P143" s="17"/>
      <c r="Q143" s="17"/>
      <c r="R143" s="17"/>
      <c r="S143" s="17"/>
      <c r="T143" s="17"/>
      <c r="U143" s="17"/>
      <c r="V143" s="17"/>
      <c r="W143" s="17"/>
      <c r="X143" s="17"/>
      <c r="Y143" s="17"/>
      <c r="Z143" s="17"/>
    </row>
    <row r="144" spans="1:26" ht="12.75" customHeight="1">
      <c r="A144" s="17"/>
      <c r="B144" s="205"/>
      <c r="C144" s="205"/>
      <c r="D144" s="160"/>
      <c r="E144" s="160"/>
      <c r="F144" s="160"/>
      <c r="G144" s="17"/>
      <c r="H144" s="22"/>
      <c r="I144" s="22"/>
      <c r="J144" s="22"/>
      <c r="K144" s="22"/>
      <c r="L144" s="22"/>
      <c r="M144" s="17"/>
      <c r="N144" s="17"/>
      <c r="O144" s="17"/>
      <c r="P144" s="17"/>
      <c r="Q144" s="17"/>
      <c r="R144" s="17"/>
      <c r="S144" s="17"/>
      <c r="T144" s="17"/>
      <c r="U144" s="17"/>
      <c r="V144" s="17"/>
      <c r="W144" s="17"/>
      <c r="X144" s="17"/>
      <c r="Y144" s="17"/>
      <c r="Z144" s="17"/>
    </row>
    <row r="145" spans="1:26" ht="12.75" customHeight="1">
      <c r="A145" s="17"/>
      <c r="B145" s="205"/>
      <c r="C145" s="205"/>
      <c r="D145" s="160"/>
      <c r="E145" s="160"/>
      <c r="F145" s="160"/>
      <c r="G145" s="17"/>
      <c r="H145" s="22"/>
      <c r="I145" s="22"/>
      <c r="J145" s="22"/>
      <c r="K145" s="22"/>
      <c r="L145" s="22"/>
      <c r="M145" s="17"/>
      <c r="N145" s="17"/>
      <c r="O145" s="17"/>
      <c r="P145" s="17"/>
      <c r="Q145" s="17"/>
      <c r="R145" s="17"/>
      <c r="S145" s="17"/>
      <c r="T145" s="17"/>
      <c r="U145" s="17"/>
      <c r="V145" s="17"/>
      <c r="W145" s="17"/>
      <c r="X145" s="17"/>
      <c r="Y145" s="17"/>
      <c r="Z145" s="17"/>
    </row>
    <row r="146" spans="1:26" ht="12.75" customHeight="1">
      <c r="A146" s="17"/>
      <c r="B146" s="205"/>
      <c r="C146" s="205"/>
      <c r="D146" s="160"/>
      <c r="E146" s="160"/>
      <c r="F146" s="160"/>
      <c r="G146" s="17"/>
      <c r="H146" s="22"/>
      <c r="I146" s="22"/>
      <c r="J146" s="22"/>
      <c r="K146" s="22"/>
      <c r="L146" s="22"/>
      <c r="M146" s="17"/>
      <c r="N146" s="17"/>
      <c r="O146" s="17"/>
      <c r="P146" s="17"/>
      <c r="Q146" s="17"/>
      <c r="R146" s="17"/>
      <c r="S146" s="17"/>
      <c r="T146" s="17"/>
      <c r="U146" s="17"/>
      <c r="V146" s="17"/>
      <c r="W146" s="17"/>
      <c r="X146" s="17"/>
      <c r="Y146" s="17"/>
      <c r="Z146" s="17"/>
    </row>
    <row r="147" spans="1:26" ht="12.75" customHeight="1">
      <c r="A147" s="17"/>
      <c r="B147" s="205"/>
      <c r="C147" s="205"/>
      <c r="D147" s="160"/>
      <c r="E147" s="160"/>
      <c r="F147" s="160"/>
      <c r="G147" s="17"/>
      <c r="H147" s="22"/>
      <c r="I147" s="22"/>
      <c r="J147" s="22"/>
      <c r="K147" s="22"/>
      <c r="L147" s="22"/>
      <c r="M147" s="17"/>
      <c r="N147" s="17"/>
      <c r="O147" s="17"/>
      <c r="P147" s="17"/>
      <c r="Q147" s="17"/>
      <c r="R147" s="17"/>
      <c r="S147" s="17"/>
      <c r="T147" s="17"/>
      <c r="U147" s="17"/>
      <c r="V147" s="17"/>
      <c r="W147" s="17"/>
      <c r="X147" s="17"/>
      <c r="Y147" s="17"/>
      <c r="Z147" s="17"/>
    </row>
    <row r="148" spans="1:26" ht="12.75" customHeight="1">
      <c r="A148" s="17"/>
      <c r="B148" s="205"/>
      <c r="C148" s="205"/>
      <c r="D148" s="160"/>
      <c r="E148" s="160"/>
      <c r="F148" s="160"/>
      <c r="G148" s="17"/>
      <c r="H148" s="22"/>
      <c r="I148" s="22"/>
      <c r="J148" s="22"/>
      <c r="K148" s="22"/>
      <c r="L148" s="22"/>
      <c r="M148" s="17"/>
      <c r="N148" s="17"/>
      <c r="O148" s="17"/>
      <c r="P148" s="17"/>
      <c r="Q148" s="17"/>
      <c r="R148" s="17"/>
      <c r="S148" s="17"/>
      <c r="T148" s="17"/>
      <c r="U148" s="17"/>
      <c r="V148" s="17"/>
      <c r="W148" s="17"/>
      <c r="X148" s="17"/>
      <c r="Y148" s="17"/>
      <c r="Z148" s="17"/>
    </row>
    <row r="149" spans="1:26" ht="12.75" customHeight="1">
      <c r="A149" s="17"/>
      <c r="B149" s="205"/>
      <c r="C149" s="205"/>
      <c r="D149" s="160"/>
      <c r="E149" s="160"/>
      <c r="F149" s="160"/>
      <c r="G149" s="17"/>
      <c r="H149" s="22"/>
      <c r="I149" s="22"/>
      <c r="J149" s="22"/>
      <c r="K149" s="22"/>
      <c r="L149" s="22"/>
      <c r="M149" s="17"/>
      <c r="N149" s="17"/>
      <c r="O149" s="17"/>
      <c r="P149" s="17"/>
      <c r="Q149" s="17"/>
      <c r="R149" s="17"/>
      <c r="S149" s="17"/>
      <c r="T149" s="17"/>
      <c r="U149" s="17"/>
      <c r="V149" s="17"/>
      <c r="W149" s="17"/>
      <c r="X149" s="17"/>
      <c r="Y149" s="17"/>
      <c r="Z149" s="17"/>
    </row>
    <row r="150" spans="1:26" ht="12.75" customHeight="1">
      <c r="A150" s="17"/>
      <c r="B150" s="205"/>
      <c r="C150" s="205"/>
      <c r="D150" s="160"/>
      <c r="E150" s="160"/>
      <c r="F150" s="160"/>
      <c r="G150" s="17"/>
      <c r="H150" s="22"/>
      <c r="I150" s="22"/>
      <c r="J150" s="22"/>
      <c r="K150" s="22"/>
      <c r="L150" s="22"/>
      <c r="M150" s="17"/>
      <c r="N150" s="17"/>
      <c r="O150" s="17"/>
      <c r="P150" s="17"/>
      <c r="Q150" s="17"/>
      <c r="R150" s="17"/>
      <c r="S150" s="17"/>
      <c r="T150" s="17"/>
      <c r="U150" s="17"/>
      <c r="V150" s="17"/>
      <c r="W150" s="17"/>
      <c r="X150" s="17"/>
      <c r="Y150" s="17"/>
      <c r="Z150" s="17"/>
    </row>
    <row r="151" spans="1:26" ht="12.75" customHeight="1">
      <c r="A151" s="17"/>
      <c r="B151" s="205"/>
      <c r="C151" s="205"/>
      <c r="D151" s="160"/>
      <c r="E151" s="160"/>
      <c r="F151" s="160"/>
      <c r="G151" s="17"/>
      <c r="H151" s="22"/>
      <c r="I151" s="22"/>
      <c r="J151" s="22"/>
      <c r="K151" s="22"/>
      <c r="L151" s="22"/>
      <c r="M151" s="17"/>
      <c r="N151" s="17"/>
      <c r="O151" s="17"/>
      <c r="P151" s="17"/>
      <c r="Q151" s="17"/>
      <c r="R151" s="17"/>
      <c r="S151" s="17"/>
      <c r="T151" s="17"/>
      <c r="U151" s="17"/>
      <c r="V151" s="17"/>
      <c r="W151" s="17"/>
      <c r="X151" s="17"/>
      <c r="Y151" s="17"/>
      <c r="Z151" s="17"/>
    </row>
    <row r="152" spans="1:26" ht="12.75" customHeight="1">
      <c r="A152" s="17"/>
      <c r="B152" s="205"/>
      <c r="C152" s="205"/>
      <c r="D152" s="160"/>
      <c r="E152" s="160"/>
      <c r="F152" s="160"/>
      <c r="G152" s="17"/>
      <c r="H152" s="22"/>
      <c r="I152" s="22"/>
      <c r="J152" s="22"/>
      <c r="K152" s="22"/>
      <c r="L152" s="22"/>
      <c r="M152" s="17"/>
      <c r="N152" s="17"/>
      <c r="O152" s="17"/>
      <c r="P152" s="17"/>
      <c r="Q152" s="17"/>
      <c r="R152" s="17"/>
      <c r="S152" s="17"/>
      <c r="T152" s="17"/>
      <c r="U152" s="17"/>
      <c r="V152" s="17"/>
      <c r="W152" s="17"/>
      <c r="X152" s="17"/>
      <c r="Y152" s="17"/>
      <c r="Z152" s="17"/>
    </row>
    <row r="153" spans="1:26" ht="12.75" customHeight="1">
      <c r="A153" s="17"/>
      <c r="B153" s="205"/>
      <c r="C153" s="205"/>
      <c r="D153" s="160"/>
      <c r="E153" s="160"/>
      <c r="F153" s="160"/>
      <c r="G153" s="17"/>
      <c r="H153" s="22"/>
      <c r="I153" s="22"/>
      <c r="J153" s="22"/>
      <c r="K153" s="22"/>
      <c r="L153" s="22"/>
      <c r="M153" s="17"/>
      <c r="N153" s="17"/>
      <c r="O153" s="17"/>
      <c r="P153" s="17"/>
      <c r="Q153" s="17"/>
      <c r="R153" s="17"/>
      <c r="S153" s="17"/>
      <c r="T153" s="17"/>
      <c r="U153" s="17"/>
      <c r="V153" s="17"/>
      <c r="W153" s="17"/>
      <c r="X153" s="17"/>
      <c r="Y153" s="17"/>
      <c r="Z153" s="17"/>
    </row>
    <row r="154" spans="1:26" ht="12.75" customHeight="1">
      <c r="A154" s="17"/>
      <c r="B154" s="205"/>
      <c r="C154" s="205"/>
      <c r="D154" s="160"/>
      <c r="E154" s="160"/>
      <c r="F154" s="160"/>
      <c r="G154" s="17"/>
      <c r="H154" s="22"/>
      <c r="I154" s="22"/>
      <c r="J154" s="22"/>
      <c r="K154" s="22"/>
      <c r="L154" s="22"/>
      <c r="M154" s="17"/>
      <c r="N154" s="17"/>
      <c r="O154" s="17"/>
      <c r="P154" s="17"/>
      <c r="Q154" s="17"/>
      <c r="R154" s="17"/>
      <c r="S154" s="17"/>
      <c r="T154" s="17"/>
      <c r="U154" s="17"/>
      <c r="V154" s="17"/>
      <c r="W154" s="17"/>
      <c r="X154" s="17"/>
      <c r="Y154" s="17"/>
      <c r="Z154" s="17"/>
    </row>
    <row r="155" spans="1:26" ht="12.75" customHeight="1">
      <c r="A155" s="17"/>
      <c r="B155" s="205"/>
      <c r="C155" s="205"/>
      <c r="D155" s="160"/>
      <c r="E155" s="160"/>
      <c r="F155" s="160"/>
      <c r="G155" s="17"/>
      <c r="H155" s="22"/>
      <c r="I155" s="22"/>
      <c r="J155" s="22"/>
      <c r="K155" s="22"/>
      <c r="L155" s="22"/>
      <c r="M155" s="17"/>
      <c r="N155" s="17"/>
      <c r="O155" s="17"/>
      <c r="P155" s="17"/>
      <c r="Q155" s="17"/>
      <c r="R155" s="17"/>
      <c r="S155" s="17"/>
      <c r="T155" s="17"/>
      <c r="U155" s="17"/>
      <c r="V155" s="17"/>
      <c r="W155" s="17"/>
      <c r="X155" s="17"/>
      <c r="Y155" s="17"/>
      <c r="Z155" s="17"/>
    </row>
    <row r="156" spans="1:26" ht="12.75" customHeight="1">
      <c r="A156" s="17"/>
      <c r="B156" s="205"/>
      <c r="C156" s="205"/>
      <c r="D156" s="160"/>
      <c r="E156" s="160"/>
      <c r="F156" s="160"/>
      <c r="G156" s="17"/>
      <c r="H156" s="22"/>
      <c r="I156" s="22"/>
      <c r="J156" s="22"/>
      <c r="K156" s="22"/>
      <c r="L156" s="22"/>
      <c r="M156" s="17"/>
      <c r="N156" s="17"/>
      <c r="O156" s="17"/>
      <c r="P156" s="17"/>
      <c r="Q156" s="17"/>
      <c r="R156" s="17"/>
      <c r="S156" s="17"/>
      <c r="T156" s="17"/>
      <c r="U156" s="17"/>
      <c r="V156" s="17"/>
      <c r="W156" s="17"/>
      <c r="X156" s="17"/>
      <c r="Y156" s="17"/>
      <c r="Z156" s="17"/>
    </row>
    <row r="157" spans="1:26" ht="12.75" customHeight="1">
      <c r="A157" s="17"/>
      <c r="B157" s="205"/>
      <c r="C157" s="205"/>
      <c r="D157" s="160"/>
      <c r="E157" s="160"/>
      <c r="F157" s="160"/>
      <c r="G157" s="17"/>
      <c r="H157" s="22"/>
      <c r="I157" s="22"/>
      <c r="J157" s="22"/>
      <c r="K157" s="22"/>
      <c r="L157" s="22"/>
      <c r="M157" s="17"/>
      <c r="N157" s="17"/>
      <c r="O157" s="17"/>
      <c r="P157" s="17"/>
      <c r="Q157" s="17"/>
      <c r="R157" s="17"/>
      <c r="S157" s="17"/>
      <c r="T157" s="17"/>
      <c r="U157" s="17"/>
      <c r="V157" s="17"/>
      <c r="W157" s="17"/>
      <c r="X157" s="17"/>
      <c r="Y157" s="17"/>
      <c r="Z157" s="17"/>
    </row>
    <row r="158" spans="1:26" ht="12.75" customHeight="1">
      <c r="A158" s="17"/>
      <c r="B158" s="205"/>
      <c r="C158" s="205"/>
      <c r="D158" s="160"/>
      <c r="E158" s="160"/>
      <c r="F158" s="160"/>
      <c r="G158" s="17"/>
      <c r="H158" s="22"/>
      <c r="I158" s="22"/>
      <c r="J158" s="22"/>
      <c r="K158" s="22"/>
      <c r="L158" s="22"/>
      <c r="M158" s="17"/>
      <c r="N158" s="17"/>
      <c r="O158" s="17"/>
      <c r="P158" s="17"/>
      <c r="Q158" s="17"/>
      <c r="R158" s="17"/>
      <c r="S158" s="17"/>
      <c r="T158" s="17"/>
      <c r="U158" s="17"/>
      <c r="V158" s="17"/>
      <c r="W158" s="17"/>
      <c r="X158" s="17"/>
      <c r="Y158" s="17"/>
      <c r="Z158" s="17"/>
    </row>
    <row r="159" spans="1:26" ht="12.75" customHeight="1">
      <c r="A159" s="17"/>
      <c r="B159" s="205"/>
      <c r="C159" s="205"/>
      <c r="D159" s="160"/>
      <c r="E159" s="160"/>
      <c r="F159" s="160"/>
      <c r="G159" s="17"/>
      <c r="H159" s="22"/>
      <c r="I159" s="22"/>
      <c r="J159" s="22"/>
      <c r="K159" s="22"/>
      <c r="L159" s="22"/>
      <c r="M159" s="17"/>
      <c r="N159" s="17"/>
      <c r="O159" s="17"/>
      <c r="P159" s="17"/>
      <c r="Q159" s="17"/>
      <c r="R159" s="17"/>
      <c r="S159" s="17"/>
      <c r="T159" s="17"/>
      <c r="U159" s="17"/>
      <c r="V159" s="17"/>
      <c r="W159" s="17"/>
      <c r="X159" s="17"/>
      <c r="Y159" s="17"/>
      <c r="Z159" s="17"/>
    </row>
    <row r="160" spans="1:26" ht="12.75" customHeight="1">
      <c r="A160" s="17"/>
      <c r="B160" s="205"/>
      <c r="C160" s="205"/>
      <c r="D160" s="160"/>
      <c r="E160" s="160"/>
      <c r="F160" s="160"/>
      <c r="G160" s="17"/>
      <c r="H160" s="22"/>
      <c r="I160" s="22"/>
      <c r="J160" s="22"/>
      <c r="K160" s="22"/>
      <c r="L160" s="22"/>
      <c r="M160" s="17"/>
      <c r="N160" s="17"/>
      <c r="O160" s="17"/>
      <c r="P160" s="17"/>
      <c r="Q160" s="17"/>
      <c r="R160" s="17"/>
      <c r="S160" s="17"/>
      <c r="T160" s="17"/>
      <c r="U160" s="17"/>
      <c r="V160" s="17"/>
      <c r="W160" s="17"/>
      <c r="X160" s="17"/>
      <c r="Y160" s="17"/>
      <c r="Z160" s="17"/>
    </row>
    <row r="161" spans="1:26" ht="12.75" customHeight="1">
      <c r="A161" s="17"/>
      <c r="B161" s="205"/>
      <c r="C161" s="205"/>
      <c r="D161" s="160"/>
      <c r="E161" s="160"/>
      <c r="F161" s="160"/>
      <c r="G161" s="17"/>
      <c r="H161" s="22"/>
      <c r="I161" s="22"/>
      <c r="J161" s="22"/>
      <c r="K161" s="22"/>
      <c r="L161" s="22"/>
      <c r="M161" s="17"/>
      <c r="N161" s="17"/>
      <c r="O161" s="17"/>
      <c r="P161" s="17"/>
      <c r="Q161" s="17"/>
      <c r="R161" s="17"/>
      <c r="S161" s="17"/>
      <c r="T161" s="17"/>
      <c r="U161" s="17"/>
      <c r="V161" s="17"/>
      <c r="W161" s="17"/>
      <c r="X161" s="17"/>
      <c r="Y161" s="17"/>
      <c r="Z161" s="17"/>
    </row>
    <row r="162" spans="1:26" ht="12.75" customHeight="1">
      <c r="A162" s="17"/>
      <c r="B162" s="205"/>
      <c r="C162" s="205"/>
      <c r="D162" s="160"/>
      <c r="E162" s="160"/>
      <c r="F162" s="160"/>
      <c r="G162" s="17"/>
      <c r="H162" s="22"/>
      <c r="I162" s="22"/>
      <c r="J162" s="22"/>
      <c r="K162" s="22"/>
      <c r="L162" s="22"/>
      <c r="M162" s="17"/>
      <c r="N162" s="17"/>
      <c r="O162" s="17"/>
      <c r="P162" s="17"/>
      <c r="Q162" s="17"/>
      <c r="R162" s="17"/>
      <c r="S162" s="17"/>
      <c r="T162" s="17"/>
      <c r="U162" s="17"/>
      <c r="V162" s="17"/>
      <c r="W162" s="17"/>
      <c r="X162" s="17"/>
      <c r="Y162" s="17"/>
      <c r="Z162" s="17"/>
    </row>
    <row r="163" spans="1:26" ht="12.75" customHeight="1">
      <c r="A163" s="17"/>
      <c r="B163" s="205"/>
      <c r="C163" s="205"/>
      <c r="D163" s="160"/>
      <c r="E163" s="160"/>
      <c r="F163" s="160"/>
      <c r="G163" s="17"/>
      <c r="H163" s="22"/>
      <c r="I163" s="22"/>
      <c r="J163" s="22"/>
      <c r="K163" s="22"/>
      <c r="L163" s="22"/>
      <c r="M163" s="17"/>
      <c r="N163" s="17"/>
      <c r="O163" s="17"/>
      <c r="P163" s="17"/>
      <c r="Q163" s="17"/>
      <c r="R163" s="17"/>
      <c r="S163" s="17"/>
      <c r="T163" s="17"/>
      <c r="U163" s="17"/>
      <c r="V163" s="17"/>
      <c r="W163" s="17"/>
      <c r="X163" s="17"/>
      <c r="Y163" s="17"/>
      <c r="Z163" s="17"/>
    </row>
    <row r="164" spans="1:26" ht="12.75" customHeight="1">
      <c r="A164" s="17"/>
      <c r="B164" s="205"/>
      <c r="C164" s="205"/>
      <c r="D164" s="160"/>
      <c r="E164" s="160"/>
      <c r="F164" s="160"/>
      <c r="G164" s="17"/>
      <c r="H164" s="22"/>
      <c r="I164" s="22"/>
      <c r="J164" s="22"/>
      <c r="K164" s="22"/>
      <c r="L164" s="22"/>
      <c r="M164" s="17"/>
      <c r="N164" s="17"/>
      <c r="O164" s="17"/>
      <c r="P164" s="17"/>
      <c r="Q164" s="17"/>
      <c r="R164" s="17"/>
      <c r="S164" s="17"/>
      <c r="T164" s="17"/>
      <c r="U164" s="17"/>
      <c r="V164" s="17"/>
      <c r="W164" s="17"/>
      <c r="X164" s="17"/>
      <c r="Y164" s="17"/>
      <c r="Z164" s="17"/>
    </row>
    <row r="165" spans="1:26" ht="12.75" customHeight="1">
      <c r="A165" s="17"/>
      <c r="B165" s="205"/>
      <c r="C165" s="205"/>
      <c r="D165" s="160"/>
      <c r="E165" s="160"/>
      <c r="F165" s="160"/>
      <c r="G165" s="17"/>
      <c r="H165" s="22"/>
      <c r="I165" s="22"/>
      <c r="J165" s="22"/>
      <c r="K165" s="22"/>
      <c r="L165" s="22"/>
      <c r="M165" s="17"/>
      <c r="N165" s="17"/>
      <c r="O165" s="17"/>
      <c r="P165" s="17"/>
      <c r="Q165" s="17"/>
      <c r="R165" s="17"/>
      <c r="S165" s="17"/>
      <c r="T165" s="17"/>
      <c r="U165" s="17"/>
      <c r="V165" s="17"/>
      <c r="W165" s="17"/>
      <c r="X165" s="17"/>
      <c r="Y165" s="17"/>
      <c r="Z165" s="17"/>
    </row>
    <row r="166" spans="1:26" ht="12.75" customHeight="1">
      <c r="A166" s="17"/>
      <c r="B166" s="205"/>
      <c r="C166" s="205"/>
      <c r="D166" s="160"/>
      <c r="E166" s="160"/>
      <c r="F166" s="160"/>
      <c r="G166" s="17"/>
      <c r="H166" s="22"/>
      <c r="I166" s="22"/>
      <c r="J166" s="22"/>
      <c r="K166" s="22"/>
      <c r="L166" s="22"/>
      <c r="M166" s="17"/>
      <c r="N166" s="17"/>
      <c r="O166" s="17"/>
      <c r="P166" s="17"/>
      <c r="Q166" s="17"/>
      <c r="R166" s="17"/>
      <c r="S166" s="17"/>
      <c r="T166" s="17"/>
      <c r="U166" s="17"/>
      <c r="V166" s="17"/>
      <c r="W166" s="17"/>
      <c r="X166" s="17"/>
      <c r="Y166" s="17"/>
      <c r="Z166" s="17"/>
    </row>
    <row r="167" spans="1:26" ht="12.75" customHeight="1">
      <c r="A167" s="17"/>
      <c r="B167" s="205"/>
      <c r="C167" s="205"/>
      <c r="D167" s="160"/>
      <c r="E167" s="160"/>
      <c r="F167" s="160"/>
      <c r="G167" s="17"/>
      <c r="H167" s="22"/>
      <c r="I167" s="22"/>
      <c r="J167" s="22"/>
      <c r="K167" s="22"/>
      <c r="L167" s="22"/>
      <c r="M167" s="17"/>
      <c r="N167" s="17"/>
      <c r="O167" s="17"/>
      <c r="P167" s="17"/>
      <c r="Q167" s="17"/>
      <c r="R167" s="17"/>
      <c r="S167" s="17"/>
      <c r="T167" s="17"/>
      <c r="U167" s="17"/>
      <c r="V167" s="17"/>
      <c r="W167" s="17"/>
      <c r="X167" s="17"/>
      <c r="Y167" s="17"/>
      <c r="Z167" s="17"/>
    </row>
    <row r="168" spans="1:26" ht="12.75" customHeight="1">
      <c r="A168" s="17"/>
      <c r="B168" s="205"/>
      <c r="C168" s="205"/>
      <c r="D168" s="160"/>
      <c r="E168" s="160"/>
      <c r="F168" s="160"/>
      <c r="G168" s="17"/>
      <c r="H168" s="22"/>
      <c r="I168" s="22"/>
      <c r="J168" s="22"/>
      <c r="K168" s="22"/>
      <c r="L168" s="22"/>
      <c r="M168" s="17"/>
      <c r="N168" s="17"/>
      <c r="O168" s="17"/>
      <c r="P168" s="17"/>
      <c r="Q168" s="17"/>
      <c r="R168" s="17"/>
      <c r="S168" s="17"/>
      <c r="T168" s="17"/>
      <c r="U168" s="17"/>
      <c r="V168" s="17"/>
      <c r="W168" s="17"/>
      <c r="X168" s="17"/>
      <c r="Y168" s="17"/>
      <c r="Z168" s="17"/>
    </row>
    <row r="169" spans="1:26" ht="12.75" customHeight="1">
      <c r="A169" s="17"/>
      <c r="B169" s="205"/>
      <c r="C169" s="205"/>
      <c r="D169" s="160"/>
      <c r="E169" s="160"/>
      <c r="F169" s="160"/>
      <c r="G169" s="17"/>
      <c r="H169" s="22"/>
      <c r="I169" s="22"/>
      <c r="J169" s="22"/>
      <c r="K169" s="22"/>
      <c r="L169" s="22"/>
      <c r="M169" s="17"/>
      <c r="N169" s="17"/>
      <c r="O169" s="17"/>
      <c r="P169" s="17"/>
      <c r="Q169" s="17"/>
      <c r="R169" s="17"/>
      <c r="S169" s="17"/>
      <c r="T169" s="17"/>
      <c r="U169" s="17"/>
      <c r="V169" s="17"/>
      <c r="W169" s="17"/>
      <c r="X169" s="17"/>
      <c r="Y169" s="17"/>
      <c r="Z169" s="17"/>
    </row>
    <row r="170" spans="1:26" ht="12.75" customHeight="1">
      <c r="A170" s="17"/>
      <c r="B170" s="205"/>
      <c r="C170" s="205"/>
      <c r="D170" s="160"/>
      <c r="E170" s="160"/>
      <c r="F170" s="160"/>
      <c r="G170" s="17"/>
      <c r="H170" s="22"/>
      <c r="I170" s="22"/>
      <c r="J170" s="22"/>
      <c r="K170" s="22"/>
      <c r="L170" s="22"/>
      <c r="M170" s="17"/>
      <c r="N170" s="17"/>
      <c r="O170" s="17"/>
      <c r="P170" s="17"/>
      <c r="Q170" s="17"/>
      <c r="R170" s="17"/>
      <c r="S170" s="17"/>
      <c r="T170" s="17"/>
      <c r="U170" s="17"/>
      <c r="V170" s="17"/>
      <c r="W170" s="17"/>
      <c r="X170" s="17"/>
      <c r="Y170" s="17"/>
      <c r="Z170" s="17"/>
    </row>
    <row r="171" spans="1:26" ht="12.75" customHeight="1">
      <c r="A171" s="17"/>
      <c r="B171" s="205"/>
      <c r="C171" s="205"/>
      <c r="D171" s="160"/>
      <c r="E171" s="160"/>
      <c r="F171" s="160"/>
      <c r="G171" s="17"/>
      <c r="H171" s="22"/>
      <c r="I171" s="22"/>
      <c r="J171" s="22"/>
      <c r="K171" s="22"/>
      <c r="L171" s="22"/>
      <c r="M171" s="17"/>
      <c r="N171" s="17"/>
      <c r="O171" s="17"/>
      <c r="P171" s="17"/>
      <c r="Q171" s="17"/>
      <c r="R171" s="17"/>
      <c r="S171" s="17"/>
      <c r="T171" s="17"/>
      <c r="U171" s="17"/>
      <c r="V171" s="17"/>
      <c r="W171" s="17"/>
      <c r="X171" s="17"/>
      <c r="Y171" s="17"/>
      <c r="Z171" s="17"/>
    </row>
    <row r="172" spans="1:26" ht="12.75" customHeight="1">
      <c r="A172" s="17"/>
      <c r="B172" s="205"/>
      <c r="C172" s="205"/>
      <c r="D172" s="160"/>
      <c r="E172" s="160"/>
      <c r="F172" s="160"/>
      <c r="G172" s="17"/>
      <c r="H172" s="22"/>
      <c r="I172" s="22"/>
      <c r="J172" s="22"/>
      <c r="K172" s="22"/>
      <c r="L172" s="22"/>
      <c r="M172" s="17"/>
      <c r="N172" s="17"/>
      <c r="O172" s="17"/>
      <c r="P172" s="17"/>
      <c r="Q172" s="17"/>
      <c r="R172" s="17"/>
      <c r="S172" s="17"/>
      <c r="T172" s="17"/>
      <c r="U172" s="17"/>
      <c r="V172" s="17"/>
      <c r="W172" s="17"/>
      <c r="X172" s="17"/>
      <c r="Y172" s="17"/>
      <c r="Z172" s="17"/>
    </row>
    <row r="173" spans="1:26" ht="12.75" customHeight="1">
      <c r="A173" s="17"/>
      <c r="B173" s="205"/>
      <c r="C173" s="205"/>
      <c r="D173" s="160"/>
      <c r="E173" s="160"/>
      <c r="F173" s="160"/>
      <c r="G173" s="17"/>
      <c r="H173" s="22"/>
      <c r="I173" s="22"/>
      <c r="J173" s="22"/>
      <c r="K173" s="22"/>
      <c r="L173" s="22"/>
      <c r="M173" s="17"/>
      <c r="N173" s="17"/>
      <c r="O173" s="17"/>
      <c r="P173" s="17"/>
      <c r="Q173" s="17"/>
      <c r="R173" s="17"/>
      <c r="S173" s="17"/>
      <c r="T173" s="17"/>
      <c r="U173" s="17"/>
      <c r="V173" s="17"/>
      <c r="W173" s="17"/>
      <c r="X173" s="17"/>
      <c r="Y173" s="17"/>
      <c r="Z173" s="17"/>
    </row>
    <row r="174" spans="1:26" ht="12.75" customHeight="1">
      <c r="A174" s="17"/>
      <c r="B174" s="205"/>
      <c r="C174" s="205"/>
      <c r="D174" s="160"/>
      <c r="E174" s="160"/>
      <c r="F174" s="160"/>
      <c r="G174" s="17"/>
      <c r="H174" s="22"/>
      <c r="I174" s="22"/>
      <c r="J174" s="22"/>
      <c r="K174" s="22"/>
      <c r="L174" s="22"/>
      <c r="M174" s="17"/>
      <c r="N174" s="17"/>
      <c r="O174" s="17"/>
      <c r="P174" s="17"/>
      <c r="Q174" s="17"/>
      <c r="R174" s="17"/>
      <c r="S174" s="17"/>
      <c r="T174" s="17"/>
      <c r="U174" s="17"/>
      <c r="V174" s="17"/>
      <c r="W174" s="17"/>
      <c r="X174" s="17"/>
      <c r="Y174" s="17"/>
      <c r="Z174" s="17"/>
    </row>
    <row r="175" spans="1:26" ht="12.75" customHeight="1">
      <c r="A175" s="17"/>
      <c r="B175" s="205"/>
      <c r="C175" s="205"/>
      <c r="D175" s="160"/>
      <c r="E175" s="160"/>
      <c r="F175" s="160"/>
      <c r="G175" s="17"/>
      <c r="H175" s="22"/>
      <c r="I175" s="22"/>
      <c r="J175" s="22"/>
      <c r="K175" s="22"/>
      <c r="L175" s="22"/>
      <c r="M175" s="17"/>
      <c r="N175" s="17"/>
      <c r="O175" s="17"/>
      <c r="P175" s="17"/>
      <c r="Q175" s="17"/>
      <c r="R175" s="17"/>
      <c r="S175" s="17"/>
      <c r="T175" s="17"/>
      <c r="U175" s="17"/>
      <c r="V175" s="17"/>
      <c r="W175" s="17"/>
      <c r="X175" s="17"/>
      <c r="Y175" s="17"/>
      <c r="Z175" s="17"/>
    </row>
    <row r="176" spans="1:26" ht="12.75" customHeight="1">
      <c r="A176" s="17"/>
      <c r="B176" s="205"/>
      <c r="C176" s="205"/>
      <c r="D176" s="160"/>
      <c r="E176" s="160"/>
      <c r="F176" s="160"/>
      <c r="G176" s="17"/>
      <c r="H176" s="22"/>
      <c r="I176" s="22"/>
      <c r="J176" s="22"/>
      <c r="K176" s="22"/>
      <c r="L176" s="22"/>
      <c r="M176" s="17"/>
      <c r="N176" s="17"/>
      <c r="O176" s="17"/>
      <c r="P176" s="17"/>
      <c r="Q176" s="17"/>
      <c r="R176" s="17"/>
      <c r="S176" s="17"/>
      <c r="T176" s="17"/>
      <c r="U176" s="17"/>
      <c r="V176" s="17"/>
      <c r="W176" s="17"/>
      <c r="X176" s="17"/>
      <c r="Y176" s="17"/>
      <c r="Z176" s="17"/>
    </row>
    <row r="177" spans="1:26" ht="12.75" customHeight="1">
      <c r="A177" s="17"/>
      <c r="B177" s="205"/>
      <c r="C177" s="205"/>
      <c r="D177" s="160"/>
      <c r="E177" s="160"/>
      <c r="F177" s="160"/>
      <c r="G177" s="17"/>
      <c r="H177" s="22"/>
      <c r="I177" s="22"/>
      <c r="J177" s="22"/>
      <c r="K177" s="22"/>
      <c r="L177" s="22"/>
      <c r="M177" s="17"/>
      <c r="N177" s="17"/>
      <c r="O177" s="17"/>
      <c r="P177" s="17"/>
      <c r="Q177" s="17"/>
      <c r="R177" s="17"/>
      <c r="S177" s="17"/>
      <c r="T177" s="17"/>
      <c r="U177" s="17"/>
      <c r="V177" s="17"/>
      <c r="W177" s="17"/>
      <c r="X177" s="17"/>
      <c r="Y177" s="17"/>
      <c r="Z177" s="17"/>
    </row>
    <row r="178" spans="1:26" ht="12.75" customHeight="1">
      <c r="A178" s="17"/>
      <c r="B178" s="205"/>
      <c r="C178" s="205"/>
      <c r="D178" s="160"/>
      <c r="E178" s="160"/>
      <c r="F178" s="160"/>
      <c r="G178" s="17"/>
      <c r="H178" s="22"/>
      <c r="I178" s="22"/>
      <c r="J178" s="22"/>
      <c r="K178" s="22"/>
      <c r="L178" s="22"/>
      <c r="M178" s="17"/>
      <c r="N178" s="17"/>
      <c r="O178" s="17"/>
      <c r="P178" s="17"/>
      <c r="Q178" s="17"/>
      <c r="R178" s="17"/>
      <c r="S178" s="17"/>
      <c r="T178" s="17"/>
      <c r="U178" s="17"/>
      <c r="V178" s="17"/>
      <c r="W178" s="17"/>
      <c r="X178" s="17"/>
      <c r="Y178" s="17"/>
      <c r="Z178" s="17"/>
    </row>
    <row r="179" spans="1:26" ht="12.75" customHeight="1">
      <c r="A179" s="17"/>
      <c r="B179" s="205"/>
      <c r="C179" s="205"/>
      <c r="D179" s="160"/>
      <c r="E179" s="160"/>
      <c r="F179" s="160"/>
      <c r="G179" s="17"/>
      <c r="H179" s="22"/>
      <c r="I179" s="22"/>
      <c r="J179" s="22"/>
      <c r="K179" s="22"/>
      <c r="L179" s="22"/>
      <c r="M179" s="17"/>
      <c r="N179" s="17"/>
      <c r="O179" s="17"/>
      <c r="P179" s="17"/>
      <c r="Q179" s="17"/>
      <c r="R179" s="17"/>
      <c r="S179" s="17"/>
      <c r="T179" s="17"/>
      <c r="U179" s="17"/>
      <c r="V179" s="17"/>
      <c r="W179" s="17"/>
      <c r="X179" s="17"/>
      <c r="Y179" s="17"/>
      <c r="Z179" s="17"/>
    </row>
    <row r="180" spans="1:26" ht="12.75" customHeight="1">
      <c r="A180" s="17"/>
      <c r="B180" s="205"/>
      <c r="C180" s="205"/>
      <c r="D180" s="160"/>
      <c r="E180" s="160"/>
      <c r="F180" s="160"/>
      <c r="G180" s="17"/>
      <c r="H180" s="22"/>
      <c r="I180" s="22"/>
      <c r="J180" s="22"/>
      <c r="K180" s="22"/>
      <c r="L180" s="22"/>
      <c r="M180" s="17"/>
      <c r="N180" s="17"/>
      <c r="O180" s="17"/>
      <c r="P180" s="17"/>
      <c r="Q180" s="17"/>
      <c r="R180" s="17"/>
      <c r="S180" s="17"/>
      <c r="T180" s="17"/>
      <c r="U180" s="17"/>
      <c r="V180" s="17"/>
      <c r="W180" s="17"/>
      <c r="X180" s="17"/>
      <c r="Y180" s="17"/>
      <c r="Z180" s="17"/>
    </row>
    <row r="181" spans="1:26" ht="12.75" customHeight="1">
      <c r="A181" s="17"/>
      <c r="B181" s="205"/>
      <c r="C181" s="205"/>
      <c r="D181" s="160"/>
      <c r="E181" s="160"/>
      <c r="F181" s="160"/>
      <c r="G181" s="17"/>
      <c r="H181" s="22"/>
      <c r="I181" s="22"/>
      <c r="J181" s="22"/>
      <c r="K181" s="22"/>
      <c r="L181" s="22"/>
      <c r="M181" s="17"/>
      <c r="N181" s="17"/>
      <c r="O181" s="17"/>
      <c r="P181" s="17"/>
      <c r="Q181" s="17"/>
      <c r="R181" s="17"/>
      <c r="S181" s="17"/>
      <c r="T181" s="17"/>
      <c r="U181" s="17"/>
      <c r="V181" s="17"/>
      <c r="W181" s="17"/>
      <c r="X181" s="17"/>
      <c r="Y181" s="17"/>
      <c r="Z181" s="17"/>
    </row>
    <row r="182" spans="1:26" ht="12.75" customHeight="1">
      <c r="A182" s="17"/>
      <c r="B182" s="205"/>
      <c r="C182" s="205"/>
      <c r="D182" s="160"/>
      <c r="E182" s="160"/>
      <c r="F182" s="160"/>
      <c r="G182" s="17"/>
      <c r="H182" s="22"/>
      <c r="I182" s="22"/>
      <c r="J182" s="22"/>
      <c r="K182" s="22"/>
      <c r="L182" s="22"/>
      <c r="M182" s="17"/>
      <c r="N182" s="17"/>
      <c r="O182" s="17"/>
      <c r="P182" s="17"/>
      <c r="Q182" s="17"/>
      <c r="R182" s="17"/>
      <c r="S182" s="17"/>
      <c r="T182" s="17"/>
      <c r="U182" s="17"/>
      <c r="V182" s="17"/>
      <c r="W182" s="17"/>
      <c r="X182" s="17"/>
      <c r="Y182" s="17"/>
      <c r="Z182" s="17"/>
    </row>
    <row r="183" spans="1:26" ht="12.75" customHeight="1">
      <c r="A183" s="17"/>
      <c r="B183" s="205"/>
      <c r="C183" s="205"/>
      <c r="D183" s="160"/>
      <c r="E183" s="160"/>
      <c r="F183" s="160"/>
      <c r="G183" s="17"/>
      <c r="H183" s="22"/>
      <c r="I183" s="22"/>
      <c r="J183" s="22"/>
      <c r="K183" s="22"/>
      <c r="L183" s="22"/>
      <c r="M183" s="17"/>
      <c r="N183" s="17"/>
      <c r="O183" s="17"/>
      <c r="P183" s="17"/>
      <c r="Q183" s="17"/>
      <c r="R183" s="17"/>
      <c r="S183" s="17"/>
      <c r="T183" s="17"/>
      <c r="U183" s="17"/>
      <c r="V183" s="17"/>
      <c r="W183" s="17"/>
      <c r="X183" s="17"/>
      <c r="Y183" s="17"/>
      <c r="Z183" s="17"/>
    </row>
    <row r="184" spans="1:26" ht="12.75" customHeight="1">
      <c r="A184" s="17"/>
      <c r="B184" s="205"/>
      <c r="C184" s="205"/>
      <c r="D184" s="160"/>
      <c r="E184" s="160"/>
      <c r="F184" s="160"/>
      <c r="G184" s="17"/>
      <c r="H184" s="22"/>
      <c r="I184" s="22"/>
      <c r="J184" s="22"/>
      <c r="K184" s="22"/>
      <c r="L184" s="22"/>
      <c r="M184" s="17"/>
      <c r="N184" s="17"/>
      <c r="O184" s="17"/>
      <c r="P184" s="17"/>
      <c r="Q184" s="17"/>
      <c r="R184" s="17"/>
      <c r="S184" s="17"/>
      <c r="T184" s="17"/>
      <c r="U184" s="17"/>
      <c r="V184" s="17"/>
      <c r="W184" s="17"/>
      <c r="X184" s="17"/>
      <c r="Y184" s="17"/>
      <c r="Z184" s="17"/>
    </row>
    <row r="185" spans="1:26" ht="12.75" customHeight="1">
      <c r="A185" s="17"/>
      <c r="B185" s="205"/>
      <c r="C185" s="205"/>
      <c r="D185" s="160"/>
      <c r="E185" s="160"/>
      <c r="F185" s="160"/>
      <c r="G185" s="17"/>
      <c r="H185" s="22"/>
      <c r="I185" s="22"/>
      <c r="J185" s="22"/>
      <c r="K185" s="22"/>
      <c r="L185" s="22"/>
      <c r="M185" s="17"/>
      <c r="N185" s="17"/>
      <c r="O185" s="17"/>
      <c r="P185" s="17"/>
      <c r="Q185" s="17"/>
      <c r="R185" s="17"/>
      <c r="S185" s="17"/>
      <c r="T185" s="17"/>
      <c r="U185" s="17"/>
      <c r="V185" s="17"/>
      <c r="W185" s="17"/>
      <c r="X185" s="17"/>
      <c r="Y185" s="17"/>
      <c r="Z185" s="17"/>
    </row>
    <row r="186" spans="1:26" ht="12.75" customHeight="1">
      <c r="A186" s="17"/>
      <c r="B186" s="205"/>
      <c r="C186" s="205"/>
      <c r="D186" s="160"/>
      <c r="E186" s="160"/>
      <c r="F186" s="160"/>
      <c r="G186" s="17"/>
      <c r="H186" s="22"/>
      <c r="I186" s="22"/>
      <c r="J186" s="22"/>
      <c r="K186" s="22"/>
      <c r="L186" s="22"/>
      <c r="M186" s="17"/>
      <c r="N186" s="17"/>
      <c r="O186" s="17"/>
      <c r="P186" s="17"/>
      <c r="Q186" s="17"/>
      <c r="R186" s="17"/>
      <c r="S186" s="17"/>
      <c r="T186" s="17"/>
      <c r="U186" s="17"/>
      <c r="V186" s="17"/>
      <c r="W186" s="17"/>
      <c r="X186" s="17"/>
      <c r="Y186" s="17"/>
      <c r="Z186" s="17"/>
    </row>
    <row r="187" spans="1:26" ht="12.75" customHeight="1">
      <c r="A187" s="17"/>
      <c r="B187" s="205"/>
      <c r="C187" s="205"/>
      <c r="D187" s="160"/>
      <c r="E187" s="160"/>
      <c r="F187" s="160"/>
      <c r="G187" s="17"/>
      <c r="H187" s="22"/>
      <c r="I187" s="22"/>
      <c r="J187" s="22"/>
      <c r="K187" s="22"/>
      <c r="L187" s="22"/>
      <c r="M187" s="17"/>
      <c r="N187" s="17"/>
      <c r="O187" s="17"/>
      <c r="P187" s="17"/>
      <c r="Q187" s="17"/>
      <c r="R187" s="17"/>
      <c r="S187" s="17"/>
      <c r="T187" s="17"/>
      <c r="U187" s="17"/>
      <c r="V187" s="17"/>
      <c r="W187" s="17"/>
      <c r="X187" s="17"/>
      <c r="Y187" s="17"/>
      <c r="Z187" s="17"/>
    </row>
    <row r="188" spans="1:26" ht="12.75" customHeight="1">
      <c r="A188" s="17"/>
      <c r="B188" s="205"/>
      <c r="C188" s="205"/>
      <c r="D188" s="160"/>
      <c r="E188" s="160"/>
      <c r="F188" s="160"/>
      <c r="G188" s="17"/>
      <c r="H188" s="22"/>
      <c r="I188" s="22"/>
      <c r="J188" s="22"/>
      <c r="K188" s="22"/>
      <c r="L188" s="22"/>
      <c r="M188" s="17"/>
      <c r="N188" s="17"/>
      <c r="O188" s="17"/>
      <c r="P188" s="17"/>
      <c r="Q188" s="17"/>
      <c r="R188" s="17"/>
      <c r="S188" s="17"/>
      <c r="T188" s="17"/>
      <c r="U188" s="17"/>
      <c r="V188" s="17"/>
      <c r="W188" s="17"/>
      <c r="X188" s="17"/>
      <c r="Y188" s="17"/>
      <c r="Z188" s="17"/>
    </row>
    <row r="189" spans="1:26" ht="12.75" customHeight="1">
      <c r="A189" s="17"/>
      <c r="B189" s="205"/>
      <c r="C189" s="205"/>
      <c r="D189" s="160"/>
      <c r="E189" s="160"/>
      <c r="F189" s="160"/>
      <c r="G189" s="17"/>
      <c r="H189" s="22"/>
      <c r="I189" s="22"/>
      <c r="J189" s="22"/>
      <c r="K189" s="22"/>
      <c r="L189" s="22"/>
      <c r="M189" s="17"/>
      <c r="N189" s="17"/>
      <c r="O189" s="17"/>
      <c r="P189" s="17"/>
      <c r="Q189" s="17"/>
      <c r="R189" s="17"/>
      <c r="S189" s="17"/>
      <c r="T189" s="17"/>
      <c r="U189" s="17"/>
      <c r="V189" s="17"/>
      <c r="W189" s="17"/>
      <c r="X189" s="17"/>
      <c r="Y189" s="17"/>
      <c r="Z189" s="17"/>
    </row>
    <row r="190" spans="1:26" ht="12.75" customHeight="1">
      <c r="A190" s="17"/>
      <c r="B190" s="205"/>
      <c r="C190" s="205"/>
      <c r="D190" s="160"/>
      <c r="E190" s="160"/>
      <c r="F190" s="160"/>
      <c r="G190" s="17"/>
      <c r="H190" s="22"/>
      <c r="I190" s="22"/>
      <c r="J190" s="22"/>
      <c r="K190" s="22"/>
      <c r="L190" s="22"/>
      <c r="M190" s="17"/>
      <c r="N190" s="17"/>
      <c r="O190" s="17"/>
      <c r="P190" s="17"/>
      <c r="Q190" s="17"/>
      <c r="R190" s="17"/>
      <c r="S190" s="17"/>
      <c r="T190" s="17"/>
      <c r="U190" s="17"/>
      <c r="V190" s="17"/>
      <c r="W190" s="17"/>
      <c r="X190" s="17"/>
      <c r="Y190" s="17"/>
      <c r="Z190" s="17"/>
    </row>
    <row r="191" spans="1:26" ht="12.75" customHeight="1">
      <c r="A191" s="17"/>
      <c r="B191" s="205"/>
      <c r="C191" s="205"/>
      <c r="D191" s="160"/>
      <c r="E191" s="160"/>
      <c r="F191" s="160"/>
      <c r="G191" s="17"/>
      <c r="H191" s="22"/>
      <c r="I191" s="22"/>
      <c r="J191" s="22"/>
      <c r="K191" s="22"/>
      <c r="L191" s="22"/>
      <c r="M191" s="17"/>
      <c r="N191" s="17"/>
      <c r="O191" s="17"/>
      <c r="P191" s="17"/>
      <c r="Q191" s="17"/>
      <c r="R191" s="17"/>
      <c r="S191" s="17"/>
      <c r="T191" s="17"/>
      <c r="U191" s="17"/>
      <c r="V191" s="17"/>
      <c r="W191" s="17"/>
      <c r="X191" s="17"/>
      <c r="Y191" s="17"/>
      <c r="Z191" s="17"/>
    </row>
    <row r="192" spans="1:26" ht="12.75" customHeight="1">
      <c r="A192" s="17"/>
      <c r="B192" s="205"/>
      <c r="C192" s="205"/>
      <c r="D192" s="160"/>
      <c r="E192" s="160"/>
      <c r="F192" s="160"/>
      <c r="G192" s="17"/>
      <c r="H192" s="22"/>
      <c r="I192" s="22"/>
      <c r="J192" s="22"/>
      <c r="K192" s="22"/>
      <c r="L192" s="22"/>
      <c r="M192" s="17"/>
      <c r="N192" s="17"/>
      <c r="O192" s="17"/>
      <c r="P192" s="17"/>
      <c r="Q192" s="17"/>
      <c r="R192" s="17"/>
      <c r="S192" s="17"/>
      <c r="T192" s="17"/>
      <c r="U192" s="17"/>
      <c r="V192" s="17"/>
      <c r="W192" s="17"/>
      <c r="X192" s="17"/>
      <c r="Y192" s="17"/>
      <c r="Z192" s="17"/>
    </row>
    <row r="193" spans="1:26" ht="12.75" customHeight="1">
      <c r="A193" s="17"/>
      <c r="B193" s="205"/>
      <c r="C193" s="205"/>
      <c r="D193" s="160"/>
      <c r="E193" s="160"/>
      <c r="F193" s="160"/>
      <c r="G193" s="17"/>
      <c r="H193" s="22"/>
      <c r="I193" s="22"/>
      <c r="J193" s="22"/>
      <c r="K193" s="22"/>
      <c r="L193" s="22"/>
      <c r="M193" s="17"/>
      <c r="N193" s="17"/>
      <c r="O193" s="17"/>
      <c r="P193" s="17"/>
      <c r="Q193" s="17"/>
      <c r="R193" s="17"/>
      <c r="S193" s="17"/>
      <c r="T193" s="17"/>
      <c r="U193" s="17"/>
      <c r="V193" s="17"/>
      <c r="W193" s="17"/>
      <c r="X193" s="17"/>
      <c r="Y193" s="17"/>
      <c r="Z193" s="17"/>
    </row>
    <row r="194" spans="1:26" ht="12.75" customHeight="1">
      <c r="A194" s="17"/>
      <c r="B194" s="205"/>
      <c r="C194" s="205"/>
      <c r="D194" s="160"/>
      <c r="E194" s="160"/>
      <c r="F194" s="160"/>
      <c r="G194" s="17"/>
      <c r="H194" s="22"/>
      <c r="I194" s="22"/>
      <c r="J194" s="22"/>
      <c r="K194" s="22"/>
      <c r="L194" s="22"/>
      <c r="M194" s="17"/>
      <c r="N194" s="17"/>
      <c r="O194" s="17"/>
      <c r="P194" s="17"/>
      <c r="Q194" s="17"/>
      <c r="R194" s="17"/>
      <c r="S194" s="17"/>
      <c r="T194" s="17"/>
      <c r="U194" s="17"/>
      <c r="V194" s="17"/>
      <c r="W194" s="17"/>
      <c r="X194" s="17"/>
      <c r="Y194" s="17"/>
      <c r="Z194" s="17"/>
    </row>
    <row r="195" spans="1:26" ht="12.75" customHeight="1">
      <c r="A195" s="17"/>
      <c r="B195" s="205"/>
      <c r="C195" s="205"/>
      <c r="D195" s="160"/>
      <c r="E195" s="160"/>
      <c r="F195" s="160"/>
      <c r="G195" s="17"/>
      <c r="H195" s="22"/>
      <c r="I195" s="22"/>
      <c r="J195" s="22"/>
      <c r="K195" s="22"/>
      <c r="L195" s="22"/>
      <c r="M195" s="17"/>
      <c r="N195" s="17"/>
      <c r="O195" s="17"/>
      <c r="P195" s="17"/>
      <c r="Q195" s="17"/>
      <c r="R195" s="17"/>
      <c r="S195" s="17"/>
      <c r="T195" s="17"/>
      <c r="U195" s="17"/>
      <c r="V195" s="17"/>
      <c r="W195" s="17"/>
      <c r="X195" s="17"/>
      <c r="Y195" s="17"/>
      <c r="Z195" s="17"/>
    </row>
    <row r="196" spans="1:26" ht="12.75" customHeight="1">
      <c r="A196" s="17"/>
      <c r="B196" s="205"/>
      <c r="C196" s="205"/>
      <c r="D196" s="160"/>
      <c r="E196" s="160"/>
      <c r="F196" s="160"/>
      <c r="G196" s="17"/>
      <c r="H196" s="22"/>
      <c r="I196" s="22"/>
      <c r="J196" s="22"/>
      <c r="K196" s="22"/>
      <c r="L196" s="22"/>
      <c r="M196" s="17"/>
      <c r="N196" s="17"/>
      <c r="O196" s="17"/>
      <c r="P196" s="17"/>
      <c r="Q196" s="17"/>
      <c r="R196" s="17"/>
      <c r="S196" s="17"/>
      <c r="T196" s="17"/>
      <c r="U196" s="17"/>
      <c r="V196" s="17"/>
      <c r="W196" s="17"/>
      <c r="X196" s="17"/>
      <c r="Y196" s="17"/>
      <c r="Z196" s="17"/>
    </row>
    <row r="197" spans="1:26" ht="12.75" customHeight="1">
      <c r="A197" s="17"/>
      <c r="B197" s="205"/>
      <c r="C197" s="205"/>
      <c r="D197" s="160"/>
      <c r="E197" s="160"/>
      <c r="F197" s="160"/>
      <c r="G197" s="17"/>
      <c r="H197" s="22"/>
      <c r="I197" s="22"/>
      <c r="J197" s="22"/>
      <c r="K197" s="22"/>
      <c r="L197" s="22"/>
      <c r="M197" s="17"/>
      <c r="N197" s="17"/>
      <c r="O197" s="17"/>
      <c r="P197" s="17"/>
      <c r="Q197" s="17"/>
      <c r="R197" s="17"/>
      <c r="S197" s="17"/>
      <c r="T197" s="17"/>
      <c r="U197" s="17"/>
      <c r="V197" s="17"/>
      <c r="W197" s="17"/>
      <c r="X197" s="17"/>
      <c r="Y197" s="17"/>
      <c r="Z197" s="17"/>
    </row>
    <row r="198" spans="1:26" ht="12.75" customHeight="1">
      <c r="A198" s="17"/>
      <c r="B198" s="205"/>
      <c r="C198" s="205"/>
      <c r="D198" s="160"/>
      <c r="E198" s="160"/>
      <c r="F198" s="160"/>
      <c r="G198" s="17"/>
      <c r="H198" s="22"/>
      <c r="I198" s="22"/>
      <c r="J198" s="22"/>
      <c r="K198" s="22"/>
      <c r="L198" s="22"/>
      <c r="M198" s="17"/>
      <c r="N198" s="17"/>
      <c r="O198" s="17"/>
      <c r="P198" s="17"/>
      <c r="Q198" s="17"/>
      <c r="R198" s="17"/>
      <c r="S198" s="17"/>
      <c r="T198" s="17"/>
      <c r="U198" s="17"/>
      <c r="V198" s="17"/>
      <c r="W198" s="17"/>
      <c r="X198" s="17"/>
      <c r="Y198" s="17"/>
      <c r="Z198" s="17"/>
    </row>
    <row r="199" spans="1:26" ht="12.75" customHeight="1">
      <c r="A199" s="17"/>
      <c r="B199" s="205"/>
      <c r="C199" s="205"/>
      <c r="D199" s="160"/>
      <c r="E199" s="160"/>
      <c r="F199" s="160"/>
      <c r="G199" s="17"/>
      <c r="H199" s="22"/>
      <c r="I199" s="22"/>
      <c r="J199" s="22"/>
      <c r="K199" s="22"/>
      <c r="L199" s="22"/>
      <c r="M199" s="17"/>
      <c r="N199" s="17"/>
      <c r="O199" s="17"/>
      <c r="P199" s="17"/>
      <c r="Q199" s="17"/>
      <c r="R199" s="17"/>
      <c r="S199" s="17"/>
      <c r="T199" s="17"/>
      <c r="U199" s="17"/>
      <c r="V199" s="17"/>
      <c r="W199" s="17"/>
      <c r="X199" s="17"/>
      <c r="Y199" s="17"/>
      <c r="Z199" s="17"/>
    </row>
    <row r="200" spans="1:26" ht="12.75" customHeight="1">
      <c r="A200" s="17"/>
      <c r="B200" s="205"/>
      <c r="C200" s="205"/>
      <c r="D200" s="160"/>
      <c r="E200" s="160"/>
      <c r="F200" s="160"/>
      <c r="G200" s="17"/>
      <c r="H200" s="22"/>
      <c r="I200" s="22"/>
      <c r="J200" s="22"/>
      <c r="K200" s="22"/>
      <c r="L200" s="22"/>
      <c r="M200" s="17"/>
      <c r="N200" s="17"/>
      <c r="O200" s="17"/>
      <c r="P200" s="17"/>
      <c r="Q200" s="17"/>
      <c r="R200" s="17"/>
      <c r="S200" s="17"/>
      <c r="T200" s="17"/>
      <c r="U200" s="17"/>
      <c r="V200" s="17"/>
      <c r="W200" s="17"/>
      <c r="X200" s="17"/>
      <c r="Y200" s="17"/>
      <c r="Z200" s="17"/>
    </row>
    <row r="201" spans="1:26" ht="12.75" customHeight="1">
      <c r="A201" s="17"/>
      <c r="B201" s="205"/>
      <c r="C201" s="205"/>
      <c r="D201" s="160"/>
      <c r="E201" s="160"/>
      <c r="F201" s="160"/>
      <c r="G201" s="17"/>
      <c r="H201" s="22"/>
      <c r="I201" s="22"/>
      <c r="J201" s="22"/>
      <c r="K201" s="22"/>
      <c r="L201" s="22"/>
      <c r="M201" s="17"/>
      <c r="N201" s="17"/>
      <c r="O201" s="17"/>
      <c r="P201" s="17"/>
      <c r="Q201" s="17"/>
      <c r="R201" s="17"/>
      <c r="S201" s="17"/>
      <c r="T201" s="17"/>
      <c r="U201" s="17"/>
      <c r="V201" s="17"/>
      <c r="W201" s="17"/>
      <c r="X201" s="17"/>
      <c r="Y201" s="17"/>
      <c r="Z201" s="17"/>
    </row>
    <row r="202" spans="1:26" ht="12.75" customHeight="1">
      <c r="A202" s="17"/>
      <c r="B202" s="205"/>
      <c r="C202" s="205"/>
      <c r="D202" s="160"/>
      <c r="E202" s="160"/>
      <c r="F202" s="160"/>
      <c r="G202" s="17"/>
      <c r="H202" s="22"/>
      <c r="I202" s="22"/>
      <c r="J202" s="22"/>
      <c r="K202" s="22"/>
      <c r="L202" s="22"/>
      <c r="M202" s="17"/>
      <c r="N202" s="17"/>
      <c r="O202" s="17"/>
      <c r="P202" s="17"/>
      <c r="Q202" s="17"/>
      <c r="R202" s="17"/>
      <c r="S202" s="17"/>
      <c r="T202" s="17"/>
      <c r="U202" s="17"/>
      <c r="V202" s="17"/>
      <c r="W202" s="17"/>
      <c r="X202" s="17"/>
      <c r="Y202" s="17"/>
      <c r="Z202" s="17"/>
    </row>
    <row r="203" spans="1:26" ht="12.75" customHeight="1">
      <c r="A203" s="17"/>
      <c r="B203" s="205"/>
      <c r="C203" s="205"/>
      <c r="D203" s="160"/>
      <c r="E203" s="160"/>
      <c r="F203" s="160"/>
      <c r="G203" s="17"/>
      <c r="H203" s="22"/>
      <c r="I203" s="22"/>
      <c r="J203" s="22"/>
      <c r="K203" s="22"/>
      <c r="L203" s="22"/>
      <c r="M203" s="17"/>
      <c r="N203" s="17"/>
      <c r="O203" s="17"/>
      <c r="P203" s="17"/>
      <c r="Q203" s="17"/>
      <c r="R203" s="17"/>
      <c r="S203" s="17"/>
      <c r="T203" s="17"/>
      <c r="U203" s="17"/>
      <c r="V203" s="17"/>
      <c r="W203" s="17"/>
      <c r="X203" s="17"/>
      <c r="Y203" s="17"/>
      <c r="Z203" s="17"/>
    </row>
    <row r="204" spans="1:26" ht="12.75" customHeight="1">
      <c r="A204" s="17"/>
      <c r="B204" s="205"/>
      <c r="C204" s="205"/>
      <c r="D204" s="160"/>
      <c r="E204" s="160"/>
      <c r="F204" s="160"/>
      <c r="G204" s="17"/>
      <c r="H204" s="22"/>
      <c r="I204" s="22"/>
      <c r="J204" s="22"/>
      <c r="K204" s="22"/>
      <c r="L204" s="22"/>
      <c r="M204" s="17"/>
      <c r="N204" s="17"/>
      <c r="O204" s="17"/>
      <c r="P204" s="17"/>
      <c r="Q204" s="17"/>
      <c r="R204" s="17"/>
      <c r="S204" s="17"/>
      <c r="T204" s="17"/>
      <c r="U204" s="17"/>
      <c r="V204" s="17"/>
      <c r="W204" s="17"/>
      <c r="X204" s="17"/>
      <c r="Y204" s="17"/>
      <c r="Z204" s="17"/>
    </row>
    <row r="205" spans="1:26" ht="12.75" customHeight="1">
      <c r="A205" s="17"/>
      <c r="B205" s="205"/>
      <c r="C205" s="205"/>
      <c r="D205" s="160"/>
      <c r="E205" s="160"/>
      <c r="F205" s="160"/>
      <c r="G205" s="17"/>
      <c r="H205" s="22"/>
      <c r="I205" s="22"/>
      <c r="J205" s="22"/>
      <c r="K205" s="22"/>
      <c r="L205" s="22"/>
      <c r="M205" s="17"/>
      <c r="N205" s="17"/>
      <c r="O205" s="17"/>
      <c r="P205" s="17"/>
      <c r="Q205" s="17"/>
      <c r="R205" s="17"/>
      <c r="S205" s="17"/>
      <c r="T205" s="17"/>
      <c r="U205" s="17"/>
      <c r="V205" s="17"/>
      <c r="W205" s="17"/>
      <c r="X205" s="17"/>
      <c r="Y205" s="17"/>
      <c r="Z205" s="17"/>
    </row>
    <row r="206" spans="1:26" ht="12.75" customHeight="1">
      <c r="A206" s="17"/>
      <c r="B206" s="205"/>
      <c r="C206" s="205"/>
      <c r="D206" s="160"/>
      <c r="E206" s="160"/>
      <c r="F206" s="160"/>
      <c r="G206" s="17"/>
      <c r="H206" s="22"/>
      <c r="I206" s="22"/>
      <c r="J206" s="22"/>
      <c r="K206" s="22"/>
      <c r="L206" s="22"/>
      <c r="M206" s="17"/>
      <c r="N206" s="17"/>
      <c r="O206" s="17"/>
      <c r="P206" s="17"/>
      <c r="Q206" s="17"/>
      <c r="R206" s="17"/>
      <c r="S206" s="17"/>
      <c r="T206" s="17"/>
      <c r="U206" s="17"/>
      <c r="V206" s="17"/>
      <c r="W206" s="17"/>
      <c r="X206" s="17"/>
      <c r="Y206" s="17"/>
      <c r="Z206" s="17"/>
    </row>
    <row r="207" spans="1:26" ht="12.75" customHeight="1">
      <c r="A207" s="17"/>
      <c r="B207" s="205"/>
      <c r="C207" s="205"/>
      <c r="D207" s="160"/>
      <c r="E207" s="160"/>
      <c r="F207" s="160"/>
      <c r="G207" s="17"/>
      <c r="H207" s="22"/>
      <c r="I207" s="22"/>
      <c r="J207" s="22"/>
      <c r="K207" s="22"/>
      <c r="L207" s="22"/>
      <c r="M207" s="17"/>
      <c r="N207" s="17"/>
      <c r="O207" s="17"/>
      <c r="P207" s="17"/>
      <c r="Q207" s="17"/>
      <c r="R207" s="17"/>
      <c r="S207" s="17"/>
      <c r="T207" s="17"/>
      <c r="U207" s="17"/>
      <c r="V207" s="17"/>
      <c r="W207" s="17"/>
      <c r="X207" s="17"/>
      <c r="Y207" s="17"/>
      <c r="Z207" s="17"/>
    </row>
    <row r="208" spans="1:26" ht="12.75" customHeight="1">
      <c r="A208" s="17"/>
      <c r="B208" s="205"/>
      <c r="C208" s="205"/>
      <c r="D208" s="160"/>
      <c r="E208" s="160"/>
      <c r="F208" s="160"/>
      <c r="G208" s="17"/>
      <c r="H208" s="22"/>
      <c r="I208" s="22"/>
      <c r="J208" s="22"/>
      <c r="K208" s="22"/>
      <c r="L208" s="22"/>
      <c r="M208" s="17"/>
      <c r="N208" s="17"/>
      <c r="O208" s="17"/>
      <c r="P208" s="17"/>
      <c r="Q208" s="17"/>
      <c r="R208" s="17"/>
      <c r="S208" s="17"/>
      <c r="T208" s="17"/>
      <c r="U208" s="17"/>
      <c r="V208" s="17"/>
      <c r="W208" s="17"/>
      <c r="X208" s="17"/>
      <c r="Y208" s="17"/>
      <c r="Z208" s="17"/>
    </row>
    <row r="209" spans="1:26" ht="12.75" customHeight="1">
      <c r="A209" s="17"/>
      <c r="B209" s="205"/>
      <c r="C209" s="205"/>
      <c r="D209" s="160"/>
      <c r="E209" s="160"/>
      <c r="F209" s="160"/>
      <c r="G209" s="17"/>
      <c r="H209" s="22"/>
      <c r="I209" s="22"/>
      <c r="J209" s="22"/>
      <c r="K209" s="22"/>
      <c r="L209" s="22"/>
      <c r="M209" s="17"/>
      <c r="N209" s="17"/>
      <c r="O209" s="17"/>
      <c r="P209" s="17"/>
      <c r="Q209" s="17"/>
      <c r="R209" s="17"/>
      <c r="S209" s="17"/>
      <c r="T209" s="17"/>
      <c r="U209" s="17"/>
      <c r="V209" s="17"/>
      <c r="W209" s="17"/>
      <c r="X209" s="17"/>
      <c r="Y209" s="17"/>
      <c r="Z209" s="17"/>
    </row>
    <row r="210" spans="1:26" ht="12.75" customHeight="1">
      <c r="A210" s="17"/>
      <c r="B210" s="205"/>
      <c r="C210" s="205"/>
      <c r="D210" s="160"/>
      <c r="E210" s="160"/>
      <c r="F210" s="160"/>
      <c r="G210" s="17"/>
      <c r="H210" s="22"/>
      <c r="I210" s="22"/>
      <c r="J210" s="22"/>
      <c r="K210" s="22"/>
      <c r="L210" s="22"/>
      <c r="M210" s="17"/>
      <c r="N210" s="17"/>
      <c r="O210" s="17"/>
      <c r="P210" s="17"/>
      <c r="Q210" s="17"/>
      <c r="R210" s="17"/>
      <c r="S210" s="17"/>
      <c r="T210" s="17"/>
      <c r="U210" s="17"/>
      <c r="V210" s="17"/>
      <c r="W210" s="17"/>
      <c r="X210" s="17"/>
      <c r="Y210" s="17"/>
      <c r="Z210" s="17"/>
    </row>
    <row r="211" spans="1:26" ht="12.75" customHeight="1">
      <c r="A211" s="17"/>
      <c r="B211" s="205"/>
      <c r="C211" s="205"/>
      <c r="D211" s="160"/>
      <c r="E211" s="160"/>
      <c r="F211" s="160"/>
      <c r="G211" s="17"/>
      <c r="H211" s="22"/>
      <c r="I211" s="22"/>
      <c r="J211" s="22"/>
      <c r="K211" s="22"/>
      <c r="L211" s="22"/>
      <c r="M211" s="17"/>
      <c r="N211" s="17"/>
      <c r="O211" s="17"/>
      <c r="P211" s="17"/>
      <c r="Q211" s="17"/>
      <c r="R211" s="17"/>
      <c r="S211" s="17"/>
      <c r="T211" s="17"/>
      <c r="U211" s="17"/>
      <c r="V211" s="17"/>
      <c r="W211" s="17"/>
      <c r="X211" s="17"/>
      <c r="Y211" s="17"/>
      <c r="Z211" s="17"/>
    </row>
    <row r="212" spans="1:26" ht="12.75" customHeight="1">
      <c r="A212" s="17"/>
      <c r="B212" s="205"/>
      <c r="C212" s="205"/>
      <c r="D212" s="160"/>
      <c r="E212" s="160"/>
      <c r="F212" s="160"/>
      <c r="G212" s="17"/>
      <c r="H212" s="22"/>
      <c r="I212" s="22"/>
      <c r="J212" s="22"/>
      <c r="K212" s="22"/>
      <c r="L212" s="22"/>
      <c r="M212" s="17"/>
      <c r="N212" s="17"/>
      <c r="O212" s="17"/>
      <c r="P212" s="17"/>
      <c r="Q212" s="17"/>
      <c r="R212" s="17"/>
      <c r="S212" s="17"/>
      <c r="T212" s="17"/>
      <c r="U212" s="17"/>
      <c r="V212" s="17"/>
      <c r="W212" s="17"/>
      <c r="X212" s="17"/>
      <c r="Y212" s="17"/>
      <c r="Z212" s="17"/>
    </row>
    <row r="213" spans="1:26" ht="12.75" customHeight="1">
      <c r="A213" s="17"/>
      <c r="B213" s="205"/>
      <c r="C213" s="205"/>
      <c r="D213" s="160"/>
      <c r="E213" s="160"/>
      <c r="F213" s="160"/>
      <c r="G213" s="17"/>
      <c r="H213" s="22"/>
      <c r="I213" s="22"/>
      <c r="J213" s="22"/>
      <c r="K213" s="22"/>
      <c r="L213" s="22"/>
      <c r="M213" s="17"/>
      <c r="N213" s="17"/>
      <c r="O213" s="17"/>
      <c r="P213" s="17"/>
      <c r="Q213" s="17"/>
      <c r="R213" s="17"/>
      <c r="S213" s="17"/>
      <c r="T213" s="17"/>
      <c r="U213" s="17"/>
      <c r="V213" s="17"/>
      <c r="W213" s="17"/>
      <c r="X213" s="17"/>
      <c r="Y213" s="17"/>
      <c r="Z213" s="17"/>
    </row>
    <row r="214" spans="1:26" ht="12.75" customHeight="1">
      <c r="A214" s="17"/>
      <c r="B214" s="205"/>
      <c r="C214" s="205"/>
      <c r="D214" s="160"/>
      <c r="E214" s="160"/>
      <c r="F214" s="160"/>
      <c r="G214" s="17"/>
      <c r="H214" s="22"/>
      <c r="I214" s="22"/>
      <c r="J214" s="22"/>
      <c r="K214" s="22"/>
      <c r="L214" s="22"/>
      <c r="M214" s="17"/>
      <c r="N214" s="17"/>
      <c r="O214" s="17"/>
      <c r="P214" s="17"/>
      <c r="Q214" s="17"/>
      <c r="R214" s="17"/>
      <c r="S214" s="17"/>
      <c r="T214" s="17"/>
      <c r="U214" s="17"/>
      <c r="V214" s="17"/>
      <c r="W214" s="17"/>
      <c r="X214" s="17"/>
      <c r="Y214" s="17"/>
      <c r="Z214" s="17"/>
    </row>
    <row r="215" spans="1:26" ht="12.75" customHeight="1">
      <c r="A215" s="17"/>
      <c r="B215" s="205"/>
      <c r="C215" s="205"/>
      <c r="D215" s="160"/>
      <c r="E215" s="160"/>
      <c r="F215" s="160"/>
      <c r="G215" s="17"/>
      <c r="H215" s="22"/>
      <c r="I215" s="22"/>
      <c r="J215" s="22"/>
      <c r="K215" s="22"/>
      <c r="L215" s="22"/>
      <c r="M215" s="17"/>
      <c r="N215" s="17"/>
      <c r="O215" s="17"/>
      <c r="P215" s="17"/>
      <c r="Q215" s="17"/>
      <c r="R215" s="17"/>
      <c r="S215" s="17"/>
      <c r="T215" s="17"/>
      <c r="U215" s="17"/>
      <c r="V215" s="17"/>
      <c r="W215" s="17"/>
      <c r="X215" s="17"/>
      <c r="Y215" s="17"/>
      <c r="Z215" s="17"/>
    </row>
    <row r="216" spans="1:26" ht="12.75" customHeight="1">
      <c r="A216" s="17"/>
      <c r="B216" s="205"/>
      <c r="C216" s="205"/>
      <c r="D216" s="160"/>
      <c r="E216" s="160"/>
      <c r="F216" s="160"/>
      <c r="G216" s="17"/>
      <c r="H216" s="22"/>
      <c r="I216" s="22"/>
      <c r="J216" s="22"/>
      <c r="K216" s="22"/>
      <c r="L216" s="22"/>
      <c r="M216" s="17"/>
      <c r="N216" s="17"/>
      <c r="O216" s="17"/>
      <c r="P216" s="17"/>
      <c r="Q216" s="17"/>
      <c r="R216" s="17"/>
      <c r="S216" s="17"/>
      <c r="T216" s="17"/>
      <c r="U216" s="17"/>
      <c r="V216" s="17"/>
      <c r="W216" s="17"/>
      <c r="X216" s="17"/>
      <c r="Y216" s="17"/>
      <c r="Z216" s="17"/>
    </row>
    <row r="217" spans="1:26" ht="12.75" customHeight="1">
      <c r="A217" s="17"/>
      <c r="B217" s="205"/>
      <c r="C217" s="205"/>
      <c r="D217" s="160"/>
      <c r="E217" s="160"/>
      <c r="F217" s="160"/>
      <c r="G217" s="17"/>
      <c r="H217" s="22"/>
      <c r="I217" s="22"/>
      <c r="J217" s="22"/>
      <c r="K217" s="22"/>
      <c r="L217" s="22"/>
      <c r="M217" s="17"/>
      <c r="N217" s="17"/>
      <c r="O217" s="17"/>
      <c r="P217" s="17"/>
      <c r="Q217" s="17"/>
      <c r="R217" s="17"/>
      <c r="S217" s="17"/>
      <c r="T217" s="17"/>
      <c r="U217" s="17"/>
      <c r="V217" s="17"/>
      <c r="W217" s="17"/>
      <c r="X217" s="17"/>
      <c r="Y217" s="17"/>
      <c r="Z217" s="17"/>
    </row>
    <row r="218" spans="1:26" ht="12.75" customHeight="1">
      <c r="A218" s="17"/>
      <c r="B218" s="205"/>
      <c r="C218" s="205"/>
      <c r="D218" s="160"/>
      <c r="E218" s="160"/>
      <c r="F218" s="160"/>
      <c r="G218" s="17"/>
      <c r="H218" s="22"/>
      <c r="I218" s="22"/>
      <c r="J218" s="22"/>
      <c r="K218" s="22"/>
      <c r="L218" s="22"/>
      <c r="M218" s="17"/>
      <c r="N218" s="17"/>
      <c r="O218" s="17"/>
      <c r="P218" s="17"/>
      <c r="Q218" s="17"/>
      <c r="R218" s="17"/>
      <c r="S218" s="17"/>
      <c r="T218" s="17"/>
      <c r="U218" s="17"/>
      <c r="V218" s="17"/>
      <c r="W218" s="17"/>
      <c r="X218" s="17"/>
      <c r="Y218" s="17"/>
      <c r="Z218" s="17"/>
    </row>
    <row r="219" spans="1:26" ht="12.75" customHeight="1">
      <c r="A219" s="17"/>
      <c r="B219" s="205"/>
      <c r="C219" s="205"/>
      <c r="D219" s="160"/>
      <c r="E219" s="160"/>
      <c r="F219" s="160"/>
      <c r="G219" s="17"/>
      <c r="H219" s="22"/>
      <c r="I219" s="22"/>
      <c r="J219" s="22"/>
      <c r="K219" s="22"/>
      <c r="L219" s="22"/>
      <c r="M219" s="17"/>
      <c r="N219" s="17"/>
      <c r="O219" s="17"/>
      <c r="P219" s="17"/>
      <c r="Q219" s="17"/>
      <c r="R219" s="17"/>
      <c r="S219" s="17"/>
      <c r="T219" s="17"/>
      <c r="U219" s="17"/>
      <c r="V219" s="17"/>
      <c r="W219" s="17"/>
      <c r="X219" s="17"/>
      <c r="Y219" s="17"/>
      <c r="Z219" s="17"/>
    </row>
    <row r="220" spans="1:26" ht="12.75" customHeight="1">
      <c r="A220" s="17"/>
      <c r="B220" s="205"/>
      <c r="C220" s="205"/>
      <c r="D220" s="160"/>
      <c r="E220" s="160"/>
      <c r="F220" s="160"/>
      <c r="G220" s="17"/>
      <c r="H220" s="22"/>
      <c r="I220" s="22"/>
      <c r="J220" s="22"/>
      <c r="K220" s="22"/>
      <c r="L220" s="22"/>
      <c r="M220" s="17"/>
      <c r="N220" s="17"/>
      <c r="O220" s="17"/>
      <c r="P220" s="17"/>
      <c r="Q220" s="17"/>
      <c r="R220" s="17"/>
      <c r="S220" s="17"/>
      <c r="T220" s="17"/>
      <c r="U220" s="17"/>
      <c r="V220" s="17"/>
      <c r="W220" s="17"/>
      <c r="X220" s="17"/>
      <c r="Y220" s="17"/>
      <c r="Z220" s="17"/>
    </row>
    <row r="221" spans="1:26" ht="12.75" customHeight="1">
      <c r="A221" s="17"/>
      <c r="B221" s="205"/>
      <c r="C221" s="205"/>
      <c r="D221" s="160"/>
      <c r="E221" s="160"/>
      <c r="F221" s="160"/>
      <c r="G221" s="17"/>
      <c r="H221" s="22"/>
      <c r="I221" s="22"/>
      <c r="J221" s="22"/>
      <c r="K221" s="22"/>
      <c r="L221" s="22"/>
      <c r="M221" s="17"/>
      <c r="N221" s="17"/>
      <c r="O221" s="17"/>
      <c r="P221" s="17"/>
      <c r="Q221" s="17"/>
      <c r="R221" s="17"/>
      <c r="S221" s="17"/>
      <c r="T221" s="17"/>
      <c r="U221" s="17"/>
      <c r="V221" s="17"/>
      <c r="W221" s="17"/>
      <c r="X221" s="17"/>
      <c r="Y221" s="17"/>
      <c r="Z221" s="17"/>
    </row>
    <row r="222" spans="1:26" ht="12.75" customHeight="1">
      <c r="A222" s="17"/>
      <c r="B222" s="205"/>
      <c r="C222" s="205"/>
      <c r="D222" s="160"/>
      <c r="E222" s="160"/>
      <c r="F222" s="160"/>
      <c r="G222" s="17"/>
      <c r="H222" s="22"/>
      <c r="I222" s="22"/>
      <c r="J222" s="22"/>
      <c r="K222" s="22"/>
      <c r="L222" s="22"/>
      <c r="M222" s="17"/>
      <c r="N222" s="17"/>
      <c r="O222" s="17"/>
      <c r="P222" s="17"/>
      <c r="Q222" s="17"/>
      <c r="R222" s="17"/>
      <c r="S222" s="17"/>
      <c r="T222" s="17"/>
      <c r="U222" s="17"/>
      <c r="V222" s="17"/>
      <c r="W222" s="17"/>
      <c r="X222" s="17"/>
      <c r="Y222" s="17"/>
      <c r="Z222" s="17"/>
    </row>
    <row r="223" spans="1:26" ht="12.75" customHeight="1">
      <c r="A223" s="17"/>
      <c r="B223" s="205"/>
      <c r="C223" s="205"/>
      <c r="D223" s="160"/>
      <c r="E223" s="160"/>
      <c r="F223" s="160"/>
      <c r="G223" s="17"/>
      <c r="H223" s="22"/>
      <c r="I223" s="22"/>
      <c r="J223" s="22"/>
      <c r="K223" s="22"/>
      <c r="L223" s="22"/>
      <c r="M223" s="17"/>
      <c r="N223" s="17"/>
      <c r="O223" s="17"/>
      <c r="P223" s="17"/>
      <c r="Q223" s="17"/>
      <c r="R223" s="17"/>
      <c r="S223" s="17"/>
      <c r="T223" s="17"/>
      <c r="U223" s="17"/>
      <c r="V223" s="17"/>
      <c r="W223" s="17"/>
      <c r="X223" s="17"/>
      <c r="Y223" s="17"/>
      <c r="Z223" s="17"/>
    </row>
    <row r="224" spans="1:26" ht="12.75" customHeight="1">
      <c r="A224" s="17"/>
      <c r="B224" s="205"/>
      <c r="C224" s="205"/>
      <c r="D224" s="160"/>
      <c r="E224" s="160"/>
      <c r="F224" s="160"/>
      <c r="G224" s="17"/>
      <c r="H224" s="22"/>
      <c r="I224" s="22"/>
      <c r="J224" s="22"/>
      <c r="K224" s="22"/>
      <c r="L224" s="22"/>
      <c r="M224" s="17"/>
      <c r="N224" s="17"/>
      <c r="O224" s="17"/>
      <c r="P224" s="17"/>
      <c r="Q224" s="17"/>
      <c r="R224" s="17"/>
      <c r="S224" s="17"/>
      <c r="T224" s="17"/>
      <c r="U224" s="17"/>
      <c r="V224" s="17"/>
      <c r="W224" s="17"/>
      <c r="X224" s="17"/>
      <c r="Y224" s="17"/>
      <c r="Z224" s="17"/>
    </row>
    <row r="225" spans="1:26" ht="12.75" customHeight="1">
      <c r="A225" s="17"/>
      <c r="B225" s="205"/>
      <c r="C225" s="205"/>
      <c r="D225" s="160"/>
      <c r="E225" s="160"/>
      <c r="F225" s="160"/>
      <c r="G225" s="17"/>
      <c r="H225" s="22"/>
      <c r="I225" s="22"/>
      <c r="J225" s="22"/>
      <c r="K225" s="22"/>
      <c r="L225" s="22"/>
      <c r="M225" s="17"/>
      <c r="N225" s="17"/>
      <c r="O225" s="17"/>
      <c r="P225" s="17"/>
      <c r="Q225" s="17"/>
      <c r="R225" s="17"/>
      <c r="S225" s="17"/>
      <c r="T225" s="17"/>
      <c r="U225" s="17"/>
      <c r="V225" s="17"/>
      <c r="W225" s="17"/>
      <c r="X225" s="17"/>
      <c r="Y225" s="17"/>
      <c r="Z225" s="17"/>
    </row>
    <row r="226" spans="1:26" ht="12.75" customHeight="1">
      <c r="A226" s="17"/>
      <c r="B226" s="205"/>
      <c r="C226" s="205"/>
      <c r="D226" s="160"/>
      <c r="E226" s="160"/>
      <c r="F226" s="160"/>
      <c r="G226" s="17"/>
      <c r="H226" s="22"/>
      <c r="I226" s="22"/>
      <c r="J226" s="22"/>
      <c r="K226" s="22"/>
      <c r="L226" s="22"/>
      <c r="M226" s="17"/>
      <c r="N226" s="17"/>
      <c r="O226" s="17"/>
      <c r="P226" s="17"/>
      <c r="Q226" s="17"/>
      <c r="R226" s="17"/>
      <c r="S226" s="17"/>
      <c r="T226" s="17"/>
      <c r="U226" s="17"/>
      <c r="V226" s="17"/>
      <c r="W226" s="17"/>
      <c r="X226" s="17"/>
      <c r="Y226" s="17"/>
      <c r="Z226" s="17"/>
    </row>
    <row r="227" spans="1:26" ht="12.75" customHeight="1">
      <c r="A227" s="17"/>
      <c r="B227" s="205"/>
      <c r="C227" s="205"/>
      <c r="D227" s="160"/>
      <c r="E227" s="160"/>
      <c r="F227" s="160"/>
      <c r="G227" s="17"/>
      <c r="H227" s="22"/>
      <c r="I227" s="22"/>
      <c r="J227" s="22"/>
      <c r="K227" s="22"/>
      <c r="L227" s="22"/>
      <c r="M227" s="17"/>
      <c r="N227" s="17"/>
      <c r="O227" s="17"/>
      <c r="P227" s="17"/>
      <c r="Q227" s="17"/>
      <c r="R227" s="17"/>
      <c r="S227" s="17"/>
      <c r="T227" s="17"/>
      <c r="U227" s="17"/>
      <c r="V227" s="17"/>
      <c r="W227" s="17"/>
      <c r="X227" s="17"/>
      <c r="Y227" s="17"/>
      <c r="Z227" s="17"/>
    </row>
    <row r="228" spans="1:26" ht="12.75" customHeight="1">
      <c r="A228" s="17"/>
      <c r="B228" s="205"/>
      <c r="C228" s="205"/>
      <c r="D228" s="160"/>
      <c r="E228" s="160"/>
      <c r="F228" s="160"/>
      <c r="G228" s="17"/>
      <c r="H228" s="22"/>
      <c r="I228" s="22"/>
      <c r="J228" s="22"/>
      <c r="K228" s="22"/>
      <c r="L228" s="22"/>
      <c r="M228" s="17"/>
      <c r="N228" s="17"/>
      <c r="O228" s="17"/>
      <c r="P228" s="17"/>
      <c r="Q228" s="17"/>
      <c r="R228" s="17"/>
      <c r="S228" s="17"/>
      <c r="T228" s="17"/>
      <c r="U228" s="17"/>
      <c r="V228" s="17"/>
      <c r="W228" s="17"/>
      <c r="X228" s="17"/>
      <c r="Y228" s="17"/>
      <c r="Z228" s="17"/>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4">
    <mergeCell ref="A1:D1"/>
    <mergeCell ref="A4:A19"/>
    <mergeCell ref="A28:E28"/>
    <mergeCell ref="A20:A24"/>
  </mergeCells>
  <pageMargins left="0.7" right="0.7" top="0.75" bottom="0.75" header="0" footer="0"/>
  <pageSetup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1009"/>
  <sheetViews>
    <sheetView topLeftCell="A12" workbookViewId="0">
      <selection activeCell="F40" sqref="F40"/>
    </sheetView>
  </sheetViews>
  <sheetFormatPr defaultColWidth="12.58203125" defaultRowHeight="15" customHeight="1"/>
  <cols>
    <col min="1" max="1" width="17.08203125" customWidth="1"/>
    <col min="2" max="2" width="29" customWidth="1"/>
    <col min="3" max="5" width="15.58203125" customWidth="1"/>
    <col min="6" max="6" width="23.08203125" customWidth="1"/>
    <col min="7" max="7" width="16" customWidth="1"/>
    <col min="8" max="8" width="11.83203125" customWidth="1"/>
    <col min="9" max="25" width="8.58203125" customWidth="1"/>
  </cols>
  <sheetData>
    <row r="1" spans="1:25" ht="18.5">
      <c r="A1" s="103" t="s">
        <v>406</v>
      </c>
      <c r="B1" s="315"/>
      <c r="C1" s="315"/>
      <c r="D1" s="158"/>
      <c r="E1" s="18"/>
      <c r="F1" s="18"/>
      <c r="G1" s="18"/>
      <c r="H1" s="18"/>
      <c r="I1" s="18"/>
      <c r="J1" s="18"/>
      <c r="K1" s="18"/>
      <c r="L1" s="18"/>
      <c r="M1" s="18"/>
      <c r="N1" s="18"/>
      <c r="O1" s="18"/>
      <c r="P1" s="18"/>
      <c r="Q1" s="18"/>
      <c r="R1" s="18"/>
      <c r="S1" s="18"/>
      <c r="T1" s="18"/>
      <c r="U1" s="18"/>
      <c r="V1" s="18"/>
      <c r="W1" s="18"/>
      <c r="X1" s="18"/>
      <c r="Y1" s="18"/>
    </row>
    <row r="2" spans="1:25" ht="14.25" customHeight="1">
      <c r="A2" s="31"/>
      <c r="B2" s="31"/>
      <c r="C2" s="31"/>
      <c r="D2" s="31"/>
      <c r="E2" s="31"/>
      <c r="F2" s="31"/>
      <c r="G2" s="31"/>
      <c r="H2" s="31"/>
      <c r="I2" s="31"/>
      <c r="J2" s="31"/>
      <c r="K2" s="31"/>
      <c r="L2" s="31"/>
      <c r="M2" s="31"/>
      <c r="N2" s="31"/>
      <c r="O2" s="31"/>
      <c r="P2" s="31"/>
      <c r="Q2" s="31"/>
      <c r="R2" s="31"/>
      <c r="S2" s="31"/>
      <c r="T2" s="31"/>
      <c r="U2" s="31"/>
      <c r="V2" s="31"/>
      <c r="W2" s="31"/>
      <c r="X2" s="31"/>
      <c r="Y2" s="31"/>
    </row>
    <row r="3" spans="1:25" ht="29.5" thickBot="1">
      <c r="A3" s="588" t="s">
        <v>268</v>
      </c>
      <c r="B3" s="589" t="s">
        <v>282</v>
      </c>
      <c r="C3" s="590" t="s">
        <v>295</v>
      </c>
      <c r="D3" s="590" t="s">
        <v>278</v>
      </c>
      <c r="E3" s="590" t="s">
        <v>296</v>
      </c>
      <c r="F3" s="31"/>
      <c r="G3" s="31"/>
      <c r="H3" s="31"/>
      <c r="I3" s="31"/>
      <c r="J3" s="31"/>
      <c r="K3" s="31"/>
      <c r="L3" s="31"/>
      <c r="M3" s="31"/>
      <c r="N3" s="31"/>
      <c r="O3" s="31"/>
      <c r="P3" s="31"/>
      <c r="Q3" s="31"/>
      <c r="R3" s="31"/>
      <c r="S3" s="31"/>
      <c r="T3" s="31"/>
      <c r="U3" s="31"/>
      <c r="V3" s="31"/>
      <c r="W3" s="31"/>
      <c r="X3" s="31"/>
      <c r="Y3" s="31"/>
    </row>
    <row r="4" spans="1:25" ht="14.25" customHeight="1" thickBot="1">
      <c r="A4" s="744" t="s">
        <v>40</v>
      </c>
      <c r="B4" s="626" t="s">
        <v>283</v>
      </c>
      <c r="C4" s="627">
        <v>58</v>
      </c>
      <c r="D4" s="641"/>
      <c r="E4" s="628">
        <v>33.348999999999997</v>
      </c>
      <c r="F4" s="1"/>
      <c r="G4" s="1"/>
    </row>
    <row r="5" spans="1:25" ht="14.25" customHeight="1" thickBot="1">
      <c r="A5" s="733"/>
      <c r="B5" s="584" t="s">
        <v>284</v>
      </c>
      <c r="C5" s="585">
        <v>2061</v>
      </c>
      <c r="D5" s="642"/>
      <c r="E5" s="586">
        <v>1045305.877</v>
      </c>
      <c r="F5" s="1"/>
      <c r="G5" s="1"/>
    </row>
    <row r="6" spans="1:25" ht="14.25" customHeight="1" thickBot="1">
      <c r="A6" s="733"/>
      <c r="B6" s="626" t="s">
        <v>285</v>
      </c>
      <c r="C6" s="627">
        <v>2</v>
      </c>
      <c r="D6" s="641"/>
      <c r="E6" s="628">
        <v>2780</v>
      </c>
      <c r="F6" s="1"/>
      <c r="G6" s="1"/>
    </row>
    <row r="7" spans="1:25" ht="14.25" customHeight="1" thickBot="1">
      <c r="A7" s="733"/>
      <c r="B7" s="584" t="s">
        <v>286</v>
      </c>
      <c r="C7" s="585">
        <v>10</v>
      </c>
      <c r="D7" s="642"/>
      <c r="E7" s="586">
        <v>8267.39</v>
      </c>
      <c r="F7" s="1"/>
      <c r="G7" s="1"/>
    </row>
    <row r="8" spans="1:25" ht="14.25" customHeight="1" thickBot="1">
      <c r="A8" s="733"/>
      <c r="B8" s="626" t="s">
        <v>566</v>
      </c>
      <c r="C8" s="627">
        <v>17</v>
      </c>
      <c r="D8" s="641"/>
      <c r="E8" s="628">
        <v>0</v>
      </c>
      <c r="F8" s="1"/>
      <c r="G8" s="1"/>
    </row>
    <row r="9" spans="1:25" ht="14.25" customHeight="1" thickBot="1">
      <c r="A9" s="733"/>
      <c r="B9" s="584" t="s">
        <v>287</v>
      </c>
      <c r="C9" s="585">
        <v>2</v>
      </c>
      <c r="D9" s="642"/>
      <c r="E9" s="586">
        <v>4960.25</v>
      </c>
      <c r="F9" s="1"/>
      <c r="G9" s="1"/>
    </row>
    <row r="10" spans="1:25" ht="14.25" customHeight="1" thickBot="1">
      <c r="A10" s="733"/>
      <c r="B10" s="626" t="s">
        <v>288</v>
      </c>
      <c r="C10" s="627">
        <v>41</v>
      </c>
      <c r="D10" s="641"/>
      <c r="E10" s="628">
        <v>103759.038999999</v>
      </c>
      <c r="F10" s="1"/>
      <c r="G10" s="1"/>
    </row>
    <row r="11" spans="1:25" ht="14.25" customHeight="1" thickBot="1">
      <c r="A11" s="733"/>
      <c r="B11" s="584" t="s">
        <v>289</v>
      </c>
      <c r="C11" s="585">
        <v>4</v>
      </c>
      <c r="D11" s="642">
        <v>543000</v>
      </c>
      <c r="E11" s="586">
        <v>350</v>
      </c>
      <c r="F11" s="1"/>
      <c r="G11" s="115"/>
    </row>
    <row r="12" spans="1:25" ht="14.25" customHeight="1" thickBot="1">
      <c r="A12" s="734"/>
      <c r="B12" s="626" t="s">
        <v>290</v>
      </c>
      <c r="C12" s="627">
        <v>6665</v>
      </c>
      <c r="D12" s="641"/>
      <c r="E12" s="628">
        <v>7365154.9829999702</v>
      </c>
      <c r="F12" s="1"/>
      <c r="G12" s="115"/>
    </row>
    <row r="13" spans="1:25" ht="14.25" customHeight="1" thickBot="1">
      <c r="A13" s="734"/>
      <c r="B13" s="584" t="s">
        <v>291</v>
      </c>
      <c r="C13" s="585">
        <v>9</v>
      </c>
      <c r="D13" s="642"/>
      <c r="E13" s="586">
        <v>634696.39899999998</v>
      </c>
      <c r="F13" s="1"/>
      <c r="G13" s="115"/>
    </row>
    <row r="14" spans="1:25" ht="14.25" customHeight="1" thickBot="1">
      <c r="A14" s="734"/>
      <c r="B14" s="626" t="s">
        <v>292</v>
      </c>
      <c r="C14" s="627">
        <v>1</v>
      </c>
      <c r="D14" s="641">
        <v>3832888</v>
      </c>
      <c r="E14" s="628">
        <v>60296.289999999899</v>
      </c>
      <c r="F14" s="1"/>
      <c r="G14" s="115"/>
    </row>
    <row r="15" spans="1:25" ht="14.25" customHeight="1" thickBot="1">
      <c r="A15" s="734"/>
      <c r="B15" s="584" t="s">
        <v>299</v>
      </c>
      <c r="C15" s="585">
        <v>123</v>
      </c>
      <c r="D15" s="642"/>
      <c r="E15" s="586">
        <v>162.22899999999899</v>
      </c>
      <c r="F15" s="1"/>
      <c r="G15" s="115"/>
    </row>
    <row r="16" spans="1:25" ht="14.25" customHeight="1" thickBot="1">
      <c r="A16" s="734"/>
      <c r="B16" s="626" t="s">
        <v>407</v>
      </c>
      <c r="C16" s="627">
        <v>7</v>
      </c>
      <c r="D16" s="641"/>
      <c r="E16" s="628">
        <v>0</v>
      </c>
      <c r="F16" s="1"/>
      <c r="G16" s="1"/>
    </row>
    <row r="17" spans="1:7" ht="14.25" customHeight="1" thickBot="1">
      <c r="A17" s="733"/>
      <c r="B17" s="584" t="s">
        <v>293</v>
      </c>
      <c r="C17" s="585">
        <v>18</v>
      </c>
      <c r="D17" s="642">
        <v>525161</v>
      </c>
      <c r="E17" s="586">
        <v>4925.9399999999996</v>
      </c>
      <c r="F17" s="1"/>
      <c r="G17" s="1"/>
    </row>
    <row r="18" spans="1:7" ht="14.25" customHeight="1" thickBot="1">
      <c r="A18" s="735"/>
      <c r="B18" s="643" t="s">
        <v>273</v>
      </c>
      <c r="C18" s="620">
        <f>SUM(C4:C17)</f>
        <v>9018</v>
      </c>
      <c r="D18" s="644">
        <f>SUM(D4:D17)</f>
        <v>4901049</v>
      </c>
      <c r="E18" s="620">
        <f>SUM(E4:E17)</f>
        <v>9230691.7459999677</v>
      </c>
    </row>
    <row r="19" spans="1:7" ht="14.25" customHeight="1" thickBot="1">
      <c r="A19" s="745" t="s">
        <v>294</v>
      </c>
      <c r="B19" s="626" t="s">
        <v>284</v>
      </c>
      <c r="C19" s="627">
        <v>174</v>
      </c>
      <c r="D19" s="641"/>
      <c r="E19" s="628">
        <v>3208.41</v>
      </c>
    </row>
    <row r="20" spans="1:7" ht="14.25" customHeight="1" thickBot="1">
      <c r="A20" s="746"/>
      <c r="B20" s="584" t="s">
        <v>288</v>
      </c>
      <c r="C20" s="585">
        <v>1</v>
      </c>
      <c r="D20" s="642"/>
      <c r="E20" s="586">
        <v>0</v>
      </c>
    </row>
    <row r="21" spans="1:7" ht="14.25" customHeight="1" thickBot="1">
      <c r="A21" s="746"/>
      <c r="B21" s="626" t="s">
        <v>290</v>
      </c>
      <c r="C21" s="627">
        <v>546</v>
      </c>
      <c r="D21" s="641"/>
      <c r="E21" s="628">
        <v>0.02</v>
      </c>
    </row>
    <row r="22" spans="1:7" ht="14.25" customHeight="1" thickBot="1">
      <c r="A22" s="746"/>
      <c r="B22" s="584" t="s">
        <v>291</v>
      </c>
      <c r="C22" s="585">
        <v>7</v>
      </c>
      <c r="D22" s="642"/>
      <c r="E22" s="586">
        <v>0</v>
      </c>
    </row>
    <row r="23" spans="1:7" ht="14.25" customHeight="1" thickBot="1">
      <c r="A23" s="746"/>
      <c r="B23" s="626" t="s">
        <v>407</v>
      </c>
      <c r="C23" s="627">
        <v>50</v>
      </c>
      <c r="D23" s="641"/>
      <c r="E23" s="628">
        <v>0</v>
      </c>
    </row>
    <row r="24" spans="1:7" ht="14.25" customHeight="1" thickBot="1">
      <c r="A24" s="746"/>
      <c r="B24" s="584" t="s">
        <v>293</v>
      </c>
      <c r="C24" s="585">
        <v>108</v>
      </c>
      <c r="D24" s="642">
        <v>975055.58</v>
      </c>
      <c r="E24" s="586">
        <v>0</v>
      </c>
    </row>
    <row r="25" spans="1:7" ht="18" customHeight="1" thickBot="1">
      <c r="A25" s="747"/>
      <c r="B25" s="643" t="s">
        <v>274</v>
      </c>
      <c r="C25" s="620">
        <f>SUM(C19:C24)</f>
        <v>886</v>
      </c>
      <c r="D25" s="620">
        <f t="shared" ref="D25:E25" si="0">SUM(D19:D24)</f>
        <v>975055.58</v>
      </c>
      <c r="E25" s="620">
        <f t="shared" si="0"/>
        <v>3208.43</v>
      </c>
      <c r="F25" s="1"/>
      <c r="G25" s="1"/>
    </row>
    <row r="26" spans="1:7" ht="14.25" customHeight="1" thickBot="1">
      <c r="A26" s="645"/>
      <c r="B26" s="646" t="s">
        <v>169</v>
      </c>
      <c r="C26" s="647">
        <f>SUM(C18,C25)</f>
        <v>9904</v>
      </c>
      <c r="D26" s="648">
        <f>SUM(D18,D25)</f>
        <v>5876104.5800000001</v>
      </c>
      <c r="E26" s="649">
        <f>SUM(E18,E25)</f>
        <v>9233900.1759999674</v>
      </c>
      <c r="F26" s="1"/>
      <c r="G26" s="1"/>
    </row>
    <row r="27" spans="1:7" ht="14.25" customHeight="1">
      <c r="F27" s="1"/>
      <c r="G27" s="115"/>
    </row>
    <row r="28" spans="1:7" ht="14.25" customHeight="1">
      <c r="A28" s="31" t="s">
        <v>72</v>
      </c>
      <c r="B28" s="31"/>
      <c r="C28" s="31"/>
      <c r="D28" s="31"/>
      <c r="E28" s="31"/>
      <c r="F28" s="1"/>
      <c r="G28" s="1"/>
    </row>
    <row r="29" spans="1:7" ht="28" customHeight="1">
      <c r="A29" s="728" t="s">
        <v>551</v>
      </c>
      <c r="B29" s="690"/>
      <c r="C29" s="690"/>
      <c r="D29" s="690"/>
      <c r="E29" s="690"/>
    </row>
    <row r="30" spans="1:7" ht="14.25" customHeight="1"/>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3">
    <mergeCell ref="A4:A18"/>
    <mergeCell ref="A29:E29"/>
    <mergeCell ref="A19:A25"/>
  </mergeCells>
  <pageMargins left="0.7" right="0.7" top="0.75" bottom="0.75" header="0" footer="0"/>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8"/>
  <sheetViews>
    <sheetView topLeftCell="A9" workbookViewId="0">
      <selection activeCell="K20" sqref="K20"/>
    </sheetView>
  </sheetViews>
  <sheetFormatPr defaultColWidth="12.58203125" defaultRowHeight="15" customHeight="1"/>
  <cols>
    <col min="1" max="1" width="17.5" customWidth="1"/>
    <col min="2" max="2" width="29" customWidth="1"/>
    <col min="3" max="3" width="11.83203125" customWidth="1"/>
    <col min="4" max="4" width="13" customWidth="1"/>
    <col min="5" max="5" width="11.83203125" customWidth="1"/>
    <col min="6" max="6" width="14.83203125" customWidth="1"/>
    <col min="7" max="7" width="14.58203125" customWidth="1"/>
    <col min="8" max="8" width="13.58203125" customWidth="1"/>
    <col min="9" max="9" width="12.08203125" customWidth="1"/>
    <col min="10" max="26" width="8.58203125" customWidth="1"/>
  </cols>
  <sheetData>
    <row r="1" spans="1:26" ht="18.5">
      <c r="A1" s="739" t="s">
        <v>408</v>
      </c>
      <c r="B1" s="690"/>
      <c r="C1" s="690"/>
      <c r="D1" s="690"/>
      <c r="E1" s="690"/>
      <c r="F1" s="690"/>
      <c r="G1" s="18"/>
      <c r="H1" s="18"/>
      <c r="I1" s="18"/>
      <c r="J1" s="18"/>
      <c r="K1" s="18"/>
      <c r="L1" s="18"/>
      <c r="M1" s="18"/>
      <c r="N1" s="18"/>
      <c r="O1" s="18"/>
      <c r="P1" s="18"/>
      <c r="Q1" s="18"/>
      <c r="R1" s="18"/>
      <c r="S1" s="18"/>
      <c r="T1" s="18"/>
      <c r="U1" s="18"/>
      <c r="V1" s="18"/>
      <c r="W1" s="18"/>
      <c r="X1" s="18"/>
      <c r="Y1" s="18"/>
      <c r="Z1" s="18"/>
    </row>
    <row r="2" spans="1:26" ht="14.25" customHeight="1" thickBot="1">
      <c r="A2" s="319"/>
      <c r="B2" s="99"/>
      <c r="C2" s="99"/>
      <c r="D2" s="320"/>
      <c r="E2" s="320"/>
      <c r="F2" s="1"/>
    </row>
    <row r="3" spans="1:26" ht="29.5" thickBot="1">
      <c r="A3" s="658" t="s">
        <v>268</v>
      </c>
      <c r="B3" s="653" t="s">
        <v>282</v>
      </c>
      <c r="C3" s="654" t="s">
        <v>297</v>
      </c>
      <c r="D3" s="654" t="s">
        <v>298</v>
      </c>
      <c r="E3" s="654" t="s">
        <v>278</v>
      </c>
      <c r="F3" s="655" t="s">
        <v>279</v>
      </c>
      <c r="G3" s="31"/>
      <c r="H3" s="31"/>
      <c r="I3" s="31"/>
      <c r="J3" s="31"/>
      <c r="K3" s="31"/>
      <c r="L3" s="31"/>
      <c r="M3" s="31"/>
      <c r="N3" s="31"/>
      <c r="O3" s="31"/>
      <c r="P3" s="31"/>
      <c r="Q3" s="31"/>
      <c r="R3" s="31"/>
      <c r="S3" s="31"/>
      <c r="T3" s="31"/>
      <c r="U3" s="31"/>
      <c r="V3" s="31"/>
      <c r="W3" s="31"/>
      <c r="X3" s="31"/>
      <c r="Y3" s="31"/>
      <c r="Z3" s="31"/>
    </row>
    <row r="4" spans="1:26" ht="15" customHeight="1">
      <c r="A4" s="748" t="s">
        <v>40</v>
      </c>
      <c r="B4" s="667" t="s">
        <v>283</v>
      </c>
      <c r="C4" s="668">
        <v>2</v>
      </c>
      <c r="D4" s="668">
        <v>9.14</v>
      </c>
      <c r="E4" s="669"/>
      <c r="F4" s="670">
        <v>0</v>
      </c>
      <c r="H4" s="1"/>
      <c r="I4" s="1"/>
      <c r="J4" s="1"/>
      <c r="K4" s="1"/>
      <c r="L4" s="1"/>
      <c r="M4" s="1"/>
    </row>
    <row r="5" spans="1:26" ht="14.25" customHeight="1">
      <c r="A5" s="749"/>
      <c r="B5" s="671" t="s">
        <v>285</v>
      </c>
      <c r="C5" s="664">
        <v>6</v>
      </c>
      <c r="D5" s="664">
        <v>4097.34</v>
      </c>
      <c r="E5" s="665"/>
      <c r="F5" s="672">
        <v>0</v>
      </c>
      <c r="H5" s="1"/>
      <c r="I5" s="1"/>
      <c r="J5" s="1"/>
      <c r="K5" s="1"/>
      <c r="L5" s="1"/>
      <c r="M5" s="1"/>
    </row>
    <row r="6" spans="1:26" ht="14.25" customHeight="1">
      <c r="A6" s="749"/>
      <c r="B6" s="673" t="s">
        <v>286</v>
      </c>
      <c r="C6" s="662">
        <v>6</v>
      </c>
      <c r="D6" s="662">
        <v>376.26</v>
      </c>
      <c r="E6" s="663"/>
      <c r="F6" s="674">
        <v>0</v>
      </c>
      <c r="H6" s="1"/>
      <c r="I6" s="1"/>
      <c r="J6" s="1"/>
      <c r="K6" s="1"/>
      <c r="L6" s="1"/>
      <c r="M6" s="1"/>
    </row>
    <row r="7" spans="1:26" ht="14.25" customHeight="1">
      <c r="A7" s="749"/>
      <c r="B7" s="671" t="s">
        <v>566</v>
      </c>
      <c r="C7" s="664">
        <v>1</v>
      </c>
      <c r="D7" s="664">
        <v>6.43</v>
      </c>
      <c r="E7" s="665"/>
      <c r="F7" s="672">
        <v>0</v>
      </c>
      <c r="H7" s="1"/>
      <c r="I7" s="1"/>
      <c r="J7" s="1"/>
      <c r="K7" s="1"/>
      <c r="L7" s="1"/>
      <c r="M7" s="1"/>
    </row>
    <row r="8" spans="1:26" ht="14.25" customHeight="1">
      <c r="A8" s="749"/>
      <c r="B8" s="673" t="s">
        <v>289</v>
      </c>
      <c r="C8" s="662">
        <v>4</v>
      </c>
      <c r="D8" s="662">
        <v>1011.175</v>
      </c>
      <c r="E8" s="663">
        <v>394813.95999999897</v>
      </c>
      <c r="F8" s="674">
        <v>0</v>
      </c>
      <c r="H8" s="1"/>
      <c r="I8" s="1"/>
      <c r="J8" s="1"/>
      <c r="K8" s="1"/>
      <c r="L8" s="1"/>
      <c r="M8" s="1"/>
    </row>
    <row r="9" spans="1:26" ht="14.25" customHeight="1">
      <c r="A9" s="749"/>
      <c r="B9" s="671" t="s">
        <v>290</v>
      </c>
      <c r="C9" s="664">
        <v>40</v>
      </c>
      <c r="D9" s="664">
        <v>170.625</v>
      </c>
      <c r="E9" s="665"/>
      <c r="F9" s="672">
        <v>0</v>
      </c>
      <c r="H9" s="1"/>
      <c r="I9" s="1"/>
      <c r="J9" s="1"/>
      <c r="K9" s="1"/>
      <c r="L9" s="1"/>
      <c r="M9" s="1"/>
    </row>
    <row r="10" spans="1:26" ht="14.25" customHeight="1">
      <c r="A10" s="749"/>
      <c r="B10" s="673" t="s">
        <v>291</v>
      </c>
      <c r="C10" s="662">
        <v>3</v>
      </c>
      <c r="D10" s="662">
        <v>174.03</v>
      </c>
      <c r="E10" s="663"/>
      <c r="F10" s="674">
        <v>1214464.96</v>
      </c>
      <c r="H10" s="1"/>
      <c r="I10" s="1"/>
      <c r="J10" s="1"/>
      <c r="K10" s="1"/>
      <c r="L10" s="1"/>
      <c r="M10" s="1"/>
    </row>
    <row r="11" spans="1:26" ht="14.25" customHeight="1">
      <c r="A11" s="749"/>
      <c r="B11" s="671" t="s">
        <v>292</v>
      </c>
      <c r="C11" s="664">
        <v>6</v>
      </c>
      <c r="D11" s="664">
        <v>28.15</v>
      </c>
      <c r="E11" s="665">
        <v>4676803</v>
      </c>
      <c r="F11" s="672">
        <v>0</v>
      </c>
      <c r="H11" s="1"/>
      <c r="I11" s="1"/>
      <c r="J11" s="1"/>
      <c r="K11" s="1"/>
      <c r="L11" s="1"/>
      <c r="M11" s="1"/>
    </row>
    <row r="12" spans="1:26" ht="14.25" customHeight="1">
      <c r="A12" s="749"/>
      <c r="B12" s="673" t="s">
        <v>407</v>
      </c>
      <c r="C12" s="662">
        <v>1</v>
      </c>
      <c r="D12" s="662">
        <v>17.559999999999999</v>
      </c>
      <c r="E12" s="663"/>
      <c r="F12" s="674">
        <v>0</v>
      </c>
      <c r="H12" s="1"/>
      <c r="I12" s="1"/>
      <c r="J12" s="1"/>
      <c r="K12" s="1"/>
      <c r="L12" s="1"/>
      <c r="M12" s="1"/>
    </row>
    <row r="13" spans="1:26" ht="14.25" customHeight="1">
      <c r="A13" s="749"/>
      <c r="B13" s="671" t="s">
        <v>293</v>
      </c>
      <c r="C13" s="664">
        <v>41</v>
      </c>
      <c r="D13" s="664">
        <v>245.72199999999901</v>
      </c>
      <c r="E13" s="665">
        <v>32038353</v>
      </c>
      <c r="F13" s="672">
        <v>617559.299999999</v>
      </c>
      <c r="H13" s="1"/>
      <c r="I13" s="1"/>
      <c r="J13" s="1"/>
      <c r="K13" s="1"/>
      <c r="L13" s="1"/>
      <c r="M13" s="1"/>
    </row>
    <row r="14" spans="1:26" thickBot="1">
      <c r="A14" s="750"/>
      <c r="B14" s="675" t="s">
        <v>273</v>
      </c>
      <c r="C14" s="666">
        <f>SUM(C4:C13)</f>
        <v>110</v>
      </c>
      <c r="D14" s="666">
        <f t="shared" ref="D14:F14" si="0">SUM(D4:D13)</f>
        <v>6136.4319999999998</v>
      </c>
      <c r="E14" s="666">
        <f t="shared" si="0"/>
        <v>37109969.960000001</v>
      </c>
      <c r="F14" s="676">
        <f t="shared" si="0"/>
        <v>1832024.2599999988</v>
      </c>
    </row>
    <row r="15" spans="1:26" ht="30" customHeight="1">
      <c r="A15" s="751" t="s">
        <v>294</v>
      </c>
      <c r="B15" s="671" t="s">
        <v>286</v>
      </c>
      <c r="C15" s="664">
        <v>2</v>
      </c>
      <c r="D15" s="664">
        <v>307.2</v>
      </c>
      <c r="E15" s="665"/>
      <c r="F15" s="672">
        <v>0</v>
      </c>
      <c r="H15" s="1"/>
      <c r="I15" s="1"/>
      <c r="J15" s="1"/>
      <c r="K15" s="1"/>
      <c r="L15" s="1"/>
      <c r="M15" s="1"/>
    </row>
    <row r="16" spans="1:26" ht="14.5">
      <c r="A16" s="752"/>
      <c r="B16" s="673" t="s">
        <v>290</v>
      </c>
      <c r="C16" s="662">
        <v>20</v>
      </c>
      <c r="D16" s="662">
        <v>1603.45999999999</v>
      </c>
      <c r="E16" s="663"/>
      <c r="F16" s="674">
        <v>0</v>
      </c>
      <c r="H16" s="1"/>
      <c r="I16" s="1"/>
      <c r="J16" s="1"/>
      <c r="K16" s="1"/>
      <c r="L16" s="1"/>
      <c r="M16" s="1"/>
    </row>
    <row r="17" spans="1:13" ht="14.5">
      <c r="A17" s="752"/>
      <c r="B17" s="671" t="s">
        <v>291</v>
      </c>
      <c r="C17" s="664">
        <v>1</v>
      </c>
      <c r="D17" s="664">
        <v>9.36</v>
      </c>
      <c r="E17" s="665"/>
      <c r="F17" s="672">
        <v>0</v>
      </c>
      <c r="H17" s="1"/>
      <c r="I17" s="1"/>
      <c r="J17" s="1"/>
      <c r="K17" s="1"/>
      <c r="L17" s="1"/>
      <c r="M17" s="1"/>
    </row>
    <row r="18" spans="1:13" ht="14.25" customHeight="1">
      <c r="A18" s="752"/>
      <c r="B18" s="673" t="s">
        <v>407</v>
      </c>
      <c r="C18" s="662">
        <v>3</v>
      </c>
      <c r="D18" s="662">
        <v>13.03</v>
      </c>
      <c r="E18" s="663"/>
      <c r="F18" s="674">
        <v>0</v>
      </c>
      <c r="H18" s="1"/>
      <c r="I18" s="1"/>
      <c r="J18" s="1"/>
      <c r="K18" s="1"/>
      <c r="L18" s="1"/>
      <c r="M18" s="1"/>
    </row>
    <row r="19" spans="1:13" ht="14.25" customHeight="1">
      <c r="A19" s="752"/>
      <c r="B19" s="671" t="s">
        <v>293</v>
      </c>
      <c r="C19" s="664">
        <v>3</v>
      </c>
      <c r="D19" s="664">
        <v>30.89</v>
      </c>
      <c r="E19" s="665">
        <v>0</v>
      </c>
      <c r="F19" s="672">
        <v>0</v>
      </c>
      <c r="H19" s="1"/>
      <c r="I19" s="1"/>
      <c r="J19" s="1"/>
      <c r="K19" s="1"/>
      <c r="L19" s="1"/>
      <c r="M19" s="1"/>
    </row>
    <row r="20" spans="1:13" thickBot="1">
      <c r="A20" s="753"/>
      <c r="B20" s="677" t="s">
        <v>274</v>
      </c>
      <c r="C20" s="678">
        <f>SUM(C15:C19)</f>
        <v>29</v>
      </c>
      <c r="D20" s="678">
        <f t="shared" ref="D20:F20" si="1">SUM(D15:D19)</f>
        <v>1963.9399999999901</v>
      </c>
      <c r="E20" s="678">
        <f t="shared" si="1"/>
        <v>0</v>
      </c>
      <c r="F20" s="679">
        <f t="shared" si="1"/>
        <v>0</v>
      </c>
      <c r="I20" s="115"/>
    </row>
    <row r="21" spans="1:13" ht="14.25" customHeight="1" thickBot="1">
      <c r="A21" s="656"/>
      <c r="B21" s="657" t="s">
        <v>169</v>
      </c>
      <c r="C21" s="657">
        <f t="shared" ref="C21:F21" si="2">SUM(C14,C20)</f>
        <v>139</v>
      </c>
      <c r="D21" s="659">
        <f t="shared" si="2"/>
        <v>8100.3719999999903</v>
      </c>
      <c r="E21" s="660">
        <f t="shared" si="2"/>
        <v>37109969.960000001</v>
      </c>
      <c r="F21" s="661">
        <f t="shared" si="2"/>
        <v>1832024.2599999988</v>
      </c>
      <c r="I21" s="115"/>
    </row>
    <row r="22" spans="1:13" ht="14.25" customHeight="1">
      <c r="A22" s="651"/>
      <c r="B22" s="652"/>
      <c r="C22" s="652"/>
      <c r="D22" s="652"/>
      <c r="E22" s="650"/>
      <c r="F22" s="650"/>
    </row>
    <row r="23" spans="1:13" ht="14.25" customHeight="1">
      <c r="A23" s="31" t="s">
        <v>72</v>
      </c>
      <c r="B23" s="321"/>
      <c r="C23" s="191"/>
      <c r="D23" s="31"/>
      <c r="E23" s="31"/>
      <c r="F23" s="31"/>
      <c r="H23" s="115"/>
      <c r="I23" s="115"/>
    </row>
    <row r="24" spans="1:13" ht="31.5" customHeight="1">
      <c r="A24" s="728" t="s">
        <v>553</v>
      </c>
      <c r="B24" s="690"/>
      <c r="C24" s="690"/>
      <c r="D24" s="690"/>
      <c r="E24" s="690"/>
    </row>
    <row r="25" spans="1:13" ht="14.25" customHeight="1">
      <c r="G25" s="115"/>
    </row>
    <row r="26" spans="1:13" ht="14.25" customHeight="1"/>
    <row r="27" spans="1:13" ht="14.25" customHeight="1"/>
    <row r="28" spans="1:13" ht="14.25" customHeight="1"/>
    <row r="29" spans="1:13" ht="14.25" customHeight="1"/>
    <row r="30" spans="1:13" ht="14.25" customHeight="1">
      <c r="G30" s="115"/>
    </row>
    <row r="31" spans="1:13" ht="14.25" customHeight="1"/>
    <row r="32" spans="1: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4">
    <mergeCell ref="A1:F1"/>
    <mergeCell ref="A4:A14"/>
    <mergeCell ref="A24:E24"/>
    <mergeCell ref="A15:A20"/>
  </mergeCells>
  <pageMargins left="0.7" right="0.7" top="0.75" bottom="0.75" header="0" footer="0"/>
  <pageSetup orientation="portrait"/>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1000"/>
  <sheetViews>
    <sheetView workbookViewId="0">
      <selection sqref="A1:E1"/>
    </sheetView>
  </sheetViews>
  <sheetFormatPr defaultColWidth="12.58203125" defaultRowHeight="15" customHeight="1"/>
  <cols>
    <col min="1" max="1" width="38.5" customWidth="1"/>
    <col min="2" max="2" width="12.33203125" customWidth="1"/>
    <col min="3" max="3" width="12.08203125" customWidth="1"/>
    <col min="4" max="4" width="13.08203125" customWidth="1"/>
    <col min="5" max="5" width="12.58203125" customWidth="1"/>
    <col min="6" max="6" width="9" customWidth="1"/>
    <col min="7" max="7" width="10.08203125" customWidth="1"/>
    <col min="8" max="8" width="10" customWidth="1"/>
    <col min="9" max="9" width="11.5" customWidth="1"/>
    <col min="10" max="25" width="9" customWidth="1"/>
  </cols>
  <sheetData>
    <row r="1" spans="1:25" ht="15.5">
      <c r="A1" s="727" t="s">
        <v>409</v>
      </c>
      <c r="B1" s="690"/>
      <c r="C1" s="690"/>
      <c r="D1" s="690"/>
      <c r="E1" s="690"/>
      <c r="F1" s="18"/>
      <c r="G1" s="18"/>
      <c r="H1" s="18"/>
      <c r="I1" s="18"/>
      <c r="J1" s="18"/>
      <c r="K1" s="18"/>
      <c r="L1" s="18"/>
      <c r="M1" s="18"/>
      <c r="N1" s="18"/>
      <c r="O1" s="18"/>
      <c r="P1" s="18"/>
      <c r="Q1" s="18"/>
      <c r="R1" s="18"/>
      <c r="S1" s="18"/>
      <c r="T1" s="18"/>
      <c r="U1" s="18"/>
      <c r="V1" s="18"/>
      <c r="W1" s="18"/>
      <c r="X1" s="18"/>
      <c r="Y1" s="18"/>
    </row>
    <row r="2" spans="1:25" ht="12.75" customHeight="1">
      <c r="A2" s="105"/>
      <c r="B2" s="322"/>
      <c r="C2" s="322"/>
      <c r="D2" s="322"/>
      <c r="E2" s="322"/>
      <c r="F2" s="17"/>
      <c r="G2" s="17"/>
      <c r="H2" s="17"/>
      <c r="I2" s="17"/>
      <c r="J2" s="17"/>
      <c r="K2" s="17"/>
      <c r="L2" s="17"/>
      <c r="M2" s="17"/>
      <c r="N2" s="17"/>
      <c r="O2" s="17"/>
      <c r="P2" s="17"/>
      <c r="Q2" s="17"/>
      <c r="R2" s="17"/>
      <c r="S2" s="17"/>
      <c r="T2" s="17"/>
      <c r="U2" s="17"/>
      <c r="V2" s="17"/>
      <c r="W2" s="17"/>
      <c r="X2" s="17"/>
      <c r="Y2" s="17"/>
    </row>
    <row r="3" spans="1:25" ht="15" customHeight="1">
      <c r="A3" s="286"/>
      <c r="B3" s="754" t="s">
        <v>300</v>
      </c>
      <c r="C3" s="710"/>
      <c r="D3" s="710"/>
      <c r="E3" s="711"/>
      <c r="F3" s="31"/>
      <c r="G3" s="31"/>
      <c r="H3" s="31"/>
      <c r="I3" s="31"/>
      <c r="J3" s="31"/>
      <c r="K3" s="31"/>
      <c r="L3" s="31"/>
      <c r="M3" s="31"/>
      <c r="N3" s="31"/>
      <c r="O3" s="31"/>
      <c r="P3" s="31"/>
      <c r="Q3" s="31"/>
      <c r="R3" s="31"/>
      <c r="S3" s="31"/>
      <c r="T3" s="31"/>
      <c r="U3" s="31"/>
      <c r="V3" s="31"/>
      <c r="W3" s="31"/>
      <c r="X3" s="31"/>
      <c r="Y3" s="31"/>
    </row>
    <row r="4" spans="1:25" ht="14.5">
      <c r="A4" s="323" t="s">
        <v>301</v>
      </c>
      <c r="B4" s="324" t="s">
        <v>302</v>
      </c>
      <c r="C4" s="35" t="s">
        <v>303</v>
      </c>
      <c r="D4" s="35" t="s">
        <v>304</v>
      </c>
      <c r="E4" s="325" t="s">
        <v>43</v>
      </c>
      <c r="F4" s="31"/>
      <c r="G4" s="31"/>
      <c r="H4" s="31"/>
      <c r="I4" s="31"/>
      <c r="J4" s="31"/>
      <c r="K4" s="31"/>
      <c r="L4" s="31"/>
      <c r="M4" s="31"/>
      <c r="N4" s="31"/>
      <c r="O4" s="31"/>
      <c r="P4" s="31"/>
      <c r="Q4" s="31"/>
      <c r="R4" s="31"/>
      <c r="S4" s="31"/>
      <c r="T4" s="31"/>
      <c r="U4" s="31"/>
      <c r="V4" s="31"/>
      <c r="W4" s="31"/>
      <c r="X4" s="31"/>
      <c r="Y4" s="31"/>
    </row>
    <row r="5" spans="1:25" ht="14.5">
      <c r="A5" s="167" t="s">
        <v>305</v>
      </c>
      <c r="B5" s="326">
        <v>28561</v>
      </c>
      <c r="C5" s="326">
        <v>2162</v>
      </c>
      <c r="D5" s="326">
        <v>33893</v>
      </c>
      <c r="E5" s="327">
        <v>64616</v>
      </c>
      <c r="F5" s="31"/>
      <c r="G5" s="53"/>
      <c r="H5" s="31"/>
      <c r="I5" s="31"/>
      <c r="J5" s="31"/>
      <c r="K5" s="31"/>
      <c r="L5" s="31"/>
      <c r="M5" s="31"/>
      <c r="N5" s="31"/>
      <c r="O5" s="31"/>
      <c r="P5" s="31"/>
      <c r="Q5" s="31"/>
      <c r="R5" s="31"/>
      <c r="S5" s="31"/>
      <c r="T5" s="31"/>
      <c r="U5" s="31"/>
      <c r="V5" s="31"/>
      <c r="W5" s="31"/>
      <c r="X5" s="31"/>
      <c r="Y5" s="31"/>
    </row>
    <row r="6" spans="1:25" ht="14.5">
      <c r="A6" s="172" t="s">
        <v>306</v>
      </c>
      <c r="B6" s="328">
        <v>1842</v>
      </c>
      <c r="C6" s="329">
        <v>27</v>
      </c>
      <c r="D6" s="328">
        <v>1321</v>
      </c>
      <c r="E6" s="330">
        <v>3190</v>
      </c>
      <c r="F6" s="31"/>
      <c r="G6" s="53"/>
      <c r="H6" s="31"/>
      <c r="I6" s="31"/>
      <c r="J6" s="31"/>
      <c r="K6" s="31"/>
      <c r="L6" s="31"/>
      <c r="M6" s="31"/>
      <c r="N6" s="31"/>
      <c r="O6" s="31"/>
      <c r="P6" s="31"/>
      <c r="Q6" s="31"/>
      <c r="R6" s="31"/>
      <c r="S6" s="31"/>
      <c r="T6" s="31"/>
      <c r="U6" s="31"/>
      <c r="V6" s="31"/>
      <c r="W6" s="31"/>
      <c r="X6" s="31"/>
      <c r="Y6" s="31"/>
    </row>
    <row r="7" spans="1:25" ht="14.5">
      <c r="A7" s="172" t="s">
        <v>307</v>
      </c>
      <c r="B7" s="328">
        <v>8548</v>
      </c>
      <c r="C7" s="328">
        <v>2214</v>
      </c>
      <c r="D7" s="328">
        <v>6143</v>
      </c>
      <c r="E7" s="330">
        <v>16905</v>
      </c>
      <c r="F7" s="31"/>
      <c r="G7" s="53"/>
      <c r="H7" s="31"/>
      <c r="I7" s="31"/>
      <c r="J7" s="31"/>
      <c r="K7" s="31"/>
      <c r="L7" s="31"/>
      <c r="M7" s="31"/>
      <c r="N7" s="31"/>
      <c r="O7" s="31"/>
      <c r="P7" s="31"/>
      <c r="Q7" s="31"/>
      <c r="R7" s="31"/>
      <c r="S7" s="31"/>
      <c r="T7" s="31"/>
      <c r="U7" s="31"/>
      <c r="V7" s="31"/>
      <c r="W7" s="31"/>
      <c r="X7" s="31"/>
      <c r="Y7" s="31"/>
    </row>
    <row r="8" spans="1:25" ht="14.5">
      <c r="A8" s="172" t="s">
        <v>308</v>
      </c>
      <c r="B8" s="328">
        <v>7379</v>
      </c>
      <c r="C8" s="329">
        <v>277</v>
      </c>
      <c r="D8" s="328">
        <v>4162</v>
      </c>
      <c r="E8" s="330">
        <v>11818</v>
      </c>
      <c r="F8" s="31"/>
      <c r="G8" s="53"/>
      <c r="H8" s="199"/>
      <c r="I8" s="31"/>
      <c r="J8" s="31"/>
      <c r="K8" s="31"/>
      <c r="L8" s="31"/>
      <c r="M8" s="31"/>
      <c r="N8" s="31"/>
      <c r="O8" s="31"/>
      <c r="P8" s="31"/>
      <c r="Q8" s="31"/>
      <c r="R8" s="31"/>
      <c r="S8" s="31"/>
      <c r="T8" s="31"/>
      <c r="U8" s="31"/>
      <c r="V8" s="31"/>
      <c r="W8" s="31"/>
      <c r="X8" s="31"/>
      <c r="Y8" s="31"/>
    </row>
    <row r="9" spans="1:25" ht="14.5">
      <c r="A9" s="172" t="s">
        <v>309</v>
      </c>
      <c r="B9" s="328">
        <v>2283</v>
      </c>
      <c r="C9" s="329">
        <v>14</v>
      </c>
      <c r="D9" s="328">
        <v>2566</v>
      </c>
      <c r="E9" s="330">
        <v>4863</v>
      </c>
      <c r="F9" s="31"/>
      <c r="G9" s="53"/>
      <c r="H9" s="31"/>
      <c r="I9" s="31"/>
      <c r="J9" s="31"/>
      <c r="K9" s="31"/>
      <c r="L9" s="31"/>
      <c r="M9" s="31"/>
      <c r="N9" s="31"/>
      <c r="O9" s="31"/>
      <c r="P9" s="31"/>
      <c r="Q9" s="31"/>
      <c r="R9" s="31"/>
      <c r="S9" s="31"/>
      <c r="T9" s="31"/>
      <c r="U9" s="31"/>
      <c r="V9" s="31"/>
      <c r="W9" s="31"/>
      <c r="X9" s="31"/>
      <c r="Y9" s="31"/>
    </row>
    <row r="10" spans="1:25" ht="14.5">
      <c r="A10" s="179" t="s">
        <v>310</v>
      </c>
      <c r="B10" s="331">
        <v>196731</v>
      </c>
      <c r="C10" s="331">
        <v>201282</v>
      </c>
      <c r="D10" s="331">
        <v>416142</v>
      </c>
      <c r="E10" s="332">
        <v>814155</v>
      </c>
      <c r="F10" s="31"/>
      <c r="G10" s="53"/>
      <c r="H10" s="31"/>
      <c r="I10" s="31"/>
      <c r="J10" s="31"/>
      <c r="K10" s="31"/>
      <c r="L10" s="31"/>
      <c r="M10" s="31"/>
      <c r="N10" s="31"/>
      <c r="O10" s="31"/>
      <c r="P10" s="31"/>
      <c r="Q10" s="31"/>
      <c r="R10" s="31"/>
      <c r="S10" s="31"/>
      <c r="T10" s="31"/>
      <c r="U10" s="31"/>
      <c r="V10" s="31"/>
      <c r="W10" s="31"/>
      <c r="X10" s="31"/>
      <c r="Y10" s="31"/>
    </row>
    <row r="11" spans="1:25" ht="12.75" customHeight="1">
      <c r="A11" s="31"/>
      <c r="B11" s="31"/>
      <c r="C11" s="31"/>
      <c r="D11" s="31"/>
      <c r="E11" s="31"/>
      <c r="F11" s="31"/>
      <c r="G11" s="31"/>
      <c r="H11" s="31"/>
      <c r="I11" s="135"/>
      <c r="J11" s="31"/>
      <c r="K11" s="31"/>
      <c r="L11" s="31"/>
      <c r="M11" s="31"/>
      <c r="N11" s="31"/>
      <c r="O11" s="31"/>
      <c r="P11" s="31"/>
      <c r="Q11" s="31"/>
      <c r="R11" s="31"/>
      <c r="S11" s="31"/>
      <c r="T11" s="31"/>
      <c r="U11" s="31"/>
      <c r="V11" s="31"/>
      <c r="W11" s="31"/>
      <c r="X11" s="31"/>
      <c r="Y11" s="31"/>
    </row>
    <row r="12" spans="1:25" ht="12.75" customHeight="1">
      <c r="A12" s="31" t="s">
        <v>72</v>
      </c>
      <c r="B12" s="31"/>
      <c r="C12" s="31"/>
      <c r="D12" s="31"/>
      <c r="E12" s="31"/>
      <c r="F12" s="31"/>
      <c r="G12" s="31"/>
      <c r="H12" s="199"/>
      <c r="I12" s="31"/>
      <c r="J12" s="31"/>
      <c r="K12" s="31"/>
      <c r="L12" s="31"/>
      <c r="M12" s="31"/>
      <c r="N12" s="31"/>
      <c r="O12" s="31"/>
      <c r="P12" s="31"/>
      <c r="Q12" s="31"/>
      <c r="R12" s="31"/>
      <c r="S12" s="31"/>
      <c r="T12" s="31"/>
      <c r="U12" s="31"/>
      <c r="V12" s="31"/>
      <c r="W12" s="31"/>
      <c r="X12" s="31"/>
      <c r="Y12" s="31"/>
    </row>
    <row r="13" spans="1:25" ht="66" customHeight="1">
      <c r="A13" s="703" t="s">
        <v>311</v>
      </c>
      <c r="B13" s="690"/>
      <c r="C13" s="690"/>
      <c r="D13" s="690"/>
      <c r="E13" s="690"/>
      <c r="F13" s="31"/>
      <c r="G13" s="31"/>
      <c r="H13" s="31"/>
      <c r="I13" s="31"/>
      <c r="J13" s="31"/>
      <c r="K13" s="31"/>
      <c r="L13" s="31"/>
      <c r="M13" s="31"/>
      <c r="N13" s="31"/>
      <c r="O13" s="31"/>
      <c r="P13" s="31"/>
      <c r="Q13" s="31"/>
      <c r="R13" s="31"/>
      <c r="S13" s="31"/>
      <c r="T13" s="31"/>
      <c r="U13" s="31"/>
      <c r="V13" s="31"/>
      <c r="W13" s="31"/>
      <c r="X13" s="31"/>
      <c r="Y13" s="31"/>
    </row>
    <row r="14" spans="1:25" ht="12.75" customHeight="1">
      <c r="A14" s="755"/>
      <c r="B14" s="690"/>
      <c r="C14" s="690"/>
      <c r="D14" s="690"/>
      <c r="E14" s="690"/>
      <c r="F14" s="17"/>
      <c r="G14" s="17"/>
      <c r="H14" s="17"/>
      <c r="I14" s="188"/>
      <c r="J14" s="17"/>
      <c r="K14" s="17"/>
      <c r="L14" s="17"/>
      <c r="M14" s="17"/>
      <c r="N14" s="17"/>
      <c r="O14" s="17"/>
      <c r="P14" s="17"/>
      <c r="Q14" s="17"/>
      <c r="R14" s="17"/>
      <c r="S14" s="17"/>
      <c r="T14" s="17"/>
      <c r="U14" s="17"/>
      <c r="V14" s="17"/>
      <c r="W14" s="17"/>
      <c r="X14" s="17"/>
      <c r="Y14" s="17"/>
    </row>
    <row r="15" spans="1:25" ht="12.75" customHeight="1">
      <c r="A15" s="17"/>
      <c r="B15" s="322"/>
      <c r="C15" s="322"/>
      <c r="D15" s="322"/>
      <c r="E15" s="322"/>
      <c r="F15" s="17"/>
      <c r="G15" s="17"/>
      <c r="H15" s="17"/>
      <c r="I15" s="17"/>
      <c r="J15" s="17"/>
      <c r="K15" s="17"/>
      <c r="L15" s="17"/>
      <c r="M15" s="17"/>
      <c r="N15" s="17"/>
      <c r="O15" s="17"/>
      <c r="P15" s="17"/>
      <c r="Q15" s="17"/>
      <c r="R15" s="17"/>
      <c r="S15" s="17"/>
      <c r="T15" s="17"/>
      <c r="U15" s="17"/>
      <c r="V15" s="17"/>
      <c r="W15" s="17"/>
      <c r="X15" s="17"/>
      <c r="Y15" s="17"/>
    </row>
    <row r="16" spans="1:25" ht="12.75" customHeight="1">
      <c r="A16" s="17"/>
      <c r="B16" s="322"/>
      <c r="C16" s="322"/>
      <c r="D16" s="322"/>
      <c r="E16" s="322"/>
      <c r="F16" s="17"/>
      <c r="G16" s="17"/>
      <c r="H16" s="17"/>
      <c r="I16" s="17"/>
      <c r="J16" s="17"/>
      <c r="K16" s="17"/>
      <c r="L16" s="17"/>
      <c r="M16" s="17"/>
      <c r="N16" s="17"/>
      <c r="O16" s="17"/>
      <c r="P16" s="17"/>
      <c r="Q16" s="17"/>
      <c r="R16" s="17"/>
      <c r="S16" s="17"/>
      <c r="T16" s="17"/>
      <c r="U16" s="17"/>
      <c r="V16" s="17"/>
      <c r="W16" s="17"/>
      <c r="X16" s="17"/>
      <c r="Y16" s="17"/>
    </row>
    <row r="17" spans="1:25" ht="12.75" customHeight="1">
      <c r="A17" s="17"/>
      <c r="B17" s="322"/>
      <c r="C17" s="322"/>
      <c r="D17" s="322"/>
      <c r="E17" s="322"/>
      <c r="F17" s="17"/>
      <c r="G17" s="17"/>
      <c r="H17" s="17"/>
      <c r="I17" s="17"/>
      <c r="J17" s="17"/>
      <c r="K17" s="17"/>
      <c r="L17" s="17"/>
      <c r="M17" s="17"/>
      <c r="N17" s="17"/>
      <c r="O17" s="17"/>
      <c r="P17" s="17"/>
      <c r="Q17" s="17"/>
      <c r="R17" s="17"/>
      <c r="S17" s="17"/>
      <c r="T17" s="17"/>
      <c r="U17" s="17"/>
      <c r="V17" s="17"/>
      <c r="W17" s="17"/>
      <c r="X17" s="17"/>
      <c r="Y17" s="17"/>
    </row>
    <row r="18" spans="1:25" ht="12.75" customHeight="1">
      <c r="A18" s="17"/>
      <c r="B18" s="322"/>
      <c r="C18" s="322"/>
      <c r="D18" s="322"/>
      <c r="E18" s="322"/>
      <c r="F18" s="17"/>
      <c r="G18" s="17"/>
      <c r="H18" s="17"/>
      <c r="I18" s="17"/>
      <c r="J18" s="17"/>
      <c r="K18" s="17"/>
      <c r="L18" s="17"/>
      <c r="M18" s="17"/>
      <c r="N18" s="17"/>
      <c r="O18" s="17"/>
      <c r="P18" s="17"/>
      <c r="Q18" s="17"/>
      <c r="R18" s="17"/>
      <c r="S18" s="17"/>
      <c r="T18" s="17"/>
      <c r="U18" s="17"/>
      <c r="V18" s="17"/>
      <c r="W18" s="17"/>
      <c r="X18" s="17"/>
      <c r="Y18" s="17"/>
    </row>
    <row r="19" spans="1:25" ht="12.75" customHeight="1">
      <c r="A19" s="17"/>
      <c r="B19" s="322"/>
      <c r="C19" s="322"/>
      <c r="D19" s="322"/>
      <c r="E19" s="322"/>
      <c r="F19" s="17"/>
      <c r="G19" s="17"/>
      <c r="H19" s="17"/>
      <c r="I19" s="17"/>
      <c r="J19" s="17"/>
      <c r="K19" s="17"/>
      <c r="L19" s="17"/>
      <c r="M19" s="17"/>
      <c r="N19" s="17"/>
      <c r="O19" s="17"/>
      <c r="P19" s="17"/>
      <c r="Q19" s="17"/>
      <c r="R19" s="17"/>
      <c r="S19" s="17"/>
      <c r="T19" s="17"/>
      <c r="U19" s="17"/>
      <c r="V19" s="17"/>
      <c r="W19" s="17"/>
      <c r="X19" s="17"/>
      <c r="Y19" s="17"/>
    </row>
    <row r="20" spans="1:25" ht="12.75" customHeight="1">
      <c r="A20" s="17"/>
      <c r="B20" s="322"/>
      <c r="C20" s="322"/>
      <c r="D20" s="322"/>
      <c r="E20" s="322"/>
      <c r="F20" s="17"/>
      <c r="G20" s="17"/>
      <c r="H20" s="188"/>
      <c r="I20" s="17"/>
      <c r="J20" s="17"/>
      <c r="K20" s="17"/>
      <c r="L20" s="17"/>
      <c r="M20" s="17"/>
      <c r="N20" s="17"/>
      <c r="O20" s="17"/>
      <c r="P20" s="17"/>
      <c r="Q20" s="17"/>
      <c r="R20" s="17"/>
      <c r="S20" s="17"/>
      <c r="T20" s="17"/>
      <c r="U20" s="17"/>
      <c r="V20" s="17"/>
      <c r="W20" s="17"/>
      <c r="X20" s="17"/>
      <c r="Y20" s="17"/>
    </row>
    <row r="21" spans="1:25" ht="12.75" customHeight="1">
      <c r="A21" s="17"/>
      <c r="B21" s="322"/>
      <c r="C21" s="322"/>
      <c r="D21" s="322"/>
      <c r="E21" s="322"/>
      <c r="F21" s="17"/>
      <c r="G21" s="17"/>
      <c r="H21" s="17"/>
      <c r="I21" s="17"/>
      <c r="J21" s="17"/>
      <c r="K21" s="17"/>
      <c r="L21" s="17"/>
      <c r="M21" s="17"/>
      <c r="N21" s="17"/>
      <c r="O21" s="17"/>
      <c r="P21" s="17"/>
      <c r="Q21" s="17"/>
      <c r="R21" s="17"/>
      <c r="S21" s="17"/>
      <c r="T21" s="17"/>
      <c r="U21" s="17"/>
      <c r="V21" s="17"/>
      <c r="W21" s="17"/>
      <c r="X21" s="17"/>
      <c r="Y21" s="17"/>
    </row>
    <row r="22" spans="1:25" ht="12.75" customHeight="1">
      <c r="A22" s="17"/>
      <c r="B22" s="322"/>
      <c r="C22" s="322"/>
      <c r="D22" s="322"/>
      <c r="E22" s="322"/>
      <c r="F22" s="17"/>
      <c r="G22" s="17"/>
      <c r="H22" s="17"/>
      <c r="I22" s="17"/>
      <c r="J22" s="17"/>
      <c r="K22" s="17"/>
      <c r="L22" s="17"/>
      <c r="M22" s="17"/>
      <c r="N22" s="17"/>
      <c r="O22" s="17"/>
      <c r="P22" s="17"/>
      <c r="Q22" s="17"/>
      <c r="R22" s="17"/>
      <c r="S22" s="17"/>
      <c r="T22" s="17"/>
      <c r="U22" s="17"/>
      <c r="V22" s="17"/>
      <c r="W22" s="17"/>
      <c r="X22" s="17"/>
      <c r="Y22" s="17"/>
    </row>
    <row r="23" spans="1:25" ht="12.75" customHeight="1">
      <c r="A23" s="17"/>
      <c r="B23" s="322"/>
      <c r="C23" s="322"/>
      <c r="D23" s="322"/>
      <c r="E23" s="322"/>
      <c r="F23" s="17"/>
      <c r="G23" s="17"/>
      <c r="H23" s="17"/>
      <c r="I23" s="17"/>
      <c r="J23" s="17"/>
      <c r="K23" s="17"/>
      <c r="L23" s="17"/>
      <c r="M23" s="17"/>
      <c r="N23" s="17"/>
      <c r="O23" s="17"/>
      <c r="P23" s="17"/>
      <c r="Q23" s="17"/>
      <c r="R23" s="17"/>
      <c r="S23" s="17"/>
      <c r="T23" s="17"/>
      <c r="U23" s="17"/>
      <c r="V23" s="17"/>
      <c r="W23" s="17"/>
      <c r="X23" s="17"/>
      <c r="Y23" s="17"/>
    </row>
    <row r="24" spans="1:25" ht="12.75" customHeight="1">
      <c r="A24" s="17"/>
      <c r="B24" s="322"/>
      <c r="C24" s="322"/>
      <c r="D24" s="322"/>
      <c r="E24" s="322"/>
      <c r="F24" s="17"/>
      <c r="G24" s="17"/>
      <c r="H24" s="17"/>
      <c r="I24" s="17"/>
      <c r="J24" s="17"/>
      <c r="K24" s="17"/>
      <c r="L24" s="17"/>
      <c r="M24" s="17"/>
      <c r="N24" s="17"/>
      <c r="O24" s="17"/>
      <c r="P24" s="17"/>
      <c r="Q24" s="17"/>
      <c r="R24" s="17"/>
      <c r="S24" s="17"/>
      <c r="T24" s="17"/>
      <c r="U24" s="17"/>
      <c r="V24" s="17"/>
      <c r="W24" s="17"/>
      <c r="X24" s="17"/>
      <c r="Y24" s="17"/>
    </row>
    <row r="25" spans="1:25" ht="12.75" customHeight="1">
      <c r="A25" s="17"/>
      <c r="B25" s="322"/>
      <c r="C25" s="322"/>
      <c r="D25" s="322"/>
      <c r="E25" s="322"/>
      <c r="F25" s="17"/>
      <c r="G25" s="17"/>
      <c r="H25" s="17"/>
      <c r="I25" s="17"/>
      <c r="J25" s="17"/>
      <c r="K25" s="17"/>
      <c r="L25" s="17"/>
      <c r="M25" s="17"/>
      <c r="N25" s="17"/>
      <c r="O25" s="17"/>
      <c r="P25" s="17"/>
      <c r="Q25" s="17"/>
      <c r="R25" s="17"/>
      <c r="S25" s="17"/>
      <c r="T25" s="17"/>
      <c r="U25" s="17"/>
      <c r="V25" s="17"/>
      <c r="W25" s="17"/>
      <c r="X25" s="17"/>
      <c r="Y25" s="17"/>
    </row>
    <row r="26" spans="1:25" ht="12.75" customHeight="1">
      <c r="A26" s="17"/>
      <c r="B26" s="322"/>
      <c r="C26" s="322"/>
      <c r="D26" s="322"/>
      <c r="E26" s="322"/>
      <c r="F26" s="17"/>
      <c r="G26" s="17"/>
      <c r="H26" s="17"/>
      <c r="I26" s="17"/>
      <c r="J26" s="17"/>
      <c r="K26" s="17"/>
      <c r="L26" s="17"/>
      <c r="M26" s="17"/>
      <c r="N26" s="17"/>
      <c r="O26" s="17"/>
      <c r="P26" s="17"/>
      <c r="Q26" s="17"/>
      <c r="R26" s="17"/>
      <c r="S26" s="17"/>
      <c r="T26" s="17"/>
      <c r="U26" s="17"/>
      <c r="V26" s="17"/>
      <c r="W26" s="17"/>
      <c r="X26" s="17"/>
      <c r="Y26" s="17"/>
    </row>
    <row r="27" spans="1:25" ht="12.75" customHeight="1">
      <c r="A27" s="17"/>
      <c r="B27" s="322"/>
      <c r="C27" s="322"/>
      <c r="D27" s="322"/>
      <c r="E27" s="322"/>
      <c r="F27" s="17"/>
      <c r="G27" s="17"/>
      <c r="H27" s="17"/>
      <c r="I27" s="17"/>
      <c r="J27" s="17"/>
      <c r="K27" s="17"/>
      <c r="L27" s="17"/>
      <c r="M27" s="17"/>
      <c r="N27" s="17"/>
      <c r="O27" s="17"/>
      <c r="P27" s="17"/>
      <c r="Q27" s="17"/>
      <c r="R27" s="17"/>
      <c r="S27" s="17"/>
      <c r="T27" s="17"/>
      <c r="U27" s="17"/>
      <c r="V27" s="17"/>
      <c r="W27" s="17"/>
      <c r="X27" s="17"/>
      <c r="Y27" s="17"/>
    </row>
    <row r="28" spans="1:25" ht="12.75" customHeight="1">
      <c r="A28" s="17"/>
      <c r="B28" s="322"/>
      <c r="C28" s="322"/>
      <c r="D28" s="322"/>
      <c r="E28" s="322"/>
      <c r="F28" s="17"/>
      <c r="G28" s="17"/>
      <c r="H28" s="17"/>
      <c r="I28" s="17"/>
      <c r="J28" s="17"/>
      <c r="K28" s="17"/>
      <c r="L28" s="17"/>
      <c r="M28" s="17"/>
      <c r="N28" s="17"/>
      <c r="O28" s="17"/>
      <c r="P28" s="17"/>
      <c r="Q28" s="17"/>
      <c r="R28" s="17"/>
      <c r="S28" s="17"/>
      <c r="T28" s="17"/>
      <c r="U28" s="17"/>
      <c r="V28" s="17"/>
      <c r="W28" s="17"/>
      <c r="X28" s="17"/>
      <c r="Y28" s="17"/>
    </row>
    <row r="29" spans="1:25" ht="12.75" customHeight="1">
      <c r="A29" s="17"/>
      <c r="B29" s="322"/>
      <c r="C29" s="322"/>
      <c r="D29" s="322"/>
      <c r="E29" s="322"/>
      <c r="F29" s="17"/>
      <c r="G29" s="17"/>
      <c r="H29" s="17"/>
      <c r="I29" s="17"/>
      <c r="J29" s="17"/>
      <c r="K29" s="17"/>
      <c r="L29" s="17"/>
      <c r="M29" s="17"/>
      <c r="N29" s="17"/>
      <c r="O29" s="17"/>
      <c r="P29" s="17"/>
      <c r="Q29" s="17"/>
      <c r="R29" s="17"/>
      <c r="S29" s="17"/>
      <c r="T29" s="17"/>
      <c r="U29" s="17"/>
      <c r="V29" s="17"/>
      <c r="W29" s="17"/>
      <c r="X29" s="17"/>
      <c r="Y29" s="17"/>
    </row>
    <row r="30" spans="1:25" ht="12.75" customHeight="1">
      <c r="A30" s="17"/>
      <c r="B30" s="322"/>
      <c r="C30" s="322"/>
      <c r="D30" s="322"/>
      <c r="E30" s="322"/>
      <c r="F30" s="17"/>
      <c r="G30" s="17"/>
      <c r="H30" s="17"/>
      <c r="I30" s="17"/>
      <c r="J30" s="17"/>
      <c r="K30" s="17"/>
      <c r="L30" s="17"/>
      <c r="M30" s="17"/>
      <c r="N30" s="17"/>
      <c r="O30" s="17"/>
      <c r="P30" s="17"/>
      <c r="Q30" s="17"/>
      <c r="R30" s="17"/>
      <c r="S30" s="17"/>
      <c r="T30" s="17"/>
      <c r="U30" s="17"/>
      <c r="V30" s="17"/>
      <c r="W30" s="17"/>
      <c r="X30" s="17"/>
      <c r="Y30" s="17"/>
    </row>
    <row r="31" spans="1:25" ht="12.75" customHeight="1">
      <c r="A31" s="17"/>
      <c r="B31" s="322"/>
      <c r="C31" s="322"/>
      <c r="D31" s="322"/>
      <c r="E31" s="322"/>
      <c r="F31" s="17"/>
      <c r="G31" s="17"/>
      <c r="H31" s="17"/>
      <c r="I31" s="17"/>
      <c r="J31" s="17"/>
      <c r="K31" s="17"/>
      <c r="L31" s="17"/>
      <c r="M31" s="17"/>
      <c r="N31" s="17"/>
      <c r="O31" s="17"/>
      <c r="P31" s="17"/>
      <c r="Q31" s="17"/>
      <c r="R31" s="17"/>
      <c r="S31" s="17"/>
      <c r="T31" s="17"/>
      <c r="U31" s="17"/>
      <c r="V31" s="17"/>
      <c r="W31" s="17"/>
      <c r="X31" s="17"/>
      <c r="Y31" s="17"/>
    </row>
    <row r="32" spans="1:25" ht="12.75" customHeight="1">
      <c r="A32" s="17"/>
      <c r="B32" s="322"/>
      <c r="C32" s="322"/>
      <c r="D32" s="322"/>
      <c r="E32" s="322"/>
      <c r="F32" s="17"/>
      <c r="G32" s="17"/>
      <c r="H32" s="17"/>
      <c r="I32" s="17"/>
      <c r="J32" s="17"/>
      <c r="K32" s="17"/>
      <c r="L32" s="17"/>
      <c r="M32" s="17"/>
      <c r="N32" s="17"/>
      <c r="O32" s="17"/>
      <c r="P32" s="17"/>
      <c r="Q32" s="17"/>
      <c r="R32" s="17"/>
      <c r="S32" s="17"/>
      <c r="T32" s="17"/>
      <c r="U32" s="17"/>
      <c r="V32" s="17"/>
      <c r="W32" s="17"/>
      <c r="X32" s="17"/>
      <c r="Y32" s="17"/>
    </row>
    <row r="33" spans="1:25" ht="12.75" customHeight="1">
      <c r="A33" s="17"/>
      <c r="B33" s="322"/>
      <c r="C33" s="322"/>
      <c r="D33" s="322"/>
      <c r="E33" s="322"/>
      <c r="F33" s="17"/>
      <c r="G33" s="17"/>
      <c r="H33" s="17"/>
      <c r="I33" s="17"/>
      <c r="J33" s="17"/>
      <c r="K33" s="17"/>
      <c r="L33" s="17"/>
      <c r="M33" s="17"/>
      <c r="N33" s="17"/>
      <c r="O33" s="17"/>
      <c r="P33" s="17"/>
      <c r="Q33" s="17"/>
      <c r="R33" s="17"/>
      <c r="S33" s="17"/>
      <c r="T33" s="17"/>
      <c r="U33" s="17"/>
      <c r="V33" s="17"/>
      <c r="W33" s="17"/>
      <c r="X33" s="17"/>
      <c r="Y33" s="17"/>
    </row>
    <row r="34" spans="1:25" ht="12.75" customHeight="1">
      <c r="A34" s="17"/>
      <c r="B34" s="322"/>
      <c r="C34" s="322"/>
      <c r="D34" s="322"/>
      <c r="E34" s="322"/>
      <c r="F34" s="17"/>
      <c r="G34" s="17"/>
      <c r="H34" s="17"/>
      <c r="I34" s="17"/>
      <c r="J34" s="17"/>
      <c r="K34" s="17"/>
      <c r="L34" s="17"/>
      <c r="M34" s="17"/>
      <c r="N34" s="17"/>
      <c r="O34" s="17"/>
      <c r="P34" s="17"/>
      <c r="Q34" s="17"/>
      <c r="R34" s="17"/>
      <c r="S34" s="17"/>
      <c r="T34" s="17"/>
      <c r="U34" s="17"/>
      <c r="V34" s="17"/>
      <c r="W34" s="17"/>
      <c r="X34" s="17"/>
      <c r="Y34" s="17"/>
    </row>
    <row r="35" spans="1:25" ht="12.75" customHeight="1">
      <c r="A35" s="17"/>
      <c r="B35" s="322"/>
      <c r="C35" s="322"/>
      <c r="D35" s="322"/>
      <c r="E35" s="322"/>
      <c r="F35" s="17"/>
      <c r="G35" s="17"/>
      <c r="H35" s="17"/>
      <c r="I35" s="17"/>
      <c r="J35" s="17"/>
      <c r="K35" s="17"/>
      <c r="L35" s="17"/>
      <c r="M35" s="17"/>
      <c r="N35" s="17"/>
      <c r="O35" s="17"/>
      <c r="P35" s="17"/>
      <c r="Q35" s="17"/>
      <c r="R35" s="17"/>
      <c r="S35" s="17"/>
      <c r="T35" s="17"/>
      <c r="U35" s="17"/>
      <c r="V35" s="17"/>
      <c r="W35" s="17"/>
      <c r="X35" s="17"/>
      <c r="Y35" s="17"/>
    </row>
    <row r="36" spans="1:25" ht="12.75" customHeight="1">
      <c r="A36" s="17"/>
      <c r="B36" s="322"/>
      <c r="C36" s="322"/>
      <c r="D36" s="322"/>
      <c r="E36" s="322"/>
      <c r="F36" s="17"/>
      <c r="G36" s="17"/>
      <c r="H36" s="17"/>
      <c r="I36" s="17"/>
      <c r="J36" s="17"/>
      <c r="K36" s="17"/>
      <c r="L36" s="17"/>
      <c r="M36" s="17"/>
      <c r="N36" s="17"/>
      <c r="O36" s="17"/>
      <c r="P36" s="17"/>
      <c r="Q36" s="17"/>
      <c r="R36" s="17"/>
      <c r="S36" s="17"/>
      <c r="T36" s="17"/>
      <c r="U36" s="17"/>
      <c r="V36" s="17"/>
      <c r="W36" s="17"/>
      <c r="X36" s="17"/>
      <c r="Y36" s="17"/>
    </row>
    <row r="37" spans="1:25" ht="12.75" customHeight="1">
      <c r="A37" s="17"/>
      <c r="B37" s="322"/>
      <c r="C37" s="322"/>
      <c r="D37" s="322"/>
      <c r="E37" s="322"/>
      <c r="F37" s="17"/>
      <c r="G37" s="17"/>
      <c r="H37" s="17"/>
      <c r="I37" s="17"/>
      <c r="J37" s="17"/>
      <c r="K37" s="17"/>
      <c r="L37" s="17"/>
      <c r="M37" s="17"/>
      <c r="N37" s="17"/>
      <c r="O37" s="17"/>
      <c r="P37" s="17"/>
      <c r="Q37" s="17"/>
      <c r="R37" s="17"/>
      <c r="S37" s="17"/>
      <c r="T37" s="17"/>
      <c r="U37" s="17"/>
      <c r="V37" s="17"/>
      <c r="W37" s="17"/>
      <c r="X37" s="17"/>
      <c r="Y37" s="17"/>
    </row>
    <row r="38" spans="1:25" ht="12.75" customHeight="1">
      <c r="A38" s="17"/>
      <c r="B38" s="322"/>
      <c r="C38" s="322"/>
      <c r="D38" s="322"/>
      <c r="E38" s="322"/>
      <c r="F38" s="17"/>
      <c r="G38" s="17"/>
      <c r="H38" s="17"/>
      <c r="I38" s="17"/>
      <c r="J38" s="17"/>
      <c r="K38" s="17"/>
      <c r="L38" s="17"/>
      <c r="M38" s="17"/>
      <c r="N38" s="17"/>
      <c r="O38" s="17"/>
      <c r="P38" s="17"/>
      <c r="Q38" s="17"/>
      <c r="R38" s="17"/>
      <c r="S38" s="17"/>
      <c r="T38" s="17"/>
      <c r="U38" s="17"/>
      <c r="V38" s="17"/>
      <c r="W38" s="17"/>
      <c r="X38" s="17"/>
      <c r="Y38" s="17"/>
    </row>
    <row r="39" spans="1:25" ht="12.75" customHeight="1">
      <c r="A39" s="17"/>
      <c r="B39" s="322"/>
      <c r="C39" s="322"/>
      <c r="D39" s="322"/>
      <c r="E39" s="322"/>
      <c r="F39" s="17"/>
      <c r="G39" s="17"/>
      <c r="H39" s="17"/>
      <c r="I39" s="17"/>
      <c r="J39" s="17"/>
      <c r="K39" s="17"/>
      <c r="L39" s="17"/>
      <c r="M39" s="17"/>
      <c r="N39" s="17"/>
      <c r="O39" s="17"/>
      <c r="P39" s="17"/>
      <c r="Q39" s="17"/>
      <c r="R39" s="17"/>
      <c r="S39" s="17"/>
      <c r="T39" s="17"/>
      <c r="U39" s="17"/>
      <c r="V39" s="17"/>
      <c r="W39" s="17"/>
      <c r="X39" s="17"/>
      <c r="Y39" s="17"/>
    </row>
    <row r="40" spans="1:25" ht="12.75" customHeight="1">
      <c r="A40" s="17"/>
      <c r="B40" s="322"/>
      <c r="C40" s="322"/>
      <c r="D40" s="322"/>
      <c r="E40" s="322"/>
      <c r="F40" s="17"/>
      <c r="G40" s="17"/>
      <c r="H40" s="17"/>
      <c r="I40" s="17"/>
      <c r="J40" s="17"/>
      <c r="K40" s="17"/>
      <c r="L40" s="17"/>
      <c r="M40" s="17"/>
      <c r="N40" s="17"/>
      <c r="O40" s="17"/>
      <c r="P40" s="17"/>
      <c r="Q40" s="17"/>
      <c r="R40" s="17"/>
      <c r="S40" s="17"/>
      <c r="T40" s="17"/>
      <c r="U40" s="17"/>
      <c r="V40" s="17"/>
      <c r="W40" s="17"/>
      <c r="X40" s="17"/>
      <c r="Y40" s="17"/>
    </row>
    <row r="41" spans="1:25" ht="12.75" customHeight="1">
      <c r="A41" s="17"/>
      <c r="B41" s="322"/>
      <c r="C41" s="322"/>
      <c r="D41" s="322"/>
      <c r="E41" s="322"/>
      <c r="F41" s="17"/>
      <c r="G41" s="17"/>
      <c r="H41" s="17"/>
      <c r="I41" s="17"/>
      <c r="J41" s="17"/>
      <c r="K41" s="17"/>
      <c r="L41" s="17"/>
      <c r="M41" s="17"/>
      <c r="N41" s="17"/>
      <c r="O41" s="17"/>
      <c r="P41" s="17"/>
      <c r="Q41" s="17"/>
      <c r="R41" s="17"/>
      <c r="S41" s="17"/>
      <c r="T41" s="17"/>
      <c r="U41" s="17"/>
      <c r="V41" s="17"/>
      <c r="W41" s="17"/>
      <c r="X41" s="17"/>
      <c r="Y41" s="17"/>
    </row>
    <row r="42" spans="1:25" ht="12.75" customHeight="1">
      <c r="A42" s="17"/>
      <c r="B42" s="322"/>
      <c r="C42" s="322"/>
      <c r="D42" s="322"/>
      <c r="E42" s="322"/>
      <c r="F42" s="17"/>
      <c r="G42" s="17"/>
      <c r="H42" s="17"/>
      <c r="I42" s="17"/>
      <c r="J42" s="17"/>
      <c r="K42" s="17"/>
      <c r="L42" s="17"/>
      <c r="M42" s="17"/>
      <c r="N42" s="17"/>
      <c r="O42" s="17"/>
      <c r="P42" s="17"/>
      <c r="Q42" s="17"/>
      <c r="R42" s="17"/>
      <c r="S42" s="17"/>
      <c r="T42" s="17"/>
      <c r="U42" s="17"/>
      <c r="V42" s="17"/>
      <c r="W42" s="17"/>
      <c r="X42" s="17"/>
      <c r="Y42" s="17"/>
    </row>
    <row r="43" spans="1:25" ht="12.75" customHeight="1">
      <c r="A43" s="17"/>
      <c r="B43" s="322"/>
      <c r="C43" s="322"/>
      <c r="D43" s="322"/>
      <c r="E43" s="322"/>
      <c r="F43" s="17"/>
      <c r="G43" s="17"/>
      <c r="H43" s="17"/>
      <c r="I43" s="17"/>
      <c r="J43" s="17"/>
      <c r="K43" s="17"/>
      <c r="L43" s="17"/>
      <c r="M43" s="17"/>
      <c r="N43" s="17"/>
      <c r="O43" s="17"/>
      <c r="P43" s="17"/>
      <c r="Q43" s="17"/>
      <c r="R43" s="17"/>
      <c r="S43" s="17"/>
      <c r="T43" s="17"/>
      <c r="U43" s="17"/>
      <c r="V43" s="17"/>
      <c r="W43" s="17"/>
      <c r="X43" s="17"/>
      <c r="Y43" s="17"/>
    </row>
    <row r="44" spans="1:25" ht="12.75" customHeight="1">
      <c r="A44" s="17"/>
      <c r="B44" s="322"/>
      <c r="C44" s="322"/>
      <c r="D44" s="322"/>
      <c r="E44" s="322"/>
      <c r="F44" s="17"/>
      <c r="G44" s="17"/>
      <c r="H44" s="17"/>
      <c r="I44" s="17"/>
      <c r="J44" s="17"/>
      <c r="K44" s="17"/>
      <c r="L44" s="17"/>
      <c r="M44" s="17"/>
      <c r="N44" s="17"/>
      <c r="O44" s="17"/>
      <c r="P44" s="17"/>
      <c r="Q44" s="17"/>
      <c r="R44" s="17"/>
      <c r="S44" s="17"/>
      <c r="T44" s="17"/>
      <c r="U44" s="17"/>
      <c r="V44" s="17"/>
      <c r="W44" s="17"/>
      <c r="X44" s="17"/>
      <c r="Y44" s="17"/>
    </row>
    <row r="45" spans="1:25" ht="12.75" customHeight="1">
      <c r="A45" s="17"/>
      <c r="B45" s="322"/>
      <c r="C45" s="322"/>
      <c r="D45" s="322"/>
      <c r="E45" s="322"/>
      <c r="F45" s="17"/>
      <c r="G45" s="17"/>
      <c r="H45" s="17"/>
      <c r="I45" s="17"/>
      <c r="J45" s="17"/>
      <c r="K45" s="17"/>
      <c r="L45" s="17"/>
      <c r="M45" s="17"/>
      <c r="N45" s="17"/>
      <c r="O45" s="17"/>
      <c r="P45" s="17"/>
      <c r="Q45" s="17"/>
      <c r="R45" s="17"/>
      <c r="S45" s="17"/>
      <c r="T45" s="17"/>
      <c r="U45" s="17"/>
      <c r="V45" s="17"/>
      <c r="W45" s="17"/>
      <c r="X45" s="17"/>
      <c r="Y45" s="17"/>
    </row>
    <row r="46" spans="1:25" ht="12.75" customHeight="1">
      <c r="A46" s="17"/>
      <c r="B46" s="322"/>
      <c r="C46" s="322"/>
      <c r="D46" s="322"/>
      <c r="E46" s="322"/>
      <c r="F46" s="17"/>
      <c r="G46" s="17"/>
      <c r="H46" s="17"/>
      <c r="I46" s="17"/>
      <c r="J46" s="17"/>
      <c r="K46" s="17"/>
      <c r="L46" s="17"/>
      <c r="M46" s="17"/>
      <c r="N46" s="17"/>
      <c r="O46" s="17"/>
      <c r="P46" s="17"/>
      <c r="Q46" s="17"/>
      <c r="R46" s="17"/>
      <c r="S46" s="17"/>
      <c r="T46" s="17"/>
      <c r="U46" s="17"/>
      <c r="V46" s="17"/>
      <c r="W46" s="17"/>
      <c r="X46" s="17"/>
      <c r="Y46" s="17"/>
    </row>
    <row r="47" spans="1:25" ht="12.75" customHeight="1">
      <c r="A47" s="17"/>
      <c r="B47" s="322"/>
      <c r="C47" s="322"/>
      <c r="D47" s="322"/>
      <c r="E47" s="322"/>
      <c r="F47" s="17"/>
      <c r="G47" s="17"/>
      <c r="H47" s="17"/>
      <c r="I47" s="17"/>
      <c r="J47" s="17"/>
      <c r="K47" s="17"/>
      <c r="L47" s="17"/>
      <c r="M47" s="17"/>
      <c r="N47" s="17"/>
      <c r="O47" s="17"/>
      <c r="P47" s="17"/>
      <c r="Q47" s="17"/>
      <c r="R47" s="17"/>
      <c r="S47" s="17"/>
      <c r="T47" s="17"/>
      <c r="U47" s="17"/>
      <c r="V47" s="17"/>
      <c r="W47" s="17"/>
      <c r="X47" s="17"/>
      <c r="Y47" s="17"/>
    </row>
    <row r="48" spans="1:25" ht="12.75" customHeight="1">
      <c r="A48" s="17"/>
      <c r="B48" s="322"/>
      <c r="C48" s="322"/>
      <c r="D48" s="322"/>
      <c r="E48" s="322"/>
      <c r="F48" s="17"/>
      <c r="G48" s="17"/>
      <c r="H48" s="17"/>
      <c r="I48" s="17"/>
      <c r="J48" s="17"/>
      <c r="K48" s="17"/>
      <c r="L48" s="17"/>
      <c r="M48" s="17"/>
      <c r="N48" s="17"/>
      <c r="O48" s="17"/>
      <c r="P48" s="17"/>
      <c r="Q48" s="17"/>
      <c r="R48" s="17"/>
      <c r="S48" s="17"/>
      <c r="T48" s="17"/>
      <c r="U48" s="17"/>
      <c r="V48" s="17"/>
      <c r="W48" s="17"/>
      <c r="X48" s="17"/>
      <c r="Y48" s="17"/>
    </row>
    <row r="49" spans="1:25" ht="12.75" customHeight="1">
      <c r="A49" s="17"/>
      <c r="B49" s="322"/>
      <c r="C49" s="322"/>
      <c r="D49" s="322"/>
      <c r="E49" s="322"/>
      <c r="F49" s="17"/>
      <c r="G49" s="17"/>
      <c r="H49" s="17"/>
      <c r="I49" s="17"/>
      <c r="J49" s="17"/>
      <c r="K49" s="17"/>
      <c r="L49" s="17"/>
      <c r="M49" s="17"/>
      <c r="N49" s="17"/>
      <c r="O49" s="17"/>
      <c r="P49" s="17"/>
      <c r="Q49" s="17"/>
      <c r="R49" s="17"/>
      <c r="S49" s="17"/>
      <c r="T49" s="17"/>
      <c r="U49" s="17"/>
      <c r="V49" s="17"/>
      <c r="W49" s="17"/>
      <c r="X49" s="17"/>
      <c r="Y49" s="17"/>
    </row>
    <row r="50" spans="1:25" ht="12.75" customHeight="1">
      <c r="A50" s="17"/>
      <c r="B50" s="322"/>
      <c r="C50" s="322"/>
      <c r="D50" s="322"/>
      <c r="E50" s="322"/>
      <c r="F50" s="17"/>
      <c r="G50" s="17"/>
      <c r="H50" s="17"/>
      <c r="I50" s="17"/>
      <c r="J50" s="17"/>
      <c r="K50" s="17"/>
      <c r="L50" s="17"/>
      <c r="M50" s="17"/>
      <c r="N50" s="17"/>
      <c r="O50" s="17"/>
      <c r="P50" s="17"/>
      <c r="Q50" s="17"/>
      <c r="R50" s="17"/>
      <c r="S50" s="17"/>
      <c r="T50" s="17"/>
      <c r="U50" s="17"/>
      <c r="V50" s="17"/>
      <c r="W50" s="17"/>
      <c r="X50" s="17"/>
      <c r="Y50" s="17"/>
    </row>
    <row r="51" spans="1:25" ht="12.75" customHeight="1">
      <c r="A51" s="17"/>
      <c r="B51" s="322"/>
      <c r="C51" s="322"/>
      <c r="D51" s="322"/>
      <c r="E51" s="322"/>
      <c r="F51" s="17"/>
      <c r="G51" s="17"/>
      <c r="H51" s="17"/>
      <c r="I51" s="17"/>
      <c r="J51" s="17"/>
      <c r="K51" s="17"/>
      <c r="L51" s="17"/>
      <c r="M51" s="17"/>
      <c r="N51" s="17"/>
      <c r="O51" s="17"/>
      <c r="P51" s="17"/>
      <c r="Q51" s="17"/>
      <c r="R51" s="17"/>
      <c r="S51" s="17"/>
      <c r="T51" s="17"/>
      <c r="U51" s="17"/>
      <c r="V51" s="17"/>
      <c r="W51" s="17"/>
      <c r="X51" s="17"/>
      <c r="Y51" s="17"/>
    </row>
    <row r="52" spans="1:25" ht="12.75" customHeight="1">
      <c r="A52" s="17"/>
      <c r="B52" s="322"/>
      <c r="C52" s="322"/>
      <c r="D52" s="322"/>
      <c r="E52" s="322"/>
      <c r="F52" s="17"/>
      <c r="G52" s="17"/>
      <c r="H52" s="17"/>
      <c r="I52" s="17"/>
      <c r="J52" s="17"/>
      <c r="K52" s="17"/>
      <c r="L52" s="17"/>
      <c r="M52" s="17"/>
      <c r="N52" s="17"/>
      <c r="O52" s="17"/>
      <c r="P52" s="17"/>
      <c r="Q52" s="17"/>
      <c r="R52" s="17"/>
      <c r="S52" s="17"/>
      <c r="T52" s="17"/>
      <c r="U52" s="17"/>
      <c r="V52" s="17"/>
      <c r="W52" s="17"/>
      <c r="X52" s="17"/>
      <c r="Y52" s="17"/>
    </row>
    <row r="53" spans="1:25" ht="12.75" customHeight="1">
      <c r="A53" s="17"/>
      <c r="B53" s="322"/>
      <c r="C53" s="322"/>
      <c r="D53" s="322"/>
      <c r="E53" s="322"/>
      <c r="F53" s="17"/>
      <c r="G53" s="17"/>
      <c r="H53" s="17"/>
      <c r="I53" s="17"/>
      <c r="J53" s="17"/>
      <c r="K53" s="17"/>
      <c r="L53" s="17"/>
      <c r="M53" s="17"/>
      <c r="N53" s="17"/>
      <c r="O53" s="17"/>
      <c r="P53" s="17"/>
      <c r="Q53" s="17"/>
      <c r="R53" s="17"/>
      <c r="S53" s="17"/>
      <c r="T53" s="17"/>
      <c r="U53" s="17"/>
      <c r="V53" s="17"/>
      <c r="W53" s="17"/>
      <c r="X53" s="17"/>
      <c r="Y53" s="17"/>
    </row>
    <row r="54" spans="1:25" ht="12.75" customHeight="1">
      <c r="A54" s="17"/>
      <c r="B54" s="322"/>
      <c r="C54" s="322"/>
      <c r="D54" s="322"/>
      <c r="E54" s="322"/>
      <c r="F54" s="17"/>
      <c r="G54" s="17"/>
      <c r="H54" s="17"/>
      <c r="I54" s="17"/>
      <c r="J54" s="17"/>
      <c r="K54" s="17"/>
      <c r="L54" s="17"/>
      <c r="M54" s="17"/>
      <c r="N54" s="17"/>
      <c r="O54" s="17"/>
      <c r="P54" s="17"/>
      <c r="Q54" s="17"/>
      <c r="R54" s="17"/>
      <c r="S54" s="17"/>
      <c r="T54" s="17"/>
      <c r="U54" s="17"/>
      <c r="V54" s="17"/>
      <c r="W54" s="17"/>
      <c r="X54" s="17"/>
      <c r="Y54" s="17"/>
    </row>
    <row r="55" spans="1:25" ht="12.75" customHeight="1">
      <c r="A55" s="17"/>
      <c r="B55" s="322"/>
      <c r="C55" s="322"/>
      <c r="D55" s="322"/>
      <c r="E55" s="322"/>
      <c r="F55" s="17"/>
      <c r="G55" s="17"/>
      <c r="H55" s="17"/>
      <c r="I55" s="17"/>
      <c r="J55" s="17"/>
      <c r="K55" s="17"/>
      <c r="L55" s="17"/>
      <c r="M55" s="17"/>
      <c r="N55" s="17"/>
      <c r="O55" s="17"/>
      <c r="P55" s="17"/>
      <c r="Q55" s="17"/>
      <c r="R55" s="17"/>
      <c r="S55" s="17"/>
      <c r="T55" s="17"/>
      <c r="U55" s="17"/>
      <c r="V55" s="17"/>
      <c r="W55" s="17"/>
      <c r="X55" s="17"/>
      <c r="Y55" s="17"/>
    </row>
    <row r="56" spans="1:25" ht="12.75" customHeight="1">
      <c r="A56" s="17"/>
      <c r="B56" s="322"/>
      <c r="C56" s="322"/>
      <c r="D56" s="322"/>
      <c r="E56" s="322"/>
      <c r="F56" s="17"/>
      <c r="G56" s="17"/>
      <c r="H56" s="17"/>
      <c r="I56" s="17"/>
      <c r="J56" s="17"/>
      <c r="K56" s="17"/>
      <c r="L56" s="17"/>
      <c r="M56" s="17"/>
      <c r="N56" s="17"/>
      <c r="O56" s="17"/>
      <c r="P56" s="17"/>
      <c r="Q56" s="17"/>
      <c r="R56" s="17"/>
      <c r="S56" s="17"/>
      <c r="T56" s="17"/>
      <c r="U56" s="17"/>
      <c r="V56" s="17"/>
      <c r="W56" s="17"/>
      <c r="X56" s="17"/>
      <c r="Y56" s="17"/>
    </row>
    <row r="57" spans="1:25" ht="12.75" customHeight="1">
      <c r="A57" s="17"/>
      <c r="B57" s="322"/>
      <c r="C57" s="322"/>
      <c r="D57" s="322"/>
      <c r="E57" s="322"/>
      <c r="F57" s="17"/>
      <c r="G57" s="17"/>
      <c r="H57" s="17"/>
      <c r="I57" s="17"/>
      <c r="J57" s="17"/>
      <c r="K57" s="17"/>
      <c r="L57" s="17"/>
      <c r="M57" s="17"/>
      <c r="N57" s="17"/>
      <c r="O57" s="17"/>
      <c r="P57" s="17"/>
      <c r="Q57" s="17"/>
      <c r="R57" s="17"/>
      <c r="S57" s="17"/>
      <c r="T57" s="17"/>
      <c r="U57" s="17"/>
      <c r="V57" s="17"/>
      <c r="W57" s="17"/>
      <c r="X57" s="17"/>
      <c r="Y57" s="17"/>
    </row>
    <row r="58" spans="1:25" ht="12.75" customHeight="1">
      <c r="A58" s="17"/>
      <c r="B58" s="322"/>
      <c r="C58" s="322"/>
      <c r="D58" s="322"/>
      <c r="E58" s="322"/>
      <c r="F58" s="17"/>
      <c r="G58" s="17"/>
      <c r="H58" s="17"/>
      <c r="I58" s="17"/>
      <c r="J58" s="17"/>
      <c r="K58" s="17"/>
      <c r="L58" s="17"/>
      <c r="M58" s="17"/>
      <c r="N58" s="17"/>
      <c r="O58" s="17"/>
      <c r="P58" s="17"/>
      <c r="Q58" s="17"/>
      <c r="R58" s="17"/>
      <c r="S58" s="17"/>
      <c r="T58" s="17"/>
      <c r="U58" s="17"/>
      <c r="V58" s="17"/>
      <c r="W58" s="17"/>
      <c r="X58" s="17"/>
      <c r="Y58" s="17"/>
    </row>
    <row r="59" spans="1:25" ht="12.75" customHeight="1">
      <c r="A59" s="17"/>
      <c r="B59" s="322"/>
      <c r="C59" s="322"/>
      <c r="D59" s="322"/>
      <c r="E59" s="322"/>
      <c r="F59" s="17"/>
      <c r="G59" s="17"/>
      <c r="H59" s="17"/>
      <c r="I59" s="17"/>
      <c r="J59" s="17"/>
      <c r="K59" s="17"/>
      <c r="L59" s="17"/>
      <c r="M59" s="17"/>
      <c r="N59" s="17"/>
      <c r="O59" s="17"/>
      <c r="P59" s="17"/>
      <c r="Q59" s="17"/>
      <c r="R59" s="17"/>
      <c r="S59" s="17"/>
      <c r="T59" s="17"/>
      <c r="U59" s="17"/>
      <c r="V59" s="17"/>
      <c r="W59" s="17"/>
      <c r="X59" s="17"/>
      <c r="Y59" s="17"/>
    </row>
    <row r="60" spans="1:25" ht="12.75" customHeight="1">
      <c r="A60" s="17"/>
      <c r="B60" s="322"/>
      <c r="C60" s="322"/>
      <c r="D60" s="322"/>
      <c r="E60" s="322"/>
      <c r="F60" s="17"/>
      <c r="G60" s="17"/>
      <c r="H60" s="17"/>
      <c r="I60" s="17"/>
      <c r="J60" s="17"/>
      <c r="K60" s="17"/>
      <c r="L60" s="17"/>
      <c r="M60" s="17"/>
      <c r="N60" s="17"/>
      <c r="O60" s="17"/>
      <c r="P60" s="17"/>
      <c r="Q60" s="17"/>
      <c r="R60" s="17"/>
      <c r="S60" s="17"/>
      <c r="T60" s="17"/>
      <c r="U60" s="17"/>
      <c r="V60" s="17"/>
      <c r="W60" s="17"/>
      <c r="X60" s="17"/>
      <c r="Y60" s="17"/>
    </row>
    <row r="61" spans="1:25" ht="12.75" customHeight="1">
      <c r="A61" s="17"/>
      <c r="B61" s="322"/>
      <c r="C61" s="322"/>
      <c r="D61" s="322"/>
      <c r="E61" s="322"/>
      <c r="F61" s="17"/>
      <c r="G61" s="17"/>
      <c r="H61" s="17"/>
      <c r="I61" s="17"/>
      <c r="J61" s="17"/>
      <c r="K61" s="17"/>
      <c r="L61" s="17"/>
      <c r="M61" s="17"/>
      <c r="N61" s="17"/>
      <c r="O61" s="17"/>
      <c r="P61" s="17"/>
      <c r="Q61" s="17"/>
      <c r="R61" s="17"/>
      <c r="S61" s="17"/>
      <c r="T61" s="17"/>
      <c r="U61" s="17"/>
      <c r="V61" s="17"/>
      <c r="W61" s="17"/>
      <c r="X61" s="17"/>
      <c r="Y61" s="17"/>
    </row>
    <row r="62" spans="1:25" ht="12.75" customHeight="1">
      <c r="A62" s="17"/>
      <c r="B62" s="322"/>
      <c r="C62" s="322"/>
      <c r="D62" s="322"/>
      <c r="E62" s="322"/>
      <c r="F62" s="17"/>
      <c r="G62" s="17"/>
      <c r="H62" s="17"/>
      <c r="I62" s="17"/>
      <c r="J62" s="17"/>
      <c r="K62" s="17"/>
      <c r="L62" s="17"/>
      <c r="M62" s="17"/>
      <c r="N62" s="17"/>
      <c r="O62" s="17"/>
      <c r="P62" s="17"/>
      <c r="Q62" s="17"/>
      <c r="R62" s="17"/>
      <c r="S62" s="17"/>
      <c r="T62" s="17"/>
      <c r="U62" s="17"/>
      <c r="V62" s="17"/>
      <c r="W62" s="17"/>
      <c r="X62" s="17"/>
      <c r="Y62" s="17"/>
    </row>
    <row r="63" spans="1:25" ht="12.75" customHeight="1">
      <c r="A63" s="17"/>
      <c r="B63" s="322"/>
      <c r="C63" s="322"/>
      <c r="D63" s="322"/>
      <c r="E63" s="322"/>
      <c r="F63" s="17"/>
      <c r="G63" s="17"/>
      <c r="H63" s="17"/>
      <c r="I63" s="17"/>
      <c r="J63" s="17"/>
      <c r="K63" s="17"/>
      <c r="L63" s="17"/>
      <c r="M63" s="17"/>
      <c r="N63" s="17"/>
      <c r="O63" s="17"/>
      <c r="P63" s="17"/>
      <c r="Q63" s="17"/>
      <c r="R63" s="17"/>
      <c r="S63" s="17"/>
      <c r="T63" s="17"/>
      <c r="U63" s="17"/>
      <c r="V63" s="17"/>
      <c r="W63" s="17"/>
      <c r="X63" s="17"/>
      <c r="Y63" s="17"/>
    </row>
    <row r="64" spans="1:25" ht="12.75" customHeight="1">
      <c r="A64" s="17"/>
      <c r="B64" s="322"/>
      <c r="C64" s="322"/>
      <c r="D64" s="322"/>
      <c r="E64" s="322"/>
      <c r="F64" s="17"/>
      <c r="G64" s="17"/>
      <c r="H64" s="17"/>
      <c r="I64" s="17"/>
      <c r="J64" s="17"/>
      <c r="K64" s="17"/>
      <c r="L64" s="17"/>
      <c r="M64" s="17"/>
      <c r="N64" s="17"/>
      <c r="O64" s="17"/>
      <c r="P64" s="17"/>
      <c r="Q64" s="17"/>
      <c r="R64" s="17"/>
      <c r="S64" s="17"/>
      <c r="T64" s="17"/>
      <c r="U64" s="17"/>
      <c r="V64" s="17"/>
      <c r="W64" s="17"/>
      <c r="X64" s="17"/>
      <c r="Y64" s="17"/>
    </row>
    <row r="65" spans="1:25" ht="12.75" customHeight="1">
      <c r="A65" s="17"/>
      <c r="B65" s="322"/>
      <c r="C65" s="322"/>
      <c r="D65" s="322"/>
      <c r="E65" s="322"/>
      <c r="F65" s="17"/>
      <c r="G65" s="17"/>
      <c r="H65" s="17"/>
      <c r="I65" s="17"/>
      <c r="J65" s="17"/>
      <c r="K65" s="17"/>
      <c r="L65" s="17"/>
      <c r="M65" s="17"/>
      <c r="N65" s="17"/>
      <c r="O65" s="17"/>
      <c r="P65" s="17"/>
      <c r="Q65" s="17"/>
      <c r="R65" s="17"/>
      <c r="S65" s="17"/>
      <c r="T65" s="17"/>
      <c r="U65" s="17"/>
      <c r="V65" s="17"/>
      <c r="W65" s="17"/>
      <c r="X65" s="17"/>
      <c r="Y65" s="17"/>
    </row>
    <row r="66" spans="1:25" ht="12.75" customHeight="1">
      <c r="A66" s="17"/>
      <c r="B66" s="322"/>
      <c r="C66" s="322"/>
      <c r="D66" s="322"/>
      <c r="E66" s="322"/>
      <c r="F66" s="17"/>
      <c r="G66" s="17"/>
      <c r="H66" s="17"/>
      <c r="I66" s="17"/>
      <c r="J66" s="17"/>
      <c r="K66" s="17"/>
      <c r="L66" s="17"/>
      <c r="M66" s="17"/>
      <c r="N66" s="17"/>
      <c r="O66" s="17"/>
      <c r="P66" s="17"/>
      <c r="Q66" s="17"/>
      <c r="R66" s="17"/>
      <c r="S66" s="17"/>
      <c r="T66" s="17"/>
      <c r="U66" s="17"/>
      <c r="V66" s="17"/>
      <c r="W66" s="17"/>
      <c r="X66" s="17"/>
      <c r="Y66" s="17"/>
    </row>
    <row r="67" spans="1:25" ht="12.75" customHeight="1">
      <c r="A67" s="17"/>
      <c r="B67" s="322"/>
      <c r="C67" s="322"/>
      <c r="D67" s="322"/>
      <c r="E67" s="322"/>
      <c r="F67" s="17"/>
      <c r="G67" s="17"/>
      <c r="H67" s="17"/>
      <c r="I67" s="17"/>
      <c r="J67" s="17"/>
      <c r="K67" s="17"/>
      <c r="L67" s="17"/>
      <c r="M67" s="17"/>
      <c r="N67" s="17"/>
      <c r="O67" s="17"/>
      <c r="P67" s="17"/>
      <c r="Q67" s="17"/>
      <c r="R67" s="17"/>
      <c r="S67" s="17"/>
      <c r="T67" s="17"/>
      <c r="U67" s="17"/>
      <c r="V67" s="17"/>
      <c r="W67" s="17"/>
      <c r="X67" s="17"/>
      <c r="Y67" s="17"/>
    </row>
    <row r="68" spans="1:25" ht="12.75" customHeight="1">
      <c r="A68" s="17"/>
      <c r="B68" s="322"/>
      <c r="C68" s="322"/>
      <c r="D68" s="322"/>
      <c r="E68" s="322"/>
      <c r="F68" s="17"/>
      <c r="G68" s="17"/>
      <c r="H68" s="17"/>
      <c r="I68" s="17"/>
      <c r="J68" s="17"/>
      <c r="K68" s="17"/>
      <c r="L68" s="17"/>
      <c r="M68" s="17"/>
      <c r="N68" s="17"/>
      <c r="O68" s="17"/>
      <c r="P68" s="17"/>
      <c r="Q68" s="17"/>
      <c r="R68" s="17"/>
      <c r="S68" s="17"/>
      <c r="T68" s="17"/>
      <c r="U68" s="17"/>
      <c r="V68" s="17"/>
      <c r="W68" s="17"/>
      <c r="X68" s="17"/>
      <c r="Y68" s="17"/>
    </row>
    <row r="69" spans="1:25" ht="12.75" customHeight="1">
      <c r="A69" s="17"/>
      <c r="B69" s="322"/>
      <c r="C69" s="322"/>
      <c r="D69" s="322"/>
      <c r="E69" s="322"/>
      <c r="F69" s="17"/>
      <c r="G69" s="17"/>
      <c r="H69" s="17"/>
      <c r="I69" s="17"/>
      <c r="J69" s="17"/>
      <c r="K69" s="17"/>
      <c r="L69" s="17"/>
      <c r="M69" s="17"/>
      <c r="N69" s="17"/>
      <c r="O69" s="17"/>
      <c r="P69" s="17"/>
      <c r="Q69" s="17"/>
      <c r="R69" s="17"/>
      <c r="S69" s="17"/>
      <c r="T69" s="17"/>
      <c r="U69" s="17"/>
      <c r="V69" s="17"/>
      <c r="W69" s="17"/>
      <c r="X69" s="17"/>
      <c r="Y69" s="17"/>
    </row>
    <row r="70" spans="1:25" ht="12.75" customHeight="1">
      <c r="A70" s="17"/>
      <c r="B70" s="322"/>
      <c r="C70" s="322"/>
      <c r="D70" s="322"/>
      <c r="E70" s="322"/>
      <c r="F70" s="17"/>
      <c r="G70" s="17"/>
      <c r="H70" s="17"/>
      <c r="I70" s="17"/>
      <c r="J70" s="17"/>
      <c r="K70" s="17"/>
      <c r="L70" s="17"/>
      <c r="M70" s="17"/>
      <c r="N70" s="17"/>
      <c r="O70" s="17"/>
      <c r="P70" s="17"/>
      <c r="Q70" s="17"/>
      <c r="R70" s="17"/>
      <c r="S70" s="17"/>
      <c r="T70" s="17"/>
      <c r="U70" s="17"/>
      <c r="V70" s="17"/>
      <c r="W70" s="17"/>
      <c r="X70" s="17"/>
      <c r="Y70" s="17"/>
    </row>
    <row r="71" spans="1:25" ht="12.75" customHeight="1">
      <c r="A71" s="17"/>
      <c r="B71" s="322"/>
      <c r="C71" s="322"/>
      <c r="D71" s="322"/>
      <c r="E71" s="322"/>
      <c r="F71" s="17"/>
      <c r="G71" s="17"/>
      <c r="H71" s="17"/>
      <c r="I71" s="17"/>
      <c r="J71" s="17"/>
      <c r="K71" s="17"/>
      <c r="L71" s="17"/>
      <c r="M71" s="17"/>
      <c r="N71" s="17"/>
      <c r="O71" s="17"/>
      <c r="P71" s="17"/>
      <c r="Q71" s="17"/>
      <c r="R71" s="17"/>
      <c r="S71" s="17"/>
      <c r="T71" s="17"/>
      <c r="U71" s="17"/>
      <c r="V71" s="17"/>
      <c r="W71" s="17"/>
      <c r="X71" s="17"/>
      <c r="Y71" s="17"/>
    </row>
    <row r="72" spans="1:25" ht="12.75" customHeight="1">
      <c r="A72" s="17"/>
      <c r="B72" s="322"/>
      <c r="C72" s="322"/>
      <c r="D72" s="322"/>
      <c r="E72" s="322"/>
      <c r="F72" s="17"/>
      <c r="G72" s="17"/>
      <c r="H72" s="17"/>
      <c r="I72" s="17"/>
      <c r="J72" s="17"/>
      <c r="K72" s="17"/>
      <c r="L72" s="17"/>
      <c r="M72" s="17"/>
      <c r="N72" s="17"/>
      <c r="O72" s="17"/>
      <c r="P72" s="17"/>
      <c r="Q72" s="17"/>
      <c r="R72" s="17"/>
      <c r="S72" s="17"/>
      <c r="T72" s="17"/>
      <c r="U72" s="17"/>
      <c r="V72" s="17"/>
      <c r="W72" s="17"/>
      <c r="X72" s="17"/>
      <c r="Y72" s="17"/>
    </row>
    <row r="73" spans="1:25" ht="12.75" customHeight="1">
      <c r="A73" s="17"/>
      <c r="B73" s="322"/>
      <c r="C73" s="322"/>
      <c r="D73" s="322"/>
      <c r="E73" s="322"/>
      <c r="F73" s="17"/>
      <c r="G73" s="17"/>
      <c r="H73" s="17"/>
      <c r="I73" s="17"/>
      <c r="J73" s="17"/>
      <c r="K73" s="17"/>
      <c r="L73" s="17"/>
      <c r="M73" s="17"/>
      <c r="N73" s="17"/>
      <c r="O73" s="17"/>
      <c r="P73" s="17"/>
      <c r="Q73" s="17"/>
      <c r="R73" s="17"/>
      <c r="S73" s="17"/>
      <c r="T73" s="17"/>
      <c r="U73" s="17"/>
      <c r="V73" s="17"/>
      <c r="W73" s="17"/>
      <c r="X73" s="17"/>
      <c r="Y73" s="17"/>
    </row>
    <row r="74" spans="1:25" ht="12.75" customHeight="1">
      <c r="A74" s="17"/>
      <c r="B74" s="322"/>
      <c r="C74" s="322"/>
      <c r="D74" s="322"/>
      <c r="E74" s="322"/>
      <c r="F74" s="17"/>
      <c r="G74" s="17"/>
      <c r="H74" s="17"/>
      <c r="I74" s="17"/>
      <c r="J74" s="17"/>
      <c r="K74" s="17"/>
      <c r="L74" s="17"/>
      <c r="M74" s="17"/>
      <c r="N74" s="17"/>
      <c r="O74" s="17"/>
      <c r="P74" s="17"/>
      <c r="Q74" s="17"/>
      <c r="R74" s="17"/>
      <c r="S74" s="17"/>
      <c r="T74" s="17"/>
      <c r="U74" s="17"/>
      <c r="V74" s="17"/>
      <c r="W74" s="17"/>
      <c r="X74" s="17"/>
      <c r="Y74" s="17"/>
    </row>
    <row r="75" spans="1:25" ht="12.75" customHeight="1">
      <c r="A75" s="17"/>
      <c r="B75" s="322"/>
      <c r="C75" s="322"/>
      <c r="D75" s="322"/>
      <c r="E75" s="322"/>
      <c r="F75" s="17"/>
      <c r="G75" s="17"/>
      <c r="H75" s="17"/>
      <c r="I75" s="17"/>
      <c r="J75" s="17"/>
      <c r="K75" s="17"/>
      <c r="L75" s="17"/>
      <c r="M75" s="17"/>
      <c r="N75" s="17"/>
      <c r="O75" s="17"/>
      <c r="P75" s="17"/>
      <c r="Q75" s="17"/>
      <c r="R75" s="17"/>
      <c r="S75" s="17"/>
      <c r="T75" s="17"/>
      <c r="U75" s="17"/>
      <c r="V75" s="17"/>
      <c r="W75" s="17"/>
      <c r="X75" s="17"/>
      <c r="Y75" s="17"/>
    </row>
    <row r="76" spans="1:25" ht="12.75" customHeight="1">
      <c r="A76" s="17"/>
      <c r="B76" s="322"/>
      <c r="C76" s="322"/>
      <c r="D76" s="322"/>
      <c r="E76" s="322"/>
      <c r="F76" s="17"/>
      <c r="G76" s="17"/>
      <c r="H76" s="17"/>
      <c r="I76" s="17"/>
      <c r="J76" s="17"/>
      <c r="K76" s="17"/>
      <c r="L76" s="17"/>
      <c r="M76" s="17"/>
      <c r="N76" s="17"/>
      <c r="O76" s="17"/>
      <c r="P76" s="17"/>
      <c r="Q76" s="17"/>
      <c r="R76" s="17"/>
      <c r="S76" s="17"/>
      <c r="T76" s="17"/>
      <c r="U76" s="17"/>
      <c r="V76" s="17"/>
      <c r="W76" s="17"/>
      <c r="X76" s="17"/>
      <c r="Y76" s="17"/>
    </row>
    <row r="77" spans="1:25" ht="12.75" customHeight="1">
      <c r="A77" s="17"/>
      <c r="B77" s="322"/>
      <c r="C77" s="322"/>
      <c r="D77" s="322"/>
      <c r="E77" s="322"/>
      <c r="F77" s="17"/>
      <c r="G77" s="17"/>
      <c r="H77" s="17"/>
      <c r="I77" s="17"/>
      <c r="J77" s="17"/>
      <c r="K77" s="17"/>
      <c r="L77" s="17"/>
      <c r="M77" s="17"/>
      <c r="N77" s="17"/>
      <c r="O77" s="17"/>
      <c r="P77" s="17"/>
      <c r="Q77" s="17"/>
      <c r="R77" s="17"/>
      <c r="S77" s="17"/>
      <c r="T77" s="17"/>
      <c r="U77" s="17"/>
      <c r="V77" s="17"/>
      <c r="W77" s="17"/>
      <c r="X77" s="17"/>
      <c r="Y77" s="17"/>
    </row>
    <row r="78" spans="1:25" ht="12.75" customHeight="1">
      <c r="A78" s="17"/>
      <c r="B78" s="322"/>
      <c r="C78" s="322"/>
      <c r="D78" s="322"/>
      <c r="E78" s="322"/>
      <c r="F78" s="17"/>
      <c r="G78" s="17"/>
      <c r="H78" s="17"/>
      <c r="I78" s="17"/>
      <c r="J78" s="17"/>
      <c r="K78" s="17"/>
      <c r="L78" s="17"/>
      <c r="M78" s="17"/>
      <c r="N78" s="17"/>
      <c r="O78" s="17"/>
      <c r="P78" s="17"/>
      <c r="Q78" s="17"/>
      <c r="R78" s="17"/>
      <c r="S78" s="17"/>
      <c r="T78" s="17"/>
      <c r="U78" s="17"/>
      <c r="V78" s="17"/>
      <c r="W78" s="17"/>
      <c r="X78" s="17"/>
      <c r="Y78" s="17"/>
    </row>
    <row r="79" spans="1:25" ht="12.75" customHeight="1">
      <c r="A79" s="17"/>
      <c r="B79" s="322"/>
      <c r="C79" s="322"/>
      <c r="D79" s="322"/>
      <c r="E79" s="322"/>
      <c r="F79" s="17"/>
      <c r="G79" s="17"/>
      <c r="H79" s="17"/>
      <c r="I79" s="17"/>
      <c r="J79" s="17"/>
      <c r="K79" s="17"/>
      <c r="L79" s="17"/>
      <c r="M79" s="17"/>
      <c r="N79" s="17"/>
      <c r="O79" s="17"/>
      <c r="P79" s="17"/>
      <c r="Q79" s="17"/>
      <c r="R79" s="17"/>
      <c r="S79" s="17"/>
      <c r="T79" s="17"/>
      <c r="U79" s="17"/>
      <c r="V79" s="17"/>
      <c r="W79" s="17"/>
      <c r="X79" s="17"/>
      <c r="Y79" s="17"/>
    </row>
    <row r="80" spans="1:25" ht="12.75" customHeight="1">
      <c r="A80" s="17"/>
      <c r="B80" s="322"/>
      <c r="C80" s="322"/>
      <c r="D80" s="322"/>
      <c r="E80" s="322"/>
      <c r="F80" s="17"/>
      <c r="G80" s="17"/>
      <c r="H80" s="17"/>
      <c r="I80" s="17"/>
      <c r="J80" s="17"/>
      <c r="K80" s="17"/>
      <c r="L80" s="17"/>
      <c r="M80" s="17"/>
      <c r="N80" s="17"/>
      <c r="O80" s="17"/>
      <c r="P80" s="17"/>
      <c r="Q80" s="17"/>
      <c r="R80" s="17"/>
      <c r="S80" s="17"/>
      <c r="T80" s="17"/>
      <c r="U80" s="17"/>
      <c r="V80" s="17"/>
      <c r="W80" s="17"/>
      <c r="X80" s="17"/>
      <c r="Y80" s="17"/>
    </row>
    <row r="81" spans="1:25" ht="12.75" customHeight="1">
      <c r="A81" s="17"/>
      <c r="B81" s="322"/>
      <c r="C81" s="322"/>
      <c r="D81" s="322"/>
      <c r="E81" s="322"/>
      <c r="F81" s="17"/>
      <c r="G81" s="17"/>
      <c r="H81" s="17"/>
      <c r="I81" s="17"/>
      <c r="J81" s="17"/>
      <c r="K81" s="17"/>
      <c r="L81" s="17"/>
      <c r="M81" s="17"/>
      <c r="N81" s="17"/>
      <c r="O81" s="17"/>
      <c r="P81" s="17"/>
      <c r="Q81" s="17"/>
      <c r="R81" s="17"/>
      <c r="S81" s="17"/>
      <c r="T81" s="17"/>
      <c r="U81" s="17"/>
      <c r="V81" s="17"/>
      <c r="W81" s="17"/>
      <c r="X81" s="17"/>
      <c r="Y81" s="17"/>
    </row>
    <row r="82" spans="1:25" ht="12.75" customHeight="1">
      <c r="A82" s="17"/>
      <c r="B82" s="322"/>
      <c r="C82" s="322"/>
      <c r="D82" s="322"/>
      <c r="E82" s="322"/>
      <c r="F82" s="17"/>
      <c r="G82" s="17"/>
      <c r="H82" s="17"/>
      <c r="I82" s="17"/>
      <c r="J82" s="17"/>
      <c r="K82" s="17"/>
      <c r="L82" s="17"/>
      <c r="M82" s="17"/>
      <c r="N82" s="17"/>
      <c r="O82" s="17"/>
      <c r="P82" s="17"/>
      <c r="Q82" s="17"/>
      <c r="R82" s="17"/>
      <c r="S82" s="17"/>
      <c r="T82" s="17"/>
      <c r="U82" s="17"/>
      <c r="V82" s="17"/>
      <c r="W82" s="17"/>
      <c r="X82" s="17"/>
      <c r="Y82" s="17"/>
    </row>
    <row r="83" spans="1:25" ht="12.75" customHeight="1">
      <c r="A83" s="17"/>
      <c r="B83" s="322"/>
      <c r="C83" s="322"/>
      <c r="D83" s="322"/>
      <c r="E83" s="322"/>
      <c r="F83" s="17"/>
      <c r="G83" s="17"/>
      <c r="H83" s="17"/>
      <c r="I83" s="17"/>
      <c r="J83" s="17"/>
      <c r="K83" s="17"/>
      <c r="L83" s="17"/>
      <c r="M83" s="17"/>
      <c r="N83" s="17"/>
      <c r="O83" s="17"/>
      <c r="P83" s="17"/>
      <c r="Q83" s="17"/>
      <c r="R83" s="17"/>
      <c r="S83" s="17"/>
      <c r="T83" s="17"/>
      <c r="U83" s="17"/>
      <c r="V83" s="17"/>
      <c r="W83" s="17"/>
      <c r="X83" s="17"/>
      <c r="Y83" s="17"/>
    </row>
    <row r="84" spans="1:25" ht="12.75" customHeight="1">
      <c r="A84" s="17"/>
      <c r="B84" s="322"/>
      <c r="C84" s="322"/>
      <c r="D84" s="322"/>
      <c r="E84" s="322"/>
      <c r="F84" s="17"/>
      <c r="G84" s="17"/>
      <c r="H84" s="17"/>
      <c r="I84" s="17"/>
      <c r="J84" s="17"/>
      <c r="K84" s="17"/>
      <c r="L84" s="17"/>
      <c r="M84" s="17"/>
      <c r="N84" s="17"/>
      <c r="O84" s="17"/>
      <c r="P84" s="17"/>
      <c r="Q84" s="17"/>
      <c r="R84" s="17"/>
      <c r="S84" s="17"/>
      <c r="T84" s="17"/>
      <c r="U84" s="17"/>
      <c r="V84" s="17"/>
      <c r="W84" s="17"/>
      <c r="X84" s="17"/>
      <c r="Y84" s="17"/>
    </row>
    <row r="85" spans="1:25" ht="12.75" customHeight="1">
      <c r="A85" s="17"/>
      <c r="B85" s="322"/>
      <c r="C85" s="322"/>
      <c r="D85" s="322"/>
      <c r="E85" s="322"/>
      <c r="F85" s="17"/>
      <c r="G85" s="17"/>
      <c r="H85" s="17"/>
      <c r="I85" s="17"/>
      <c r="J85" s="17"/>
      <c r="K85" s="17"/>
      <c r="L85" s="17"/>
      <c r="M85" s="17"/>
      <c r="N85" s="17"/>
      <c r="O85" s="17"/>
      <c r="P85" s="17"/>
      <c r="Q85" s="17"/>
      <c r="R85" s="17"/>
      <c r="S85" s="17"/>
      <c r="T85" s="17"/>
      <c r="U85" s="17"/>
      <c r="V85" s="17"/>
      <c r="W85" s="17"/>
      <c r="X85" s="17"/>
      <c r="Y85" s="17"/>
    </row>
    <row r="86" spans="1:25" ht="12.75" customHeight="1">
      <c r="A86" s="17"/>
      <c r="B86" s="322"/>
      <c r="C86" s="322"/>
      <c r="D86" s="322"/>
      <c r="E86" s="322"/>
      <c r="F86" s="17"/>
      <c r="G86" s="17"/>
      <c r="H86" s="17"/>
      <c r="I86" s="17"/>
      <c r="J86" s="17"/>
      <c r="K86" s="17"/>
      <c r="L86" s="17"/>
      <c r="M86" s="17"/>
      <c r="N86" s="17"/>
      <c r="O86" s="17"/>
      <c r="P86" s="17"/>
      <c r="Q86" s="17"/>
      <c r="R86" s="17"/>
      <c r="S86" s="17"/>
      <c r="T86" s="17"/>
      <c r="U86" s="17"/>
      <c r="V86" s="17"/>
      <c r="W86" s="17"/>
      <c r="X86" s="17"/>
      <c r="Y86" s="17"/>
    </row>
    <row r="87" spans="1:25" ht="12.75" customHeight="1">
      <c r="A87" s="17"/>
      <c r="B87" s="322"/>
      <c r="C87" s="322"/>
      <c r="D87" s="322"/>
      <c r="E87" s="322"/>
      <c r="F87" s="17"/>
      <c r="G87" s="17"/>
      <c r="H87" s="17"/>
      <c r="I87" s="17"/>
      <c r="J87" s="17"/>
      <c r="K87" s="17"/>
      <c r="L87" s="17"/>
      <c r="M87" s="17"/>
      <c r="N87" s="17"/>
      <c r="O87" s="17"/>
      <c r="P87" s="17"/>
      <c r="Q87" s="17"/>
      <c r="R87" s="17"/>
      <c r="S87" s="17"/>
      <c r="T87" s="17"/>
      <c r="U87" s="17"/>
      <c r="V87" s="17"/>
      <c r="W87" s="17"/>
      <c r="X87" s="17"/>
      <c r="Y87" s="17"/>
    </row>
    <row r="88" spans="1:25" ht="12.75" customHeight="1">
      <c r="A88" s="17"/>
      <c r="B88" s="322"/>
      <c r="C88" s="322"/>
      <c r="D88" s="322"/>
      <c r="E88" s="322"/>
      <c r="F88" s="17"/>
      <c r="G88" s="17"/>
      <c r="H88" s="17"/>
      <c r="I88" s="17"/>
      <c r="J88" s="17"/>
      <c r="K88" s="17"/>
      <c r="L88" s="17"/>
      <c r="M88" s="17"/>
      <c r="N88" s="17"/>
      <c r="O88" s="17"/>
      <c r="P88" s="17"/>
      <c r="Q88" s="17"/>
      <c r="R88" s="17"/>
      <c r="S88" s="17"/>
      <c r="T88" s="17"/>
      <c r="U88" s="17"/>
      <c r="V88" s="17"/>
      <c r="W88" s="17"/>
      <c r="X88" s="17"/>
      <c r="Y88" s="17"/>
    </row>
    <row r="89" spans="1:25" ht="12.75" customHeight="1">
      <c r="A89" s="17"/>
      <c r="B89" s="322"/>
      <c r="C89" s="322"/>
      <c r="D89" s="322"/>
      <c r="E89" s="322"/>
      <c r="F89" s="17"/>
      <c r="G89" s="17"/>
      <c r="H89" s="17"/>
      <c r="I89" s="17"/>
      <c r="J89" s="17"/>
      <c r="K89" s="17"/>
      <c r="L89" s="17"/>
      <c r="M89" s="17"/>
      <c r="N89" s="17"/>
      <c r="O89" s="17"/>
      <c r="P89" s="17"/>
      <c r="Q89" s="17"/>
      <c r="R89" s="17"/>
      <c r="S89" s="17"/>
      <c r="T89" s="17"/>
      <c r="U89" s="17"/>
      <c r="V89" s="17"/>
      <c r="W89" s="17"/>
      <c r="X89" s="17"/>
      <c r="Y89" s="17"/>
    </row>
    <row r="90" spans="1:25" ht="12.75" customHeight="1">
      <c r="A90" s="17"/>
      <c r="B90" s="322"/>
      <c r="C90" s="322"/>
      <c r="D90" s="322"/>
      <c r="E90" s="322"/>
      <c r="F90" s="17"/>
      <c r="G90" s="17"/>
      <c r="H90" s="17"/>
      <c r="I90" s="17"/>
      <c r="J90" s="17"/>
      <c r="K90" s="17"/>
      <c r="L90" s="17"/>
      <c r="M90" s="17"/>
      <c r="N90" s="17"/>
      <c r="O90" s="17"/>
      <c r="P90" s="17"/>
      <c r="Q90" s="17"/>
      <c r="R90" s="17"/>
      <c r="S90" s="17"/>
      <c r="T90" s="17"/>
      <c r="U90" s="17"/>
      <c r="V90" s="17"/>
      <c r="W90" s="17"/>
      <c r="X90" s="17"/>
      <c r="Y90" s="17"/>
    </row>
    <row r="91" spans="1:25" ht="12.75" customHeight="1">
      <c r="A91" s="17"/>
      <c r="B91" s="322"/>
      <c r="C91" s="322"/>
      <c r="D91" s="322"/>
      <c r="E91" s="322"/>
      <c r="F91" s="17"/>
      <c r="G91" s="17"/>
      <c r="H91" s="17"/>
      <c r="I91" s="17"/>
      <c r="J91" s="17"/>
      <c r="K91" s="17"/>
      <c r="L91" s="17"/>
      <c r="M91" s="17"/>
      <c r="N91" s="17"/>
      <c r="O91" s="17"/>
      <c r="P91" s="17"/>
      <c r="Q91" s="17"/>
      <c r="R91" s="17"/>
      <c r="S91" s="17"/>
      <c r="T91" s="17"/>
      <c r="U91" s="17"/>
      <c r="V91" s="17"/>
      <c r="W91" s="17"/>
      <c r="X91" s="17"/>
      <c r="Y91" s="17"/>
    </row>
    <row r="92" spans="1:25" ht="12.75" customHeight="1">
      <c r="A92" s="17"/>
      <c r="B92" s="322"/>
      <c r="C92" s="322"/>
      <c r="D92" s="322"/>
      <c r="E92" s="322"/>
      <c r="F92" s="17"/>
      <c r="G92" s="17"/>
      <c r="H92" s="17"/>
      <c r="I92" s="17"/>
      <c r="J92" s="17"/>
      <c r="K92" s="17"/>
      <c r="L92" s="17"/>
      <c r="M92" s="17"/>
      <c r="N92" s="17"/>
      <c r="O92" s="17"/>
      <c r="P92" s="17"/>
      <c r="Q92" s="17"/>
      <c r="R92" s="17"/>
      <c r="S92" s="17"/>
      <c r="T92" s="17"/>
      <c r="U92" s="17"/>
      <c r="V92" s="17"/>
      <c r="W92" s="17"/>
      <c r="X92" s="17"/>
      <c r="Y92" s="17"/>
    </row>
    <row r="93" spans="1:25" ht="12.75" customHeight="1">
      <c r="A93" s="17"/>
      <c r="B93" s="322"/>
      <c r="C93" s="322"/>
      <c r="D93" s="322"/>
      <c r="E93" s="322"/>
      <c r="F93" s="17"/>
      <c r="G93" s="17"/>
      <c r="H93" s="17"/>
      <c r="I93" s="17"/>
      <c r="J93" s="17"/>
      <c r="K93" s="17"/>
      <c r="L93" s="17"/>
      <c r="M93" s="17"/>
      <c r="N93" s="17"/>
      <c r="O93" s="17"/>
      <c r="P93" s="17"/>
      <c r="Q93" s="17"/>
      <c r="R93" s="17"/>
      <c r="S93" s="17"/>
      <c r="T93" s="17"/>
      <c r="U93" s="17"/>
      <c r="V93" s="17"/>
      <c r="W93" s="17"/>
      <c r="X93" s="17"/>
      <c r="Y93" s="17"/>
    </row>
    <row r="94" spans="1:25" ht="12.75" customHeight="1">
      <c r="A94" s="17"/>
      <c r="B94" s="322"/>
      <c r="C94" s="322"/>
      <c r="D94" s="322"/>
      <c r="E94" s="322"/>
      <c r="F94" s="17"/>
      <c r="G94" s="17"/>
      <c r="H94" s="17"/>
      <c r="I94" s="17"/>
      <c r="J94" s="17"/>
      <c r="K94" s="17"/>
      <c r="L94" s="17"/>
      <c r="M94" s="17"/>
      <c r="N94" s="17"/>
      <c r="O94" s="17"/>
      <c r="P94" s="17"/>
      <c r="Q94" s="17"/>
      <c r="R94" s="17"/>
      <c r="S94" s="17"/>
      <c r="T94" s="17"/>
      <c r="U94" s="17"/>
      <c r="V94" s="17"/>
      <c r="W94" s="17"/>
      <c r="X94" s="17"/>
      <c r="Y94" s="17"/>
    </row>
    <row r="95" spans="1:25" ht="12.75" customHeight="1">
      <c r="A95" s="17"/>
      <c r="B95" s="322"/>
      <c r="C95" s="322"/>
      <c r="D95" s="322"/>
      <c r="E95" s="322"/>
      <c r="F95" s="17"/>
      <c r="G95" s="17"/>
      <c r="H95" s="17"/>
      <c r="I95" s="17"/>
      <c r="J95" s="17"/>
      <c r="K95" s="17"/>
      <c r="L95" s="17"/>
      <c r="M95" s="17"/>
      <c r="N95" s="17"/>
      <c r="O95" s="17"/>
      <c r="P95" s="17"/>
      <c r="Q95" s="17"/>
      <c r="R95" s="17"/>
      <c r="S95" s="17"/>
      <c r="T95" s="17"/>
      <c r="U95" s="17"/>
      <c r="V95" s="17"/>
      <c r="W95" s="17"/>
      <c r="X95" s="17"/>
      <c r="Y95" s="17"/>
    </row>
    <row r="96" spans="1:25" ht="12.75" customHeight="1">
      <c r="A96" s="17"/>
      <c r="B96" s="322"/>
      <c r="C96" s="322"/>
      <c r="D96" s="322"/>
      <c r="E96" s="322"/>
      <c r="F96" s="17"/>
      <c r="G96" s="17"/>
      <c r="H96" s="17"/>
      <c r="I96" s="17"/>
      <c r="J96" s="17"/>
      <c r="K96" s="17"/>
      <c r="L96" s="17"/>
      <c r="M96" s="17"/>
      <c r="N96" s="17"/>
      <c r="O96" s="17"/>
      <c r="P96" s="17"/>
      <c r="Q96" s="17"/>
      <c r="R96" s="17"/>
      <c r="S96" s="17"/>
      <c r="T96" s="17"/>
      <c r="U96" s="17"/>
      <c r="V96" s="17"/>
      <c r="W96" s="17"/>
      <c r="X96" s="17"/>
      <c r="Y96" s="17"/>
    </row>
    <row r="97" spans="1:25" ht="12.75" customHeight="1">
      <c r="A97" s="17"/>
      <c r="B97" s="322"/>
      <c r="C97" s="322"/>
      <c r="D97" s="322"/>
      <c r="E97" s="322"/>
      <c r="F97" s="17"/>
      <c r="G97" s="17"/>
      <c r="H97" s="17"/>
      <c r="I97" s="17"/>
      <c r="J97" s="17"/>
      <c r="K97" s="17"/>
      <c r="L97" s="17"/>
      <c r="M97" s="17"/>
      <c r="N97" s="17"/>
      <c r="O97" s="17"/>
      <c r="P97" s="17"/>
      <c r="Q97" s="17"/>
      <c r="R97" s="17"/>
      <c r="S97" s="17"/>
      <c r="T97" s="17"/>
      <c r="U97" s="17"/>
      <c r="V97" s="17"/>
      <c r="W97" s="17"/>
      <c r="X97" s="17"/>
      <c r="Y97" s="17"/>
    </row>
    <row r="98" spans="1:25" ht="12.75" customHeight="1">
      <c r="A98" s="17"/>
      <c r="B98" s="322"/>
      <c r="C98" s="322"/>
      <c r="D98" s="322"/>
      <c r="E98" s="322"/>
      <c r="F98" s="17"/>
      <c r="G98" s="17"/>
      <c r="H98" s="17"/>
      <c r="I98" s="17"/>
      <c r="J98" s="17"/>
      <c r="K98" s="17"/>
      <c r="L98" s="17"/>
      <c r="M98" s="17"/>
      <c r="N98" s="17"/>
      <c r="O98" s="17"/>
      <c r="P98" s="17"/>
      <c r="Q98" s="17"/>
      <c r="R98" s="17"/>
      <c r="S98" s="17"/>
      <c r="T98" s="17"/>
      <c r="U98" s="17"/>
      <c r="V98" s="17"/>
      <c r="W98" s="17"/>
      <c r="X98" s="17"/>
      <c r="Y98" s="17"/>
    </row>
    <row r="99" spans="1:25" ht="12.75" customHeight="1">
      <c r="A99" s="17"/>
      <c r="B99" s="322"/>
      <c r="C99" s="322"/>
      <c r="D99" s="322"/>
      <c r="E99" s="322"/>
      <c r="F99" s="17"/>
      <c r="G99" s="17"/>
      <c r="H99" s="17"/>
      <c r="I99" s="17"/>
      <c r="J99" s="17"/>
      <c r="K99" s="17"/>
      <c r="L99" s="17"/>
      <c r="M99" s="17"/>
      <c r="N99" s="17"/>
      <c r="O99" s="17"/>
      <c r="P99" s="17"/>
      <c r="Q99" s="17"/>
      <c r="R99" s="17"/>
      <c r="S99" s="17"/>
      <c r="T99" s="17"/>
      <c r="U99" s="17"/>
      <c r="V99" s="17"/>
      <c r="W99" s="17"/>
      <c r="X99" s="17"/>
      <c r="Y99" s="17"/>
    </row>
    <row r="100" spans="1:25" ht="12.75" customHeight="1">
      <c r="A100" s="17"/>
      <c r="B100" s="322"/>
      <c r="C100" s="322"/>
      <c r="D100" s="322"/>
      <c r="E100" s="322"/>
      <c r="F100" s="17"/>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322"/>
      <c r="C101" s="322"/>
      <c r="D101" s="322"/>
      <c r="E101" s="322"/>
      <c r="F101" s="17"/>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322"/>
      <c r="C102" s="322"/>
      <c r="D102" s="322"/>
      <c r="E102" s="322"/>
      <c r="F102" s="17"/>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322"/>
      <c r="C103" s="322"/>
      <c r="D103" s="322"/>
      <c r="E103" s="322"/>
      <c r="F103" s="17"/>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322"/>
      <c r="C104" s="322"/>
      <c r="D104" s="322"/>
      <c r="E104" s="322"/>
      <c r="F104" s="17"/>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322"/>
      <c r="C105" s="322"/>
      <c r="D105" s="322"/>
      <c r="E105" s="322"/>
      <c r="F105" s="17"/>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322"/>
      <c r="C106" s="322"/>
      <c r="D106" s="322"/>
      <c r="E106" s="322"/>
      <c r="F106" s="17"/>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322"/>
      <c r="C107" s="322"/>
      <c r="D107" s="322"/>
      <c r="E107" s="322"/>
      <c r="F107" s="17"/>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322"/>
      <c r="C108" s="322"/>
      <c r="D108" s="322"/>
      <c r="E108" s="322"/>
      <c r="F108" s="17"/>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322"/>
      <c r="C109" s="322"/>
      <c r="D109" s="322"/>
      <c r="E109" s="322"/>
      <c r="F109" s="17"/>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322"/>
      <c r="C110" s="322"/>
      <c r="D110" s="322"/>
      <c r="E110" s="322"/>
      <c r="F110" s="17"/>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322"/>
      <c r="C111" s="322"/>
      <c r="D111" s="322"/>
      <c r="E111" s="322"/>
      <c r="F111" s="17"/>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322"/>
      <c r="C112" s="322"/>
      <c r="D112" s="322"/>
      <c r="E112" s="322"/>
      <c r="F112" s="17"/>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322"/>
      <c r="C113" s="322"/>
      <c r="D113" s="322"/>
      <c r="E113" s="322"/>
      <c r="F113" s="17"/>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322"/>
      <c r="C114" s="322"/>
      <c r="D114" s="322"/>
      <c r="E114" s="322"/>
      <c r="F114" s="17"/>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322"/>
      <c r="C115" s="322"/>
      <c r="D115" s="322"/>
      <c r="E115" s="322"/>
      <c r="F115" s="17"/>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322"/>
      <c r="C116" s="322"/>
      <c r="D116" s="322"/>
      <c r="E116" s="322"/>
      <c r="F116" s="17"/>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322"/>
      <c r="C117" s="322"/>
      <c r="D117" s="322"/>
      <c r="E117" s="322"/>
      <c r="F117" s="17"/>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322"/>
      <c r="C118" s="322"/>
      <c r="D118" s="322"/>
      <c r="E118" s="322"/>
      <c r="F118" s="17"/>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322"/>
      <c r="C119" s="322"/>
      <c r="D119" s="322"/>
      <c r="E119" s="322"/>
      <c r="F119" s="17"/>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322"/>
      <c r="C120" s="322"/>
      <c r="D120" s="322"/>
      <c r="E120" s="322"/>
      <c r="F120" s="17"/>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322"/>
      <c r="C121" s="322"/>
      <c r="D121" s="322"/>
      <c r="E121" s="322"/>
      <c r="F121" s="17"/>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322"/>
      <c r="C122" s="322"/>
      <c r="D122" s="322"/>
      <c r="E122" s="322"/>
      <c r="F122" s="17"/>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322"/>
      <c r="C123" s="322"/>
      <c r="D123" s="322"/>
      <c r="E123" s="322"/>
      <c r="F123" s="17"/>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322"/>
      <c r="C124" s="322"/>
      <c r="D124" s="322"/>
      <c r="E124" s="322"/>
      <c r="F124" s="17"/>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322"/>
      <c r="C125" s="322"/>
      <c r="D125" s="322"/>
      <c r="E125" s="322"/>
      <c r="F125" s="17"/>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322"/>
      <c r="C126" s="322"/>
      <c r="D126" s="322"/>
      <c r="E126" s="322"/>
      <c r="F126" s="17"/>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322"/>
      <c r="C127" s="322"/>
      <c r="D127" s="322"/>
      <c r="E127" s="322"/>
      <c r="F127" s="17"/>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322"/>
      <c r="C128" s="322"/>
      <c r="D128" s="322"/>
      <c r="E128" s="322"/>
      <c r="F128" s="17"/>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322"/>
      <c r="C129" s="322"/>
      <c r="D129" s="322"/>
      <c r="E129" s="322"/>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322"/>
      <c r="C130" s="322"/>
      <c r="D130" s="322"/>
      <c r="E130" s="322"/>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322"/>
      <c r="C131" s="322"/>
      <c r="D131" s="322"/>
      <c r="E131" s="322"/>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322"/>
      <c r="C132" s="322"/>
      <c r="D132" s="322"/>
      <c r="E132" s="322"/>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322"/>
      <c r="C133" s="322"/>
      <c r="D133" s="322"/>
      <c r="E133" s="322"/>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322"/>
      <c r="C134" s="322"/>
      <c r="D134" s="322"/>
      <c r="E134" s="322"/>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322"/>
      <c r="C135" s="322"/>
      <c r="D135" s="322"/>
      <c r="E135" s="322"/>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322"/>
      <c r="C136" s="322"/>
      <c r="D136" s="322"/>
      <c r="E136" s="322"/>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322"/>
      <c r="C137" s="322"/>
      <c r="D137" s="322"/>
      <c r="E137" s="322"/>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322"/>
      <c r="C138" s="322"/>
      <c r="D138" s="322"/>
      <c r="E138" s="322"/>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322"/>
      <c r="C139" s="322"/>
      <c r="D139" s="322"/>
      <c r="E139" s="322"/>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322"/>
      <c r="C140" s="322"/>
      <c r="D140" s="322"/>
      <c r="E140" s="322"/>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322"/>
      <c r="C141" s="322"/>
      <c r="D141" s="322"/>
      <c r="E141" s="322"/>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322"/>
      <c r="C142" s="322"/>
      <c r="D142" s="322"/>
      <c r="E142" s="322"/>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322"/>
      <c r="C143" s="322"/>
      <c r="D143" s="322"/>
      <c r="E143" s="322"/>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322"/>
      <c r="C144" s="322"/>
      <c r="D144" s="322"/>
      <c r="E144" s="322"/>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322"/>
      <c r="C145" s="322"/>
      <c r="D145" s="322"/>
      <c r="E145" s="322"/>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322"/>
      <c r="C146" s="322"/>
      <c r="D146" s="322"/>
      <c r="E146" s="322"/>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322"/>
      <c r="C147" s="322"/>
      <c r="D147" s="322"/>
      <c r="E147" s="322"/>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322"/>
      <c r="C148" s="322"/>
      <c r="D148" s="322"/>
      <c r="E148" s="322"/>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322"/>
      <c r="C149" s="322"/>
      <c r="D149" s="322"/>
      <c r="E149" s="322"/>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322"/>
      <c r="C150" s="322"/>
      <c r="D150" s="322"/>
      <c r="E150" s="322"/>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322"/>
      <c r="C151" s="322"/>
      <c r="D151" s="322"/>
      <c r="E151" s="322"/>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322"/>
      <c r="C152" s="322"/>
      <c r="D152" s="322"/>
      <c r="E152" s="322"/>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322"/>
      <c r="C153" s="322"/>
      <c r="D153" s="322"/>
      <c r="E153" s="322"/>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322"/>
      <c r="C154" s="322"/>
      <c r="D154" s="322"/>
      <c r="E154" s="322"/>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322"/>
      <c r="C155" s="322"/>
      <c r="D155" s="322"/>
      <c r="E155" s="322"/>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322"/>
      <c r="C156" s="322"/>
      <c r="D156" s="322"/>
      <c r="E156" s="322"/>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322"/>
      <c r="C157" s="322"/>
      <c r="D157" s="322"/>
      <c r="E157" s="322"/>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322"/>
      <c r="C158" s="322"/>
      <c r="D158" s="322"/>
      <c r="E158" s="322"/>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322"/>
      <c r="C159" s="322"/>
      <c r="D159" s="322"/>
      <c r="E159" s="322"/>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322"/>
      <c r="C160" s="322"/>
      <c r="D160" s="322"/>
      <c r="E160" s="322"/>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322"/>
      <c r="C161" s="322"/>
      <c r="D161" s="322"/>
      <c r="E161" s="322"/>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322"/>
      <c r="C162" s="322"/>
      <c r="D162" s="322"/>
      <c r="E162" s="322"/>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322"/>
      <c r="C163" s="322"/>
      <c r="D163" s="322"/>
      <c r="E163" s="322"/>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322"/>
      <c r="C164" s="322"/>
      <c r="D164" s="322"/>
      <c r="E164" s="322"/>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322"/>
      <c r="C165" s="322"/>
      <c r="D165" s="322"/>
      <c r="E165" s="322"/>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322"/>
      <c r="C166" s="322"/>
      <c r="D166" s="322"/>
      <c r="E166" s="322"/>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322"/>
      <c r="C167" s="322"/>
      <c r="D167" s="322"/>
      <c r="E167" s="322"/>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322"/>
      <c r="C168" s="322"/>
      <c r="D168" s="322"/>
      <c r="E168" s="322"/>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322"/>
      <c r="C169" s="322"/>
      <c r="D169" s="322"/>
      <c r="E169" s="322"/>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322"/>
      <c r="C170" s="322"/>
      <c r="D170" s="322"/>
      <c r="E170" s="322"/>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322"/>
      <c r="C171" s="322"/>
      <c r="D171" s="322"/>
      <c r="E171" s="322"/>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322"/>
      <c r="C172" s="322"/>
      <c r="D172" s="322"/>
      <c r="E172" s="322"/>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322"/>
      <c r="C173" s="322"/>
      <c r="D173" s="322"/>
      <c r="E173" s="322"/>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322"/>
      <c r="C174" s="322"/>
      <c r="D174" s="322"/>
      <c r="E174" s="322"/>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322"/>
      <c r="C175" s="322"/>
      <c r="D175" s="322"/>
      <c r="E175" s="322"/>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322"/>
      <c r="C176" s="322"/>
      <c r="D176" s="322"/>
      <c r="E176" s="322"/>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322"/>
      <c r="C177" s="322"/>
      <c r="D177" s="322"/>
      <c r="E177" s="322"/>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322"/>
      <c r="C178" s="322"/>
      <c r="D178" s="322"/>
      <c r="E178" s="322"/>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322"/>
      <c r="C179" s="322"/>
      <c r="D179" s="322"/>
      <c r="E179" s="322"/>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322"/>
      <c r="C180" s="322"/>
      <c r="D180" s="322"/>
      <c r="E180" s="322"/>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322"/>
      <c r="C181" s="322"/>
      <c r="D181" s="322"/>
      <c r="E181" s="322"/>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322"/>
      <c r="C182" s="322"/>
      <c r="D182" s="322"/>
      <c r="E182" s="322"/>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322"/>
      <c r="C183" s="322"/>
      <c r="D183" s="322"/>
      <c r="E183" s="322"/>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322"/>
      <c r="C184" s="322"/>
      <c r="D184" s="322"/>
      <c r="E184" s="322"/>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322"/>
      <c r="C185" s="322"/>
      <c r="D185" s="322"/>
      <c r="E185" s="322"/>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322"/>
      <c r="C186" s="322"/>
      <c r="D186" s="322"/>
      <c r="E186" s="322"/>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322"/>
      <c r="C187" s="322"/>
      <c r="D187" s="322"/>
      <c r="E187" s="322"/>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322"/>
      <c r="C188" s="322"/>
      <c r="D188" s="322"/>
      <c r="E188" s="322"/>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322"/>
      <c r="C189" s="322"/>
      <c r="D189" s="322"/>
      <c r="E189" s="322"/>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322"/>
      <c r="C190" s="322"/>
      <c r="D190" s="322"/>
      <c r="E190" s="322"/>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322"/>
      <c r="C191" s="322"/>
      <c r="D191" s="322"/>
      <c r="E191" s="322"/>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322"/>
      <c r="C192" s="322"/>
      <c r="D192" s="322"/>
      <c r="E192" s="322"/>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322"/>
      <c r="C193" s="322"/>
      <c r="D193" s="322"/>
      <c r="E193" s="322"/>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322"/>
      <c r="C194" s="322"/>
      <c r="D194" s="322"/>
      <c r="E194" s="322"/>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322"/>
      <c r="C195" s="322"/>
      <c r="D195" s="322"/>
      <c r="E195" s="322"/>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322"/>
      <c r="C196" s="322"/>
      <c r="D196" s="322"/>
      <c r="E196" s="322"/>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322"/>
      <c r="C197" s="322"/>
      <c r="D197" s="322"/>
      <c r="E197" s="322"/>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322"/>
      <c r="C198" s="322"/>
      <c r="D198" s="322"/>
      <c r="E198" s="322"/>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322"/>
      <c r="C199" s="322"/>
      <c r="D199" s="322"/>
      <c r="E199" s="322"/>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322"/>
      <c r="C200" s="322"/>
      <c r="D200" s="322"/>
      <c r="E200" s="322"/>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322"/>
      <c r="C201" s="322"/>
      <c r="D201" s="322"/>
      <c r="E201" s="322"/>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322"/>
      <c r="C202" s="322"/>
      <c r="D202" s="322"/>
      <c r="E202" s="322"/>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322"/>
      <c r="C203" s="322"/>
      <c r="D203" s="322"/>
      <c r="E203" s="322"/>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322"/>
      <c r="C204" s="322"/>
      <c r="D204" s="322"/>
      <c r="E204" s="322"/>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322"/>
      <c r="C205" s="322"/>
      <c r="D205" s="322"/>
      <c r="E205" s="322"/>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322"/>
      <c r="C206" s="322"/>
      <c r="D206" s="322"/>
      <c r="E206" s="322"/>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322"/>
      <c r="C207" s="322"/>
      <c r="D207" s="322"/>
      <c r="E207" s="322"/>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322"/>
      <c r="C208" s="322"/>
      <c r="D208" s="322"/>
      <c r="E208" s="322"/>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322"/>
      <c r="C209" s="322"/>
      <c r="D209" s="322"/>
      <c r="E209" s="322"/>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322"/>
      <c r="C210" s="322"/>
      <c r="D210" s="322"/>
      <c r="E210" s="322"/>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322"/>
      <c r="C211" s="322"/>
      <c r="D211" s="322"/>
      <c r="E211" s="322"/>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322"/>
      <c r="C212" s="322"/>
      <c r="D212" s="322"/>
      <c r="E212" s="322"/>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322"/>
      <c r="C213" s="322"/>
      <c r="D213" s="322"/>
      <c r="E213" s="322"/>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322"/>
      <c r="C214" s="322"/>
      <c r="D214" s="322"/>
      <c r="E214" s="322"/>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322"/>
      <c r="C215" s="322"/>
      <c r="D215" s="322"/>
      <c r="E215" s="322"/>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322"/>
      <c r="C216" s="322"/>
      <c r="D216" s="322"/>
      <c r="E216" s="322"/>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322"/>
      <c r="C217" s="322"/>
      <c r="D217" s="322"/>
      <c r="E217" s="322"/>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322"/>
      <c r="C218" s="322"/>
      <c r="D218" s="322"/>
      <c r="E218" s="322"/>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322"/>
      <c r="C219" s="322"/>
      <c r="D219" s="322"/>
      <c r="E219" s="322"/>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322"/>
      <c r="C220" s="322"/>
      <c r="D220" s="322"/>
      <c r="E220" s="322"/>
      <c r="F220" s="17"/>
      <c r="G220" s="17"/>
      <c r="H220" s="17"/>
      <c r="I220" s="17"/>
      <c r="J220" s="17"/>
      <c r="K220" s="17"/>
      <c r="L220" s="17"/>
      <c r="M220" s="17"/>
      <c r="N220" s="17"/>
      <c r="O220" s="17"/>
      <c r="P220" s="17"/>
      <c r="Q220" s="17"/>
      <c r="R220" s="17"/>
      <c r="S220" s="17"/>
      <c r="T220" s="17"/>
      <c r="U220" s="17"/>
      <c r="V220" s="17"/>
      <c r="W220" s="17"/>
      <c r="X220" s="17"/>
      <c r="Y220" s="17"/>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B3:E3"/>
    <mergeCell ref="A13:E13"/>
    <mergeCell ref="A14:E14"/>
  </mergeCells>
  <pageMargins left="0.7" right="0.7" top="0.75" bottom="0.75" header="0" footer="0"/>
  <pageSetup orientation="landscape"/>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1000"/>
  <sheetViews>
    <sheetView topLeftCell="A60" workbookViewId="0">
      <selection activeCell="H56" sqref="H56"/>
    </sheetView>
  </sheetViews>
  <sheetFormatPr defaultColWidth="12.58203125" defaultRowHeight="15" customHeight="1"/>
  <cols>
    <col min="1" max="1" width="32" customWidth="1"/>
    <col min="2" max="2" width="23.08203125" customWidth="1"/>
    <col min="3" max="3" width="19.58203125" customWidth="1"/>
    <col min="4" max="4" width="22.33203125" customWidth="1"/>
    <col min="5" max="24" width="9" customWidth="1"/>
  </cols>
  <sheetData>
    <row r="1" spans="1:24" ht="36.75" customHeight="1">
      <c r="A1" s="727" t="s">
        <v>410</v>
      </c>
      <c r="B1" s="690"/>
      <c r="C1" s="690"/>
      <c r="D1" s="334"/>
      <c r="E1" s="280"/>
      <c r="F1" s="280"/>
      <c r="G1" s="280"/>
      <c r="H1" s="280"/>
      <c r="I1" s="280"/>
      <c r="J1" s="280"/>
      <c r="K1" s="280"/>
      <c r="L1" s="280"/>
      <c r="M1" s="280"/>
      <c r="N1" s="280"/>
      <c r="O1" s="280"/>
      <c r="P1" s="280"/>
      <c r="Q1" s="280"/>
      <c r="R1" s="280"/>
      <c r="S1" s="280"/>
      <c r="T1" s="280"/>
      <c r="U1" s="280"/>
      <c r="V1" s="280"/>
      <c r="W1" s="280"/>
      <c r="X1" s="280"/>
    </row>
    <row r="2" spans="1:24" ht="12.75" customHeight="1">
      <c r="A2" s="105"/>
      <c r="B2" s="322"/>
      <c r="C2" s="322"/>
      <c r="D2" s="205"/>
      <c r="E2" s="17"/>
      <c r="F2" s="17"/>
      <c r="G2" s="17"/>
      <c r="H2" s="17"/>
      <c r="I2" s="17"/>
      <c r="J2" s="17"/>
      <c r="K2" s="17"/>
      <c r="L2" s="17"/>
      <c r="M2" s="17"/>
      <c r="N2" s="17"/>
      <c r="O2" s="17"/>
      <c r="P2" s="17"/>
      <c r="Q2" s="17"/>
      <c r="R2" s="17"/>
      <c r="S2" s="17"/>
      <c r="T2" s="17"/>
      <c r="U2" s="17"/>
      <c r="V2" s="17"/>
      <c r="W2" s="17"/>
      <c r="X2" s="17"/>
    </row>
    <row r="3" spans="1:24" ht="14.5">
      <c r="A3" s="335"/>
      <c r="B3" s="707" t="s">
        <v>312</v>
      </c>
      <c r="C3" s="756"/>
      <c r="D3" s="757"/>
      <c r="E3" s="31"/>
      <c r="F3" s="31"/>
      <c r="G3" s="31"/>
      <c r="H3" s="31"/>
      <c r="I3" s="31"/>
      <c r="J3" s="31"/>
      <c r="K3" s="31"/>
      <c r="L3" s="31"/>
      <c r="M3" s="31"/>
      <c r="N3" s="31"/>
      <c r="O3" s="31"/>
      <c r="P3" s="31"/>
      <c r="Q3" s="31"/>
      <c r="R3" s="31"/>
      <c r="S3" s="31"/>
      <c r="T3" s="31"/>
      <c r="U3" s="31"/>
      <c r="V3" s="31"/>
      <c r="W3" s="31"/>
      <c r="X3" s="31"/>
    </row>
    <row r="4" spans="1:24" ht="29">
      <c r="A4" s="279" t="s">
        <v>313</v>
      </c>
      <c r="B4" s="310" t="s">
        <v>306</v>
      </c>
      <c r="C4" s="310" t="s">
        <v>308</v>
      </c>
      <c r="D4" s="336" t="s">
        <v>314</v>
      </c>
      <c r="E4" s="31"/>
      <c r="F4" s="31"/>
      <c r="G4" s="31"/>
      <c r="H4" s="31"/>
      <c r="I4" s="31"/>
      <c r="J4" s="31"/>
      <c r="K4" s="31"/>
      <c r="L4" s="31"/>
      <c r="M4" s="31"/>
      <c r="N4" s="31"/>
      <c r="O4" s="31"/>
      <c r="P4" s="31"/>
      <c r="Q4" s="31"/>
      <c r="R4" s="31"/>
      <c r="S4" s="31"/>
      <c r="T4" s="31"/>
      <c r="U4" s="31"/>
      <c r="V4" s="31"/>
      <c r="W4" s="31"/>
      <c r="X4" s="31"/>
    </row>
    <row r="5" spans="1:24" ht="14.5">
      <c r="A5" s="169" t="s">
        <v>175</v>
      </c>
      <c r="B5" s="329">
        <v>10</v>
      </c>
      <c r="C5" s="329">
        <v>100</v>
      </c>
      <c r="D5" s="337">
        <v>110</v>
      </c>
      <c r="E5" s="31"/>
      <c r="F5" s="31"/>
      <c r="G5" s="31"/>
      <c r="H5" s="31"/>
      <c r="I5" s="31"/>
      <c r="J5" s="31"/>
      <c r="K5" s="31"/>
      <c r="L5" s="31"/>
      <c r="M5" s="31"/>
      <c r="N5" s="31"/>
      <c r="O5" s="31"/>
      <c r="P5" s="31"/>
      <c r="Q5" s="31"/>
      <c r="R5" s="31"/>
      <c r="S5" s="31"/>
      <c r="T5" s="31"/>
      <c r="U5" s="31"/>
      <c r="V5" s="31"/>
      <c r="W5" s="31"/>
      <c r="X5" s="31"/>
    </row>
    <row r="6" spans="1:24" ht="14.5">
      <c r="A6" s="169" t="s">
        <v>176</v>
      </c>
      <c r="B6" s="329">
        <v>103</v>
      </c>
      <c r="C6" s="329">
        <v>188</v>
      </c>
      <c r="D6" s="338">
        <v>291</v>
      </c>
      <c r="E6" s="31"/>
      <c r="F6" s="31"/>
      <c r="G6" s="31"/>
      <c r="H6" s="31"/>
      <c r="I6" s="31"/>
      <c r="J6" s="31"/>
      <c r="K6" s="31"/>
      <c r="L6" s="31"/>
      <c r="M6" s="31"/>
      <c r="N6" s="31"/>
      <c r="O6" s="31"/>
      <c r="P6" s="31"/>
      <c r="Q6" s="31"/>
      <c r="R6" s="31"/>
      <c r="S6" s="31"/>
      <c r="T6" s="31"/>
      <c r="U6" s="31"/>
      <c r="V6" s="31"/>
      <c r="W6" s="31"/>
      <c r="X6" s="31"/>
    </row>
    <row r="7" spans="1:24" ht="14.5">
      <c r="A7" s="169" t="s">
        <v>177</v>
      </c>
      <c r="B7" s="329">
        <v>537</v>
      </c>
      <c r="C7" s="329">
        <v>374</v>
      </c>
      <c r="D7" s="339">
        <v>911</v>
      </c>
      <c r="E7" s="31"/>
      <c r="F7" s="31"/>
      <c r="G7" s="31"/>
      <c r="H7" s="31"/>
      <c r="I7" s="31"/>
      <c r="J7" s="31"/>
      <c r="K7" s="31"/>
      <c r="L7" s="31"/>
      <c r="M7" s="31"/>
      <c r="N7" s="31"/>
      <c r="O7" s="31"/>
      <c r="P7" s="31"/>
      <c r="Q7" s="31"/>
      <c r="R7" s="31"/>
      <c r="S7" s="31"/>
      <c r="T7" s="31"/>
      <c r="U7" s="31"/>
      <c r="V7" s="31"/>
      <c r="W7" s="31"/>
      <c r="X7" s="31"/>
    </row>
    <row r="8" spans="1:24" ht="14.5">
      <c r="A8" s="169" t="s">
        <v>178</v>
      </c>
      <c r="B8" s="329">
        <v>36</v>
      </c>
      <c r="C8" s="329">
        <v>216</v>
      </c>
      <c r="D8" s="338">
        <v>252</v>
      </c>
      <c r="E8" s="31"/>
      <c r="F8" s="31"/>
      <c r="G8" s="31"/>
      <c r="H8" s="31"/>
      <c r="I8" s="31"/>
      <c r="J8" s="31"/>
      <c r="K8" s="31"/>
      <c r="L8" s="31"/>
      <c r="M8" s="31"/>
      <c r="N8" s="31"/>
      <c r="O8" s="31"/>
      <c r="P8" s="31"/>
      <c r="Q8" s="31"/>
      <c r="R8" s="31"/>
      <c r="S8" s="31"/>
      <c r="T8" s="31"/>
      <c r="U8" s="31"/>
      <c r="V8" s="31"/>
      <c r="W8" s="31"/>
      <c r="X8" s="31"/>
    </row>
    <row r="9" spans="1:24" ht="14.5">
      <c r="A9" s="169" t="s">
        <v>179</v>
      </c>
      <c r="B9" s="329">
        <v>231</v>
      </c>
      <c r="C9" s="328">
        <v>959</v>
      </c>
      <c r="D9" s="340">
        <v>1190</v>
      </c>
      <c r="E9" s="31"/>
      <c r="F9" s="31"/>
      <c r="G9" s="31"/>
      <c r="H9" s="31"/>
      <c r="I9" s="31"/>
      <c r="J9" s="31"/>
      <c r="K9" s="31"/>
      <c r="L9" s="31"/>
      <c r="M9" s="31"/>
      <c r="N9" s="31"/>
      <c r="O9" s="31"/>
      <c r="P9" s="31"/>
      <c r="Q9" s="31"/>
      <c r="R9" s="31"/>
      <c r="S9" s="31"/>
      <c r="T9" s="31"/>
      <c r="U9" s="31"/>
      <c r="V9" s="31"/>
      <c r="W9" s="31"/>
      <c r="X9" s="31"/>
    </row>
    <row r="10" spans="1:24" ht="14.5">
      <c r="A10" s="169" t="s">
        <v>180</v>
      </c>
      <c r="B10" s="329">
        <v>11</v>
      </c>
      <c r="C10" s="329">
        <v>230</v>
      </c>
      <c r="D10" s="338">
        <v>241</v>
      </c>
      <c r="E10" s="31"/>
      <c r="F10" s="31"/>
      <c r="G10" s="31"/>
      <c r="H10" s="31"/>
      <c r="I10" s="31"/>
      <c r="J10" s="31"/>
      <c r="K10" s="31"/>
      <c r="L10" s="31"/>
      <c r="M10" s="31"/>
      <c r="N10" s="31"/>
      <c r="O10" s="31"/>
      <c r="P10" s="31"/>
      <c r="Q10" s="31"/>
      <c r="R10" s="31"/>
      <c r="S10" s="31"/>
      <c r="T10" s="31"/>
      <c r="U10" s="31"/>
      <c r="V10" s="31"/>
      <c r="W10" s="31"/>
      <c r="X10" s="31"/>
    </row>
    <row r="11" spans="1:24" ht="14.5">
      <c r="A11" s="169" t="s">
        <v>181</v>
      </c>
      <c r="B11" s="329">
        <v>0</v>
      </c>
      <c r="C11" s="329">
        <v>22</v>
      </c>
      <c r="D11" s="338">
        <v>22</v>
      </c>
      <c r="E11" s="31"/>
      <c r="F11" s="31"/>
      <c r="G11" s="31"/>
      <c r="H11" s="31"/>
      <c r="I11" s="31"/>
      <c r="J11" s="31"/>
      <c r="K11" s="31"/>
      <c r="L11" s="31"/>
      <c r="M11" s="31"/>
      <c r="N11" s="31"/>
      <c r="O11" s="31"/>
      <c r="P11" s="31"/>
      <c r="Q11" s="31"/>
      <c r="R11" s="31"/>
      <c r="S11" s="31"/>
      <c r="T11" s="31"/>
      <c r="U11" s="31"/>
      <c r="V11" s="31"/>
      <c r="W11" s="31"/>
      <c r="X11" s="31"/>
    </row>
    <row r="12" spans="1:24" ht="14.5">
      <c r="A12" s="169" t="s">
        <v>182</v>
      </c>
      <c r="B12" s="329">
        <v>0</v>
      </c>
      <c r="C12" s="329">
        <v>9</v>
      </c>
      <c r="D12" s="338">
        <v>9</v>
      </c>
      <c r="E12" s="31"/>
      <c r="F12" s="31"/>
      <c r="G12" s="31"/>
      <c r="H12" s="31"/>
      <c r="I12" s="31"/>
      <c r="J12" s="31"/>
      <c r="K12" s="31"/>
      <c r="L12" s="31"/>
      <c r="M12" s="31"/>
      <c r="N12" s="31"/>
      <c r="O12" s="31"/>
      <c r="P12" s="31"/>
      <c r="Q12" s="31"/>
      <c r="R12" s="31"/>
      <c r="S12" s="31"/>
      <c r="T12" s="31"/>
      <c r="U12" s="31"/>
      <c r="V12" s="31"/>
      <c r="W12" s="31"/>
      <c r="X12" s="31"/>
    </row>
    <row r="13" spans="1:24" ht="14.5">
      <c r="A13" s="169" t="s">
        <v>183</v>
      </c>
      <c r="B13" s="329">
        <v>90</v>
      </c>
      <c r="C13" s="329">
        <v>384</v>
      </c>
      <c r="D13" s="338">
        <v>474</v>
      </c>
      <c r="E13" s="31"/>
      <c r="F13" s="31"/>
      <c r="G13" s="31"/>
      <c r="H13" s="31"/>
      <c r="I13" s="31"/>
      <c r="J13" s="31"/>
      <c r="K13" s="31"/>
      <c r="L13" s="31"/>
      <c r="M13" s="31"/>
      <c r="N13" s="31"/>
      <c r="O13" s="31"/>
      <c r="P13" s="31"/>
      <c r="Q13" s="31"/>
      <c r="R13" s="31"/>
      <c r="S13" s="31"/>
      <c r="T13" s="31"/>
      <c r="U13" s="31"/>
      <c r="V13" s="31"/>
      <c r="W13" s="31"/>
      <c r="X13" s="31"/>
    </row>
    <row r="14" spans="1:24" ht="14.5">
      <c r="A14" s="169" t="s">
        <v>184</v>
      </c>
      <c r="B14" s="329">
        <v>24</v>
      </c>
      <c r="C14" s="329">
        <v>200</v>
      </c>
      <c r="D14" s="338">
        <v>224</v>
      </c>
      <c r="E14" s="31"/>
      <c r="F14" s="31"/>
      <c r="G14" s="31"/>
      <c r="H14" s="31"/>
      <c r="I14" s="31"/>
      <c r="J14" s="31"/>
      <c r="K14" s="31"/>
      <c r="L14" s="31"/>
      <c r="M14" s="31"/>
      <c r="N14" s="31"/>
      <c r="O14" s="31"/>
      <c r="P14" s="31"/>
      <c r="Q14" s="31"/>
      <c r="R14" s="31"/>
      <c r="S14" s="31"/>
      <c r="T14" s="31"/>
      <c r="U14" s="31"/>
      <c r="V14" s="31"/>
      <c r="W14" s="31"/>
      <c r="X14" s="31"/>
    </row>
    <row r="15" spans="1:24" ht="14.5">
      <c r="A15" s="169" t="s">
        <v>185</v>
      </c>
      <c r="B15" s="329">
        <v>25</v>
      </c>
      <c r="C15" s="329">
        <v>266</v>
      </c>
      <c r="D15" s="338">
        <v>291</v>
      </c>
      <c r="E15" s="31"/>
      <c r="F15" s="31"/>
      <c r="G15" s="31"/>
      <c r="H15" s="31"/>
      <c r="I15" s="31"/>
      <c r="J15" s="31"/>
      <c r="K15" s="31"/>
      <c r="L15" s="31"/>
      <c r="M15" s="31"/>
      <c r="N15" s="31"/>
      <c r="O15" s="31"/>
      <c r="P15" s="31"/>
      <c r="Q15" s="31"/>
      <c r="R15" s="31"/>
      <c r="S15" s="31"/>
      <c r="T15" s="31"/>
      <c r="U15" s="31"/>
      <c r="V15" s="31"/>
      <c r="W15" s="31"/>
      <c r="X15" s="31"/>
    </row>
    <row r="16" spans="1:24" ht="14.5">
      <c r="A16" s="169" t="s">
        <v>186</v>
      </c>
      <c r="B16" s="329">
        <v>83</v>
      </c>
      <c r="C16" s="329">
        <v>67</v>
      </c>
      <c r="D16" s="338">
        <v>150</v>
      </c>
      <c r="E16" s="31"/>
      <c r="F16" s="31"/>
      <c r="G16" s="31"/>
      <c r="H16" s="31"/>
      <c r="I16" s="31"/>
      <c r="J16" s="31"/>
      <c r="K16" s="31"/>
      <c r="L16" s="31"/>
      <c r="M16" s="31"/>
      <c r="N16" s="31"/>
      <c r="O16" s="31"/>
      <c r="P16" s="31"/>
      <c r="Q16" s="31"/>
      <c r="R16" s="31"/>
      <c r="S16" s="31"/>
      <c r="T16" s="31"/>
      <c r="U16" s="31"/>
      <c r="V16" s="31"/>
      <c r="W16" s="31"/>
      <c r="X16" s="31"/>
    </row>
    <row r="17" spans="1:24" ht="14.5">
      <c r="A17" s="169" t="s">
        <v>187</v>
      </c>
      <c r="B17" s="329">
        <v>5</v>
      </c>
      <c r="C17" s="329">
        <v>163</v>
      </c>
      <c r="D17" s="338">
        <v>168</v>
      </c>
      <c r="E17" s="31"/>
      <c r="F17" s="31"/>
      <c r="G17" s="31"/>
      <c r="H17" s="31"/>
      <c r="I17" s="31"/>
      <c r="J17" s="31"/>
      <c r="K17" s="31"/>
      <c r="L17" s="31"/>
      <c r="M17" s="31"/>
      <c r="N17" s="31"/>
      <c r="O17" s="31"/>
      <c r="P17" s="31"/>
      <c r="Q17" s="31"/>
      <c r="R17" s="31"/>
      <c r="S17" s="31"/>
      <c r="T17" s="31"/>
      <c r="U17" s="31"/>
      <c r="V17" s="31"/>
      <c r="W17" s="31"/>
      <c r="X17" s="31"/>
    </row>
    <row r="18" spans="1:24" ht="14.5">
      <c r="A18" s="169" t="s">
        <v>188</v>
      </c>
      <c r="B18" s="329">
        <v>3</v>
      </c>
      <c r="C18" s="329">
        <v>98</v>
      </c>
      <c r="D18" s="338">
        <v>101</v>
      </c>
      <c r="E18" s="31"/>
      <c r="F18" s="31"/>
      <c r="G18" s="31"/>
      <c r="H18" s="31"/>
      <c r="I18" s="31"/>
      <c r="J18" s="31"/>
      <c r="K18" s="31"/>
      <c r="L18" s="31"/>
      <c r="M18" s="31"/>
      <c r="N18" s="31"/>
      <c r="O18" s="31"/>
      <c r="P18" s="31"/>
      <c r="Q18" s="31"/>
      <c r="R18" s="31"/>
      <c r="S18" s="31"/>
      <c r="T18" s="31"/>
      <c r="U18" s="31"/>
      <c r="V18" s="31"/>
      <c r="W18" s="31"/>
      <c r="X18" s="31"/>
    </row>
    <row r="19" spans="1:24" ht="14.5">
      <c r="A19" s="169" t="s">
        <v>189</v>
      </c>
      <c r="B19" s="329">
        <v>20</v>
      </c>
      <c r="C19" s="329">
        <v>85</v>
      </c>
      <c r="D19" s="338">
        <v>105</v>
      </c>
      <c r="E19" s="31"/>
      <c r="F19" s="31"/>
      <c r="G19" s="31"/>
      <c r="H19" s="31"/>
      <c r="I19" s="31"/>
      <c r="J19" s="31"/>
      <c r="K19" s="31"/>
      <c r="L19" s="31"/>
      <c r="M19" s="31"/>
      <c r="N19" s="31"/>
      <c r="O19" s="31"/>
      <c r="P19" s="31"/>
      <c r="Q19" s="31"/>
      <c r="R19" s="31"/>
      <c r="S19" s="31"/>
      <c r="T19" s="31"/>
      <c r="U19" s="31"/>
      <c r="V19" s="31"/>
      <c r="W19" s="31"/>
      <c r="X19" s="31"/>
    </row>
    <row r="20" spans="1:24" ht="14.5">
      <c r="A20" s="169" t="s">
        <v>190</v>
      </c>
      <c r="B20" s="329">
        <v>9</v>
      </c>
      <c r="C20" s="329">
        <v>54</v>
      </c>
      <c r="D20" s="338">
        <v>63</v>
      </c>
      <c r="E20" s="31"/>
      <c r="F20" s="31"/>
      <c r="G20" s="31"/>
      <c r="H20" s="31"/>
      <c r="I20" s="31"/>
      <c r="J20" s="31"/>
      <c r="K20" s="31"/>
      <c r="L20" s="31"/>
      <c r="M20" s="31"/>
      <c r="N20" s="31"/>
      <c r="O20" s="31"/>
      <c r="P20" s="31"/>
      <c r="Q20" s="31"/>
      <c r="R20" s="31"/>
      <c r="S20" s="31"/>
      <c r="T20" s="31"/>
      <c r="U20" s="31"/>
      <c r="V20" s="31"/>
      <c r="W20" s="31"/>
      <c r="X20" s="31"/>
    </row>
    <row r="21" spans="1:24" ht="15.75" customHeight="1">
      <c r="A21" s="169" t="s">
        <v>191</v>
      </c>
      <c r="B21" s="329">
        <v>121</v>
      </c>
      <c r="C21" s="329">
        <v>65</v>
      </c>
      <c r="D21" s="338">
        <v>186</v>
      </c>
      <c r="E21" s="31"/>
      <c r="F21" s="31"/>
      <c r="G21" s="31"/>
      <c r="H21" s="31"/>
      <c r="I21" s="31"/>
      <c r="J21" s="31"/>
      <c r="K21" s="31"/>
      <c r="L21" s="31"/>
      <c r="M21" s="31"/>
      <c r="N21" s="31"/>
      <c r="O21" s="31"/>
      <c r="P21" s="31"/>
      <c r="Q21" s="31"/>
      <c r="R21" s="31"/>
      <c r="S21" s="31"/>
      <c r="T21" s="31"/>
      <c r="U21" s="31"/>
      <c r="V21" s="31"/>
      <c r="W21" s="31"/>
      <c r="X21" s="31"/>
    </row>
    <row r="22" spans="1:24" ht="15.75" customHeight="1">
      <c r="A22" s="169" t="s">
        <v>192</v>
      </c>
      <c r="B22" s="329">
        <v>7</v>
      </c>
      <c r="C22" s="329">
        <v>145</v>
      </c>
      <c r="D22" s="338">
        <v>152</v>
      </c>
      <c r="E22" s="31"/>
      <c r="F22" s="31"/>
      <c r="G22" s="31"/>
      <c r="H22" s="31"/>
      <c r="I22" s="31"/>
      <c r="J22" s="31"/>
      <c r="K22" s="31"/>
      <c r="L22" s="31"/>
      <c r="M22" s="31"/>
      <c r="N22" s="31"/>
      <c r="O22" s="31"/>
      <c r="P22" s="31"/>
      <c r="Q22" s="31"/>
      <c r="R22" s="31"/>
      <c r="S22" s="31"/>
      <c r="T22" s="31"/>
      <c r="U22" s="31"/>
      <c r="V22" s="31"/>
      <c r="W22" s="31"/>
      <c r="X22" s="31"/>
    </row>
    <row r="23" spans="1:24" ht="15.75" customHeight="1">
      <c r="A23" s="169" t="s">
        <v>193</v>
      </c>
      <c r="B23" s="329">
        <v>40</v>
      </c>
      <c r="C23" s="329">
        <v>65</v>
      </c>
      <c r="D23" s="338">
        <v>105</v>
      </c>
      <c r="E23" s="31"/>
      <c r="F23" s="31"/>
      <c r="G23" s="31"/>
      <c r="H23" s="31"/>
      <c r="I23" s="31"/>
      <c r="J23" s="31"/>
      <c r="K23" s="31"/>
      <c r="L23" s="31"/>
      <c r="M23" s="31"/>
      <c r="N23" s="31"/>
      <c r="O23" s="31"/>
      <c r="P23" s="31"/>
      <c r="Q23" s="31"/>
      <c r="R23" s="31"/>
      <c r="S23" s="31"/>
      <c r="T23" s="31"/>
      <c r="U23" s="31"/>
      <c r="V23" s="31"/>
      <c r="W23" s="31"/>
      <c r="X23" s="31"/>
    </row>
    <row r="24" spans="1:24" ht="15.75" customHeight="1">
      <c r="A24" s="169" t="s">
        <v>194</v>
      </c>
      <c r="B24" s="329">
        <v>1</v>
      </c>
      <c r="C24" s="329">
        <v>321</v>
      </c>
      <c r="D24" s="338">
        <v>322</v>
      </c>
      <c r="E24" s="31"/>
      <c r="F24" s="31"/>
      <c r="G24" s="31"/>
      <c r="H24" s="31"/>
      <c r="I24" s="31"/>
      <c r="J24" s="31"/>
      <c r="K24" s="31"/>
      <c r="L24" s="31"/>
      <c r="M24" s="31"/>
      <c r="N24" s="31"/>
      <c r="O24" s="31"/>
      <c r="P24" s="31"/>
      <c r="Q24" s="31"/>
      <c r="R24" s="31"/>
      <c r="S24" s="31"/>
      <c r="T24" s="31"/>
      <c r="U24" s="31"/>
      <c r="V24" s="31"/>
      <c r="W24" s="31"/>
      <c r="X24" s="31"/>
    </row>
    <row r="25" spans="1:24" ht="15.75" customHeight="1">
      <c r="A25" s="169" t="s">
        <v>195</v>
      </c>
      <c r="B25" s="329">
        <v>47</v>
      </c>
      <c r="C25" s="328">
        <v>926</v>
      </c>
      <c r="D25" s="340">
        <v>973</v>
      </c>
      <c r="E25" s="31"/>
      <c r="F25" s="31"/>
      <c r="G25" s="31"/>
      <c r="H25" s="31"/>
      <c r="I25" s="31"/>
      <c r="J25" s="31"/>
      <c r="K25" s="31"/>
      <c r="L25" s="31"/>
      <c r="M25" s="31"/>
      <c r="N25" s="31"/>
      <c r="O25" s="31"/>
      <c r="P25" s="31"/>
      <c r="Q25" s="31"/>
      <c r="R25" s="31"/>
      <c r="S25" s="31"/>
      <c r="T25" s="31"/>
      <c r="U25" s="31"/>
      <c r="V25" s="31"/>
      <c r="W25" s="31"/>
      <c r="X25" s="31"/>
    </row>
    <row r="26" spans="1:24" ht="15.75" customHeight="1">
      <c r="A26" s="169" t="s">
        <v>196</v>
      </c>
      <c r="B26" s="329">
        <v>92</v>
      </c>
      <c r="C26" s="329">
        <v>264</v>
      </c>
      <c r="D26" s="338">
        <v>356</v>
      </c>
      <c r="E26" s="31"/>
      <c r="F26" s="31"/>
      <c r="G26" s="31"/>
      <c r="H26" s="31"/>
      <c r="I26" s="31"/>
      <c r="J26" s="31"/>
      <c r="K26" s="31"/>
      <c r="L26" s="31"/>
      <c r="M26" s="31"/>
      <c r="N26" s="31"/>
      <c r="O26" s="31"/>
      <c r="P26" s="31"/>
      <c r="Q26" s="31"/>
      <c r="R26" s="31"/>
      <c r="S26" s="31"/>
      <c r="T26" s="31"/>
      <c r="U26" s="31"/>
      <c r="V26" s="31"/>
      <c r="W26" s="31"/>
      <c r="X26" s="31"/>
    </row>
    <row r="27" spans="1:24" ht="15.75" customHeight="1">
      <c r="A27" s="169" t="s">
        <v>197</v>
      </c>
      <c r="B27" s="329">
        <v>35</v>
      </c>
      <c r="C27" s="329">
        <v>267</v>
      </c>
      <c r="D27" s="338">
        <v>302</v>
      </c>
      <c r="E27" s="31"/>
      <c r="F27" s="31"/>
      <c r="G27" s="31"/>
      <c r="H27" s="31"/>
      <c r="I27" s="31"/>
      <c r="J27" s="31"/>
      <c r="K27" s="31"/>
      <c r="L27" s="31"/>
      <c r="M27" s="31"/>
      <c r="N27" s="31"/>
      <c r="O27" s="31"/>
      <c r="P27" s="31"/>
      <c r="Q27" s="31"/>
      <c r="R27" s="31"/>
      <c r="S27" s="31"/>
      <c r="T27" s="31"/>
      <c r="U27" s="31"/>
      <c r="V27" s="31"/>
      <c r="W27" s="31"/>
      <c r="X27" s="31"/>
    </row>
    <row r="28" spans="1:24" ht="15.75" customHeight="1">
      <c r="A28" s="169" t="s">
        <v>198</v>
      </c>
      <c r="B28" s="329">
        <v>1</v>
      </c>
      <c r="C28" s="329">
        <v>73</v>
      </c>
      <c r="D28" s="338">
        <v>74</v>
      </c>
      <c r="E28" s="31"/>
      <c r="F28" s="31"/>
      <c r="G28" s="31"/>
      <c r="H28" s="31"/>
      <c r="I28" s="31"/>
      <c r="J28" s="31"/>
      <c r="K28" s="31"/>
      <c r="L28" s="31"/>
      <c r="M28" s="31"/>
      <c r="N28" s="31"/>
      <c r="O28" s="31"/>
      <c r="P28" s="31"/>
      <c r="Q28" s="31"/>
      <c r="R28" s="31"/>
      <c r="S28" s="31"/>
      <c r="T28" s="31"/>
      <c r="U28" s="31"/>
      <c r="V28" s="31"/>
      <c r="W28" s="31"/>
      <c r="X28" s="31"/>
    </row>
    <row r="29" spans="1:24" ht="15.75" customHeight="1">
      <c r="A29" s="169" t="s">
        <v>199</v>
      </c>
      <c r="B29" s="329">
        <v>25</v>
      </c>
      <c r="C29" s="329">
        <v>142</v>
      </c>
      <c r="D29" s="338">
        <v>167</v>
      </c>
      <c r="E29" s="31"/>
      <c r="F29" s="31"/>
      <c r="G29" s="31"/>
      <c r="H29" s="31"/>
      <c r="I29" s="31"/>
      <c r="J29" s="31"/>
      <c r="K29" s="31"/>
      <c r="L29" s="31"/>
      <c r="M29" s="31"/>
      <c r="N29" s="31"/>
      <c r="O29" s="31"/>
      <c r="P29" s="31"/>
      <c r="Q29" s="31"/>
      <c r="R29" s="31"/>
      <c r="S29" s="31"/>
      <c r="T29" s="31"/>
      <c r="U29" s="31"/>
      <c r="V29" s="31"/>
      <c r="W29" s="31"/>
      <c r="X29" s="31"/>
    </row>
    <row r="30" spans="1:24" ht="15.75" customHeight="1">
      <c r="A30" s="169" t="s">
        <v>200</v>
      </c>
      <c r="B30" s="329">
        <v>26</v>
      </c>
      <c r="C30" s="329">
        <v>155</v>
      </c>
      <c r="D30" s="338">
        <v>181</v>
      </c>
      <c r="E30" s="31"/>
      <c r="F30" s="31"/>
      <c r="G30" s="31"/>
      <c r="H30" s="31"/>
      <c r="I30" s="31"/>
      <c r="J30" s="31"/>
      <c r="K30" s="31"/>
      <c r="L30" s="31"/>
      <c r="M30" s="31"/>
      <c r="N30" s="31"/>
      <c r="O30" s="31"/>
      <c r="P30" s="31"/>
      <c r="Q30" s="31"/>
      <c r="R30" s="31"/>
      <c r="S30" s="31"/>
      <c r="T30" s="31"/>
      <c r="U30" s="31"/>
      <c r="V30" s="31"/>
      <c r="W30" s="31"/>
      <c r="X30" s="31"/>
    </row>
    <row r="31" spans="1:24" ht="15.75" customHeight="1">
      <c r="A31" s="169" t="s">
        <v>201</v>
      </c>
      <c r="B31" s="329">
        <v>58</v>
      </c>
      <c r="C31" s="329">
        <v>530</v>
      </c>
      <c r="D31" s="338">
        <v>588</v>
      </c>
      <c r="E31" s="31"/>
      <c r="F31" s="31"/>
      <c r="G31" s="31"/>
      <c r="H31" s="31"/>
      <c r="I31" s="31"/>
      <c r="J31" s="31"/>
      <c r="K31" s="31"/>
      <c r="L31" s="31"/>
      <c r="M31" s="31"/>
      <c r="N31" s="31"/>
      <c r="O31" s="31"/>
      <c r="P31" s="31"/>
      <c r="Q31" s="31"/>
      <c r="R31" s="31"/>
      <c r="S31" s="31"/>
      <c r="T31" s="31"/>
      <c r="U31" s="31"/>
      <c r="V31" s="31"/>
      <c r="W31" s="31"/>
      <c r="X31" s="31"/>
    </row>
    <row r="32" spans="1:24" ht="15.75" customHeight="1">
      <c r="A32" s="169" t="s">
        <v>202</v>
      </c>
      <c r="B32" s="329">
        <v>0</v>
      </c>
      <c r="C32" s="329">
        <v>51</v>
      </c>
      <c r="D32" s="338">
        <v>51</v>
      </c>
      <c r="E32" s="31"/>
      <c r="F32" s="31"/>
      <c r="G32" s="31"/>
      <c r="H32" s="31"/>
      <c r="I32" s="31"/>
      <c r="J32" s="31"/>
      <c r="K32" s="31"/>
      <c r="L32" s="31"/>
      <c r="M32" s="31"/>
      <c r="N32" s="31"/>
      <c r="O32" s="31"/>
      <c r="P32" s="31"/>
      <c r="Q32" s="31"/>
      <c r="R32" s="31"/>
      <c r="S32" s="31"/>
      <c r="T32" s="31"/>
      <c r="U32" s="31"/>
      <c r="V32" s="31"/>
      <c r="W32" s="31"/>
      <c r="X32" s="31"/>
    </row>
    <row r="33" spans="1:24" ht="15.75" customHeight="1">
      <c r="A33" s="169" t="s">
        <v>203</v>
      </c>
      <c r="B33" s="329">
        <v>4</v>
      </c>
      <c r="C33" s="329">
        <v>100</v>
      </c>
      <c r="D33" s="338">
        <v>104</v>
      </c>
      <c r="E33" s="31"/>
      <c r="F33" s="31"/>
      <c r="G33" s="31"/>
      <c r="H33" s="31"/>
      <c r="I33" s="31"/>
      <c r="J33" s="31"/>
      <c r="K33" s="31"/>
      <c r="L33" s="31"/>
      <c r="M33" s="31"/>
      <c r="N33" s="31"/>
      <c r="O33" s="31"/>
      <c r="P33" s="31"/>
      <c r="Q33" s="31"/>
      <c r="R33" s="31"/>
      <c r="S33" s="31"/>
      <c r="T33" s="31"/>
      <c r="U33" s="31"/>
      <c r="V33" s="31"/>
      <c r="W33" s="31"/>
      <c r="X33" s="31"/>
    </row>
    <row r="34" spans="1:24" ht="15.75" customHeight="1">
      <c r="A34" s="169" t="s">
        <v>204</v>
      </c>
      <c r="B34" s="329">
        <v>5</v>
      </c>
      <c r="C34" s="329">
        <v>18</v>
      </c>
      <c r="D34" s="338">
        <v>23</v>
      </c>
      <c r="E34" s="31"/>
      <c r="F34" s="31"/>
      <c r="G34" s="31"/>
      <c r="H34" s="31"/>
      <c r="I34" s="31"/>
      <c r="J34" s="31"/>
      <c r="K34" s="31"/>
      <c r="L34" s="31"/>
      <c r="M34" s="31"/>
      <c r="N34" s="31"/>
      <c r="O34" s="31"/>
      <c r="P34" s="31"/>
      <c r="Q34" s="31"/>
      <c r="R34" s="31"/>
      <c r="S34" s="31"/>
      <c r="T34" s="31"/>
      <c r="U34" s="31"/>
      <c r="V34" s="31"/>
      <c r="W34" s="31"/>
      <c r="X34" s="31"/>
    </row>
    <row r="35" spans="1:24" ht="15.75" customHeight="1">
      <c r="A35" s="169" t="s">
        <v>205</v>
      </c>
      <c r="B35" s="329">
        <v>174</v>
      </c>
      <c r="C35" s="329">
        <v>151</v>
      </c>
      <c r="D35" s="338">
        <v>325</v>
      </c>
      <c r="E35" s="31"/>
      <c r="F35" s="31"/>
      <c r="G35" s="31"/>
      <c r="H35" s="31"/>
      <c r="I35" s="31"/>
      <c r="J35" s="31"/>
      <c r="K35" s="31"/>
      <c r="L35" s="31"/>
      <c r="M35" s="31"/>
      <c r="N35" s="31"/>
      <c r="O35" s="31"/>
      <c r="P35" s="31"/>
      <c r="Q35" s="31"/>
      <c r="R35" s="31"/>
      <c r="S35" s="31"/>
      <c r="T35" s="31"/>
      <c r="U35" s="31"/>
      <c r="V35" s="31"/>
      <c r="W35" s="31"/>
      <c r="X35" s="31"/>
    </row>
    <row r="36" spans="1:24" ht="15.75" customHeight="1">
      <c r="A36" s="169" t="s">
        <v>206</v>
      </c>
      <c r="B36" s="329">
        <v>95</v>
      </c>
      <c r="C36" s="329">
        <v>205</v>
      </c>
      <c r="D36" s="338">
        <v>300</v>
      </c>
      <c r="E36" s="31"/>
      <c r="F36" s="31"/>
      <c r="G36" s="31"/>
      <c r="H36" s="31"/>
      <c r="I36" s="31"/>
      <c r="J36" s="31"/>
      <c r="K36" s="31"/>
      <c r="L36" s="31"/>
      <c r="M36" s="31"/>
      <c r="N36" s="31"/>
      <c r="O36" s="31"/>
      <c r="P36" s="31"/>
      <c r="Q36" s="31"/>
      <c r="R36" s="31"/>
      <c r="S36" s="31"/>
      <c r="T36" s="31"/>
      <c r="U36" s="31"/>
      <c r="V36" s="31"/>
      <c r="W36" s="31"/>
      <c r="X36" s="31"/>
    </row>
    <row r="37" spans="1:24" ht="15.75" customHeight="1">
      <c r="A37" s="169" t="s">
        <v>207</v>
      </c>
      <c r="B37" s="329">
        <v>33</v>
      </c>
      <c r="C37" s="329">
        <v>398</v>
      </c>
      <c r="D37" s="338">
        <v>431</v>
      </c>
      <c r="E37" s="31"/>
      <c r="F37" s="31"/>
      <c r="G37" s="31"/>
      <c r="H37" s="31"/>
      <c r="I37" s="31"/>
      <c r="J37" s="31"/>
      <c r="K37" s="31"/>
      <c r="L37" s="31"/>
      <c r="M37" s="31"/>
      <c r="N37" s="31"/>
      <c r="O37" s="31"/>
      <c r="P37" s="31"/>
      <c r="Q37" s="31"/>
      <c r="R37" s="31"/>
      <c r="S37" s="31"/>
      <c r="T37" s="31"/>
      <c r="U37" s="31"/>
      <c r="V37" s="31"/>
      <c r="W37" s="31"/>
      <c r="X37" s="31"/>
    </row>
    <row r="38" spans="1:24" ht="15.75" customHeight="1">
      <c r="A38" s="169" t="s">
        <v>208</v>
      </c>
      <c r="B38" s="329">
        <v>48</v>
      </c>
      <c r="C38" s="329">
        <v>188</v>
      </c>
      <c r="D38" s="338">
        <v>236</v>
      </c>
      <c r="E38" s="31"/>
      <c r="F38" s="31"/>
      <c r="G38" s="31"/>
      <c r="H38" s="31"/>
      <c r="I38" s="31"/>
      <c r="J38" s="31"/>
      <c r="K38" s="31"/>
      <c r="L38" s="31"/>
      <c r="M38" s="31"/>
      <c r="N38" s="31"/>
      <c r="O38" s="31"/>
      <c r="P38" s="31"/>
      <c r="Q38" s="31"/>
      <c r="R38" s="31"/>
      <c r="S38" s="31"/>
      <c r="T38" s="31"/>
      <c r="U38" s="31"/>
      <c r="V38" s="31"/>
      <c r="W38" s="31"/>
      <c r="X38" s="31"/>
    </row>
    <row r="39" spans="1:24" ht="15.75" customHeight="1">
      <c r="A39" s="169" t="s">
        <v>209</v>
      </c>
      <c r="B39" s="329">
        <v>7</v>
      </c>
      <c r="C39" s="329">
        <v>21</v>
      </c>
      <c r="D39" s="338">
        <v>28</v>
      </c>
      <c r="E39" s="31"/>
      <c r="F39" s="31"/>
      <c r="G39" s="31"/>
      <c r="H39" s="31"/>
      <c r="I39" s="31"/>
      <c r="J39" s="31"/>
      <c r="K39" s="31"/>
      <c r="L39" s="31"/>
      <c r="M39" s="31"/>
      <c r="N39" s="31"/>
      <c r="O39" s="31"/>
      <c r="P39" s="31"/>
      <c r="Q39" s="31"/>
      <c r="R39" s="31"/>
      <c r="S39" s="31"/>
      <c r="T39" s="31"/>
      <c r="U39" s="31"/>
      <c r="V39" s="31"/>
      <c r="W39" s="31"/>
      <c r="X39" s="31"/>
    </row>
    <row r="40" spans="1:24" ht="15.75" customHeight="1">
      <c r="A40" s="169" t="s">
        <v>210</v>
      </c>
      <c r="B40" s="329">
        <v>64</v>
      </c>
      <c r="C40" s="329">
        <v>296</v>
      </c>
      <c r="D40" s="338">
        <v>360</v>
      </c>
      <c r="E40" s="31"/>
      <c r="F40" s="31"/>
      <c r="G40" s="31"/>
      <c r="H40" s="31"/>
      <c r="I40" s="31"/>
      <c r="J40" s="31"/>
      <c r="K40" s="31"/>
      <c r="L40" s="31"/>
      <c r="M40" s="31"/>
      <c r="N40" s="31"/>
      <c r="O40" s="31"/>
      <c r="P40" s="31"/>
      <c r="Q40" s="31"/>
      <c r="R40" s="31"/>
      <c r="S40" s="31"/>
      <c r="T40" s="31"/>
      <c r="U40" s="31"/>
      <c r="V40" s="31"/>
      <c r="W40" s="31"/>
      <c r="X40" s="31"/>
    </row>
    <row r="41" spans="1:24" ht="15.75" customHeight="1">
      <c r="A41" s="169" t="s">
        <v>211</v>
      </c>
      <c r="B41" s="329">
        <v>7</v>
      </c>
      <c r="C41" s="329">
        <v>47</v>
      </c>
      <c r="D41" s="338">
        <v>54</v>
      </c>
      <c r="E41" s="31"/>
      <c r="F41" s="31"/>
      <c r="G41" s="31"/>
      <c r="H41" s="31"/>
      <c r="I41" s="31"/>
      <c r="J41" s="31"/>
      <c r="K41" s="31"/>
      <c r="L41" s="31"/>
      <c r="M41" s="31"/>
      <c r="N41" s="31"/>
      <c r="O41" s="31"/>
      <c r="P41" s="31"/>
      <c r="Q41" s="31"/>
      <c r="R41" s="31"/>
      <c r="S41" s="31"/>
      <c r="T41" s="31"/>
      <c r="U41" s="31"/>
      <c r="V41" s="31"/>
      <c r="W41" s="31"/>
      <c r="X41" s="31"/>
    </row>
    <row r="42" spans="1:24" ht="15.75" customHeight="1">
      <c r="A42" s="169" t="s">
        <v>212</v>
      </c>
      <c r="B42" s="329">
        <v>9</v>
      </c>
      <c r="C42" s="329">
        <v>285</v>
      </c>
      <c r="D42" s="338">
        <v>294</v>
      </c>
      <c r="E42" s="31"/>
      <c r="F42" s="31"/>
      <c r="G42" s="31"/>
      <c r="H42" s="31"/>
      <c r="I42" s="31"/>
      <c r="J42" s="31"/>
      <c r="K42" s="31"/>
      <c r="L42" s="31"/>
      <c r="M42" s="31"/>
      <c r="N42" s="31"/>
      <c r="O42" s="31"/>
      <c r="P42" s="31"/>
      <c r="Q42" s="31"/>
      <c r="R42" s="31"/>
      <c r="S42" s="31"/>
      <c r="T42" s="31"/>
      <c r="U42" s="31"/>
      <c r="V42" s="31"/>
      <c r="W42" s="31"/>
      <c r="X42" s="31"/>
    </row>
    <row r="43" spans="1:24" ht="15.75" customHeight="1">
      <c r="A43" s="169" t="s">
        <v>213</v>
      </c>
      <c r="B43" s="329">
        <v>121</v>
      </c>
      <c r="C43" s="329">
        <v>560</v>
      </c>
      <c r="D43" s="338">
        <v>681</v>
      </c>
      <c r="E43" s="31"/>
      <c r="F43" s="31"/>
      <c r="G43" s="31"/>
      <c r="H43" s="31"/>
      <c r="I43" s="31"/>
      <c r="J43" s="31"/>
      <c r="K43" s="31"/>
      <c r="L43" s="31"/>
      <c r="M43" s="31"/>
      <c r="N43" s="31"/>
      <c r="O43" s="31"/>
      <c r="P43" s="31"/>
      <c r="Q43" s="31"/>
      <c r="R43" s="31"/>
      <c r="S43" s="31"/>
      <c r="T43" s="31"/>
      <c r="U43" s="31"/>
      <c r="V43" s="31"/>
      <c r="W43" s="31"/>
      <c r="X43" s="31"/>
    </row>
    <row r="44" spans="1:24" ht="15.75" customHeight="1">
      <c r="A44" s="169" t="s">
        <v>214</v>
      </c>
      <c r="B44" s="329">
        <v>0</v>
      </c>
      <c r="C44" s="329">
        <v>9</v>
      </c>
      <c r="D44" s="338">
        <v>9</v>
      </c>
      <c r="E44" s="31"/>
      <c r="F44" s="31"/>
      <c r="G44" s="31"/>
      <c r="H44" s="31"/>
      <c r="I44" s="31"/>
      <c r="J44" s="31"/>
      <c r="K44" s="31"/>
      <c r="L44" s="31"/>
      <c r="M44" s="31"/>
      <c r="N44" s="31"/>
      <c r="O44" s="31"/>
      <c r="P44" s="31"/>
      <c r="Q44" s="31"/>
      <c r="R44" s="31"/>
      <c r="S44" s="31"/>
      <c r="T44" s="31"/>
      <c r="U44" s="31"/>
      <c r="V44" s="31"/>
      <c r="W44" s="31"/>
      <c r="X44" s="31"/>
    </row>
    <row r="45" spans="1:24" ht="15.75" customHeight="1">
      <c r="A45" s="169" t="s">
        <v>215</v>
      </c>
      <c r="B45" s="329">
        <v>10</v>
      </c>
      <c r="C45" s="329">
        <v>75</v>
      </c>
      <c r="D45" s="338">
        <v>85</v>
      </c>
      <c r="E45" s="31"/>
      <c r="F45" s="31"/>
      <c r="G45" s="31"/>
      <c r="H45" s="31"/>
      <c r="I45" s="31"/>
      <c r="J45" s="31"/>
      <c r="K45" s="31"/>
      <c r="L45" s="31"/>
      <c r="M45" s="31"/>
      <c r="N45" s="31"/>
      <c r="O45" s="31"/>
      <c r="P45" s="31"/>
      <c r="Q45" s="31"/>
      <c r="R45" s="31"/>
      <c r="S45" s="31"/>
      <c r="T45" s="31"/>
      <c r="U45" s="31"/>
      <c r="V45" s="31"/>
      <c r="W45" s="31"/>
      <c r="X45" s="31"/>
    </row>
    <row r="46" spans="1:24" ht="15.75" customHeight="1">
      <c r="A46" s="169" t="s">
        <v>216</v>
      </c>
      <c r="B46" s="329">
        <v>30</v>
      </c>
      <c r="C46" s="329">
        <v>174</v>
      </c>
      <c r="D46" s="338">
        <v>204</v>
      </c>
      <c r="E46" s="31"/>
      <c r="F46" s="31"/>
      <c r="G46" s="31"/>
      <c r="H46" s="31"/>
      <c r="I46" s="31"/>
      <c r="J46" s="31"/>
      <c r="K46" s="31"/>
      <c r="L46" s="31"/>
      <c r="M46" s="31"/>
      <c r="N46" s="31"/>
      <c r="O46" s="31"/>
      <c r="P46" s="31"/>
      <c r="Q46" s="31"/>
      <c r="R46" s="31"/>
      <c r="S46" s="31"/>
      <c r="T46" s="31"/>
      <c r="U46" s="31"/>
      <c r="V46" s="31"/>
      <c r="W46" s="31"/>
      <c r="X46" s="31"/>
    </row>
    <row r="47" spans="1:24" ht="15.75" customHeight="1">
      <c r="A47" s="169" t="s">
        <v>217</v>
      </c>
      <c r="B47" s="329">
        <v>39</v>
      </c>
      <c r="C47" s="329">
        <v>260</v>
      </c>
      <c r="D47" s="338">
        <v>299</v>
      </c>
      <c r="E47" s="31"/>
      <c r="F47" s="31"/>
      <c r="G47" s="31"/>
      <c r="H47" s="31"/>
      <c r="I47" s="31"/>
      <c r="J47" s="31"/>
      <c r="K47" s="31"/>
      <c r="L47" s="31"/>
      <c r="M47" s="31"/>
      <c r="N47" s="31"/>
      <c r="O47" s="31"/>
      <c r="P47" s="31"/>
      <c r="Q47" s="31"/>
      <c r="R47" s="31"/>
      <c r="S47" s="31"/>
      <c r="T47" s="31"/>
      <c r="U47" s="31"/>
      <c r="V47" s="31"/>
      <c r="W47" s="31"/>
      <c r="X47" s="31"/>
    </row>
    <row r="48" spans="1:24" ht="15.75" customHeight="1">
      <c r="A48" s="169" t="s">
        <v>218</v>
      </c>
      <c r="B48" s="329">
        <v>151</v>
      </c>
      <c r="C48" s="329">
        <v>171</v>
      </c>
      <c r="D48" s="338">
        <v>322</v>
      </c>
      <c r="E48" s="31"/>
      <c r="F48" s="31"/>
      <c r="G48" s="31"/>
      <c r="H48" s="31"/>
      <c r="I48" s="31"/>
      <c r="J48" s="31"/>
      <c r="K48" s="31"/>
      <c r="L48" s="31"/>
      <c r="M48" s="31"/>
      <c r="N48" s="31"/>
      <c r="O48" s="31"/>
      <c r="P48" s="31"/>
      <c r="Q48" s="31"/>
      <c r="R48" s="31"/>
      <c r="S48" s="31"/>
      <c r="T48" s="31"/>
      <c r="U48" s="31"/>
      <c r="V48" s="31"/>
      <c r="W48" s="31"/>
      <c r="X48" s="31"/>
    </row>
    <row r="49" spans="1:24" ht="15.75" customHeight="1">
      <c r="A49" s="564" t="s">
        <v>554</v>
      </c>
      <c r="B49" s="329">
        <v>28</v>
      </c>
      <c r="C49" s="329">
        <v>64</v>
      </c>
      <c r="D49" s="340">
        <v>92</v>
      </c>
      <c r="E49" s="31"/>
      <c r="F49" s="31"/>
      <c r="G49" s="31"/>
      <c r="H49" s="31"/>
      <c r="I49" s="31"/>
      <c r="J49" s="31"/>
      <c r="K49" s="31"/>
      <c r="L49" s="31"/>
      <c r="M49" s="31"/>
      <c r="N49" s="31"/>
      <c r="O49" s="31"/>
      <c r="P49" s="31"/>
      <c r="Q49" s="31"/>
      <c r="R49" s="31"/>
      <c r="S49" s="31"/>
      <c r="T49" s="31"/>
      <c r="U49" s="31"/>
      <c r="V49" s="31"/>
      <c r="W49" s="31"/>
      <c r="X49" s="31"/>
    </row>
    <row r="50" spans="1:24" ht="15.75" customHeight="1">
      <c r="A50" s="169" t="s">
        <v>219</v>
      </c>
      <c r="B50" s="329">
        <v>24</v>
      </c>
      <c r="C50" s="329">
        <v>224</v>
      </c>
      <c r="D50" s="338">
        <v>248</v>
      </c>
      <c r="E50" s="31"/>
      <c r="F50" s="31"/>
      <c r="G50" s="31"/>
      <c r="H50" s="31"/>
      <c r="I50" s="31"/>
      <c r="J50" s="31"/>
      <c r="K50" s="31"/>
      <c r="L50" s="31"/>
      <c r="M50" s="31"/>
      <c r="N50" s="31"/>
      <c r="O50" s="31"/>
      <c r="P50" s="31"/>
      <c r="Q50" s="31"/>
      <c r="R50" s="31"/>
      <c r="S50" s="31"/>
      <c r="T50" s="31"/>
      <c r="U50" s="31"/>
      <c r="V50" s="31"/>
      <c r="W50" s="31"/>
      <c r="X50" s="31"/>
    </row>
    <row r="51" spans="1:24" ht="15.75" customHeight="1">
      <c r="A51" s="169" t="s">
        <v>220</v>
      </c>
      <c r="B51" s="329">
        <v>24</v>
      </c>
      <c r="C51" s="329">
        <v>20</v>
      </c>
      <c r="D51" s="338">
        <v>44</v>
      </c>
      <c r="E51" s="31"/>
      <c r="F51" s="31"/>
      <c r="G51" s="31"/>
      <c r="H51" s="31"/>
      <c r="I51" s="31"/>
      <c r="J51" s="31"/>
      <c r="K51" s="31"/>
      <c r="L51" s="31"/>
      <c r="M51" s="31"/>
      <c r="N51" s="31"/>
      <c r="O51" s="31"/>
      <c r="P51" s="31"/>
      <c r="Q51" s="31"/>
      <c r="R51" s="31"/>
      <c r="S51" s="31"/>
      <c r="T51" s="31"/>
      <c r="U51" s="31"/>
      <c r="V51" s="31"/>
      <c r="W51" s="31"/>
      <c r="X51" s="31"/>
    </row>
    <row r="52" spans="1:24" ht="15.75" customHeight="1">
      <c r="A52" s="169" t="s">
        <v>221</v>
      </c>
      <c r="B52" s="329">
        <v>323</v>
      </c>
      <c r="C52" s="329">
        <v>775</v>
      </c>
      <c r="D52" s="340">
        <v>1098</v>
      </c>
      <c r="E52" s="31"/>
      <c r="F52" s="31"/>
      <c r="G52" s="31"/>
      <c r="H52" s="31"/>
      <c r="I52" s="31"/>
      <c r="J52" s="31"/>
      <c r="K52" s="31"/>
      <c r="L52" s="31"/>
      <c r="M52" s="31"/>
      <c r="N52" s="31"/>
      <c r="O52" s="31"/>
      <c r="P52" s="31"/>
      <c r="Q52" s="31"/>
      <c r="R52" s="31"/>
      <c r="S52" s="31"/>
      <c r="T52" s="31"/>
      <c r="U52" s="31"/>
      <c r="V52" s="31"/>
      <c r="W52" s="31"/>
      <c r="X52" s="31"/>
    </row>
    <row r="53" spans="1:24" ht="15.75" customHeight="1">
      <c r="A53" s="341" t="s">
        <v>222</v>
      </c>
      <c r="B53" s="329">
        <v>205</v>
      </c>
      <c r="C53" s="329">
        <v>347</v>
      </c>
      <c r="D53" s="340">
        <v>552</v>
      </c>
      <c r="E53" s="31"/>
      <c r="F53" s="31"/>
      <c r="G53" s="31"/>
      <c r="H53" s="31"/>
      <c r="I53" s="31"/>
      <c r="J53" s="31"/>
      <c r="K53" s="31"/>
      <c r="L53" s="31"/>
      <c r="M53" s="31"/>
      <c r="N53" s="31"/>
      <c r="O53" s="31"/>
      <c r="P53" s="31"/>
      <c r="Q53" s="31"/>
      <c r="R53" s="31"/>
      <c r="S53" s="31"/>
      <c r="T53" s="31"/>
      <c r="U53" s="31"/>
      <c r="V53" s="31"/>
      <c r="W53" s="31"/>
      <c r="X53" s="31"/>
    </row>
    <row r="54" spans="1:24" ht="15.75" customHeight="1">
      <c r="A54" s="169" t="s">
        <v>223</v>
      </c>
      <c r="B54" s="329">
        <v>1</v>
      </c>
      <c r="C54" s="329">
        <v>121</v>
      </c>
      <c r="D54" s="338">
        <v>122</v>
      </c>
      <c r="E54" s="31"/>
      <c r="F54" s="31"/>
      <c r="G54" s="31"/>
      <c r="H54" s="31"/>
      <c r="I54" s="31"/>
      <c r="J54" s="31"/>
      <c r="K54" s="31"/>
      <c r="L54" s="31"/>
      <c r="M54" s="31"/>
      <c r="N54" s="31"/>
      <c r="O54" s="31"/>
      <c r="P54" s="31"/>
      <c r="Q54" s="31"/>
      <c r="R54" s="31"/>
      <c r="S54" s="31"/>
      <c r="T54" s="31"/>
      <c r="U54" s="31"/>
      <c r="V54" s="31"/>
      <c r="W54" s="31"/>
      <c r="X54" s="31"/>
    </row>
    <row r="55" spans="1:24" ht="15.75" customHeight="1">
      <c r="A55" s="169" t="s">
        <v>224</v>
      </c>
      <c r="B55" s="329">
        <v>23</v>
      </c>
      <c r="C55" s="329">
        <v>97</v>
      </c>
      <c r="D55" s="338">
        <v>120</v>
      </c>
      <c r="E55" s="31"/>
      <c r="F55" s="31"/>
      <c r="G55" s="31"/>
      <c r="H55" s="31"/>
      <c r="I55" s="31"/>
      <c r="J55" s="31"/>
      <c r="K55" s="31"/>
      <c r="L55" s="31"/>
      <c r="M55" s="31"/>
      <c r="N55" s="31"/>
      <c r="O55" s="31"/>
      <c r="P55" s="31"/>
      <c r="Q55" s="31"/>
      <c r="R55" s="31"/>
      <c r="S55" s="31"/>
      <c r="T55" s="31"/>
      <c r="U55" s="31"/>
      <c r="V55" s="31"/>
      <c r="W55" s="31"/>
      <c r="X55" s="31"/>
    </row>
    <row r="56" spans="1:24" ht="15.75" customHeight="1">
      <c r="A56" s="169" t="s">
        <v>225</v>
      </c>
      <c r="B56" s="329">
        <v>125</v>
      </c>
      <c r="C56" s="329">
        <v>793</v>
      </c>
      <c r="D56" s="338">
        <v>918</v>
      </c>
      <c r="E56" s="31"/>
      <c r="F56" s="31"/>
      <c r="G56" s="31"/>
      <c r="H56" s="31"/>
      <c r="I56" s="31"/>
      <c r="J56" s="31"/>
      <c r="K56" s="31"/>
      <c r="L56" s="31"/>
      <c r="M56" s="31"/>
      <c r="N56" s="31"/>
      <c r="O56" s="31"/>
      <c r="P56" s="31"/>
      <c r="Q56" s="31"/>
      <c r="R56" s="31"/>
      <c r="S56" s="31"/>
      <c r="T56" s="31"/>
      <c r="U56" s="31"/>
      <c r="V56" s="31"/>
      <c r="W56" s="31"/>
      <c r="X56" s="31"/>
    </row>
    <row r="57" spans="1:24" ht="15.75" customHeight="1">
      <c r="A57" s="490" t="s">
        <v>315</v>
      </c>
      <c r="B57" s="496">
        <f>SUBTOTAL(109,B5:B56)</f>
        <v>3190</v>
      </c>
      <c r="C57" s="496">
        <f t="shared" ref="C57:D57" si="0">SUBTOTAL(109,C5:C56)</f>
        <v>11818</v>
      </c>
      <c r="D57" s="496">
        <f t="shared" si="0"/>
        <v>15008</v>
      </c>
      <c r="E57" s="31"/>
      <c r="F57" s="31"/>
      <c r="G57" s="31"/>
      <c r="H57" s="31"/>
      <c r="I57" s="31"/>
      <c r="J57" s="31"/>
      <c r="K57" s="31"/>
      <c r="L57" s="31"/>
      <c r="M57" s="31"/>
      <c r="N57" s="31"/>
      <c r="O57" s="31"/>
      <c r="P57" s="31"/>
      <c r="Q57" s="31"/>
      <c r="R57" s="31"/>
      <c r="S57" s="31"/>
      <c r="T57" s="31"/>
      <c r="U57" s="31"/>
      <c r="V57" s="31"/>
      <c r="W57" s="31"/>
      <c r="X57" s="31"/>
    </row>
    <row r="58" spans="1:24" ht="12.75" customHeight="1">
      <c r="A58" s="31"/>
      <c r="B58" s="31"/>
      <c r="C58" s="31"/>
      <c r="D58" s="53"/>
      <c r="E58" s="31"/>
      <c r="F58" s="31"/>
      <c r="G58" s="31"/>
      <c r="H58" s="31"/>
      <c r="I58" s="31"/>
      <c r="J58" s="31"/>
      <c r="K58" s="31"/>
      <c r="L58" s="31"/>
      <c r="M58" s="31"/>
      <c r="N58" s="31"/>
      <c r="O58" s="31"/>
      <c r="P58" s="31"/>
      <c r="Q58" s="31"/>
      <c r="R58" s="31"/>
      <c r="S58" s="31"/>
      <c r="T58" s="31"/>
      <c r="U58" s="31"/>
      <c r="V58" s="31"/>
      <c r="W58" s="31"/>
      <c r="X58" s="31"/>
    </row>
    <row r="59" spans="1:24" ht="12.75" customHeight="1">
      <c r="A59" s="31" t="s">
        <v>72</v>
      </c>
      <c r="B59" s="31"/>
      <c r="C59" s="31"/>
      <c r="D59" s="53"/>
      <c r="E59" s="31"/>
      <c r="F59" s="31"/>
      <c r="G59" s="31"/>
      <c r="H59" s="31"/>
      <c r="I59" s="31"/>
      <c r="J59" s="31"/>
      <c r="K59" s="31"/>
      <c r="L59" s="31"/>
      <c r="M59" s="31"/>
      <c r="N59" s="31"/>
      <c r="O59" s="31"/>
      <c r="P59" s="31"/>
      <c r="Q59" s="31"/>
      <c r="R59" s="31"/>
      <c r="S59" s="31"/>
      <c r="T59" s="31"/>
      <c r="U59" s="31"/>
      <c r="V59" s="31"/>
      <c r="W59" s="31"/>
      <c r="X59" s="31"/>
    </row>
    <row r="60" spans="1:24" ht="67.5" customHeight="1">
      <c r="A60" s="703" t="s">
        <v>316</v>
      </c>
      <c r="B60" s="690"/>
      <c r="C60" s="690"/>
      <c r="D60" s="690"/>
      <c r="E60" s="31"/>
      <c r="F60" s="31"/>
      <c r="G60" s="31"/>
      <c r="H60" s="31"/>
      <c r="I60" s="31"/>
      <c r="J60" s="31"/>
      <c r="K60" s="31"/>
      <c r="L60" s="31"/>
      <c r="M60" s="31"/>
      <c r="N60" s="31"/>
      <c r="O60" s="31"/>
      <c r="P60" s="31"/>
      <c r="Q60" s="31"/>
      <c r="R60" s="31"/>
      <c r="S60" s="31"/>
      <c r="T60" s="31"/>
      <c r="U60" s="31"/>
      <c r="V60" s="31"/>
      <c r="W60" s="31"/>
      <c r="X60" s="31"/>
    </row>
    <row r="61" spans="1:24" ht="15.75" customHeight="1">
      <c r="A61" s="703" t="s">
        <v>317</v>
      </c>
      <c r="B61" s="690"/>
      <c r="C61" s="690"/>
      <c r="D61" s="690"/>
      <c r="E61" s="31"/>
      <c r="F61" s="31"/>
      <c r="G61" s="31"/>
      <c r="H61" s="31"/>
      <c r="I61" s="31"/>
      <c r="J61" s="31"/>
      <c r="K61" s="31"/>
      <c r="L61" s="31"/>
      <c r="M61" s="31"/>
      <c r="N61" s="31"/>
      <c r="O61" s="31"/>
      <c r="P61" s="31"/>
      <c r="Q61" s="31"/>
      <c r="R61" s="31"/>
      <c r="S61" s="31"/>
      <c r="T61" s="31"/>
      <c r="U61" s="31"/>
      <c r="V61" s="31"/>
      <c r="W61" s="31"/>
      <c r="X61" s="31"/>
    </row>
    <row r="62" spans="1:24" ht="12.75" customHeight="1">
      <c r="A62" s="333"/>
      <c r="B62" s="333"/>
      <c r="C62" s="333"/>
      <c r="D62" s="205"/>
      <c r="E62" s="17"/>
      <c r="F62" s="17"/>
      <c r="G62" s="17"/>
      <c r="H62" s="17"/>
      <c r="I62" s="17"/>
      <c r="J62" s="17"/>
      <c r="K62" s="17"/>
      <c r="L62" s="17"/>
      <c r="M62" s="17"/>
      <c r="N62" s="17"/>
      <c r="O62" s="17"/>
      <c r="P62" s="17"/>
      <c r="Q62" s="17"/>
      <c r="R62" s="17"/>
      <c r="S62" s="17"/>
      <c r="T62" s="17"/>
      <c r="U62" s="17"/>
      <c r="V62" s="17"/>
      <c r="W62" s="17"/>
      <c r="X62" s="17"/>
    </row>
    <row r="63" spans="1:24" ht="12.75" customHeight="1">
      <c r="A63" s="333"/>
      <c r="B63" s="333"/>
      <c r="C63" s="333"/>
      <c r="D63" s="205"/>
      <c r="E63" s="17"/>
      <c r="F63" s="17"/>
      <c r="G63" s="17"/>
      <c r="H63" s="17"/>
      <c r="I63" s="17"/>
      <c r="J63" s="17"/>
      <c r="K63" s="17"/>
      <c r="L63" s="17"/>
      <c r="M63" s="17"/>
      <c r="N63" s="17"/>
      <c r="O63" s="17"/>
      <c r="P63" s="17"/>
      <c r="Q63" s="17"/>
      <c r="R63" s="17"/>
      <c r="S63" s="17"/>
      <c r="T63" s="17"/>
      <c r="U63" s="17"/>
      <c r="V63" s="17"/>
      <c r="W63" s="17"/>
      <c r="X63" s="17"/>
    </row>
    <row r="64" spans="1:24" ht="12.75" customHeight="1">
      <c r="A64" s="333"/>
      <c r="B64" s="333"/>
      <c r="C64" s="333"/>
      <c r="D64" s="205"/>
      <c r="E64" s="17"/>
      <c r="F64" s="17"/>
      <c r="G64" s="17"/>
      <c r="H64" s="17"/>
      <c r="I64" s="17"/>
      <c r="J64" s="17"/>
      <c r="K64" s="17"/>
      <c r="L64" s="17"/>
      <c r="M64" s="17"/>
      <c r="N64" s="17"/>
      <c r="O64" s="17"/>
      <c r="P64" s="17"/>
      <c r="Q64" s="17"/>
      <c r="R64" s="17"/>
      <c r="S64" s="17"/>
      <c r="T64" s="17"/>
      <c r="U64" s="17"/>
      <c r="V64" s="17"/>
      <c r="W64" s="17"/>
      <c r="X64" s="17"/>
    </row>
    <row r="65" spans="1:24" ht="12.75" customHeight="1">
      <c r="A65" s="333"/>
      <c r="B65" s="333"/>
      <c r="C65" s="333"/>
      <c r="D65" s="205"/>
      <c r="E65" s="17"/>
      <c r="F65" s="17"/>
      <c r="G65" s="17"/>
      <c r="H65" s="17"/>
      <c r="I65" s="17"/>
      <c r="J65" s="17"/>
      <c r="K65" s="17"/>
      <c r="L65" s="17"/>
      <c r="M65" s="17"/>
      <c r="N65" s="17"/>
      <c r="O65" s="17"/>
      <c r="P65" s="17"/>
      <c r="Q65" s="17"/>
      <c r="R65" s="17"/>
      <c r="S65" s="17"/>
      <c r="T65" s="17"/>
      <c r="U65" s="17"/>
      <c r="V65" s="17"/>
      <c r="W65" s="17"/>
      <c r="X65" s="17"/>
    </row>
    <row r="66" spans="1:24" ht="12.75" customHeight="1">
      <c r="A66" s="333"/>
      <c r="B66" s="333"/>
      <c r="C66" s="333"/>
      <c r="D66" s="205"/>
      <c r="E66" s="17"/>
      <c r="F66" s="17"/>
      <c r="G66" s="17"/>
      <c r="H66" s="17"/>
      <c r="I66" s="17"/>
      <c r="J66" s="17"/>
      <c r="K66" s="17"/>
      <c r="L66" s="17"/>
      <c r="M66" s="17"/>
      <c r="N66" s="17"/>
      <c r="O66" s="17"/>
      <c r="P66" s="17"/>
      <c r="Q66" s="17"/>
      <c r="R66" s="17"/>
      <c r="S66" s="17"/>
      <c r="T66" s="17"/>
      <c r="U66" s="17"/>
      <c r="V66" s="17"/>
      <c r="W66" s="17"/>
      <c r="X66" s="17"/>
    </row>
    <row r="67" spans="1:24" ht="12.75" customHeight="1">
      <c r="A67" s="22"/>
      <c r="B67" s="22"/>
      <c r="C67" s="22"/>
      <c r="D67" s="205"/>
      <c r="E67" s="17"/>
      <c r="F67" s="17"/>
      <c r="G67" s="17"/>
      <c r="H67" s="17"/>
      <c r="I67" s="17"/>
      <c r="J67" s="17"/>
      <c r="K67" s="17"/>
      <c r="L67" s="17"/>
      <c r="M67" s="17"/>
      <c r="N67" s="17"/>
      <c r="O67" s="17"/>
      <c r="P67" s="17"/>
      <c r="Q67" s="17"/>
      <c r="R67" s="17"/>
      <c r="S67" s="17"/>
      <c r="T67" s="17"/>
      <c r="U67" s="17"/>
      <c r="V67" s="17"/>
      <c r="W67" s="17"/>
      <c r="X67" s="17"/>
    </row>
    <row r="68" spans="1:24" ht="12.75" customHeight="1">
      <c r="A68" s="17"/>
      <c r="B68" s="322"/>
      <c r="C68" s="322"/>
      <c r="D68" s="205"/>
      <c r="E68" s="17"/>
      <c r="F68" s="17"/>
      <c r="G68" s="17"/>
      <c r="H68" s="17"/>
      <c r="I68" s="17"/>
      <c r="J68" s="17"/>
      <c r="K68" s="17"/>
      <c r="L68" s="17"/>
      <c r="M68" s="17"/>
      <c r="N68" s="17"/>
      <c r="O68" s="17"/>
      <c r="P68" s="17"/>
      <c r="Q68" s="17"/>
      <c r="R68" s="17"/>
      <c r="S68" s="17"/>
      <c r="T68" s="17"/>
      <c r="U68" s="17"/>
      <c r="V68" s="17"/>
      <c r="W68" s="17"/>
      <c r="X68" s="17"/>
    </row>
    <row r="69" spans="1:24" ht="12.75" customHeight="1">
      <c r="A69" s="17"/>
      <c r="B69" s="322"/>
      <c r="C69" s="322"/>
      <c r="D69" s="205"/>
      <c r="E69" s="17"/>
      <c r="F69" s="17"/>
      <c r="G69" s="17"/>
      <c r="H69" s="17"/>
      <c r="I69" s="17"/>
      <c r="J69" s="17"/>
      <c r="K69" s="17"/>
      <c r="L69" s="17"/>
      <c r="M69" s="17"/>
      <c r="N69" s="17"/>
      <c r="O69" s="17"/>
      <c r="P69" s="17"/>
      <c r="Q69" s="17"/>
      <c r="R69" s="17"/>
      <c r="S69" s="17"/>
      <c r="T69" s="17"/>
      <c r="U69" s="17"/>
      <c r="V69" s="17"/>
      <c r="W69" s="17"/>
      <c r="X69" s="17"/>
    </row>
    <row r="70" spans="1:24" ht="12.75" customHeight="1">
      <c r="A70" s="17"/>
      <c r="B70" s="322"/>
      <c r="C70" s="322"/>
      <c r="D70" s="205"/>
      <c r="E70" s="17"/>
      <c r="F70" s="17"/>
      <c r="G70" s="17"/>
      <c r="H70" s="17"/>
      <c r="I70" s="17"/>
      <c r="J70" s="17"/>
      <c r="K70" s="17"/>
      <c r="L70" s="17"/>
      <c r="M70" s="17"/>
      <c r="N70" s="17"/>
      <c r="O70" s="17"/>
      <c r="P70" s="17"/>
      <c r="Q70" s="17"/>
      <c r="R70" s="17"/>
      <c r="S70" s="17"/>
      <c r="T70" s="17"/>
      <c r="U70" s="17"/>
      <c r="V70" s="17"/>
      <c r="W70" s="17"/>
      <c r="X70" s="17"/>
    </row>
    <row r="71" spans="1:24" ht="12.75" customHeight="1">
      <c r="A71" s="17"/>
      <c r="B71" s="322"/>
      <c r="C71" s="322"/>
      <c r="D71" s="205"/>
      <c r="E71" s="17"/>
      <c r="F71" s="17"/>
      <c r="G71" s="17"/>
      <c r="H71" s="17"/>
      <c r="I71" s="17"/>
      <c r="J71" s="17"/>
      <c r="K71" s="17"/>
      <c r="L71" s="17"/>
      <c r="M71" s="17"/>
      <c r="N71" s="17"/>
      <c r="O71" s="17"/>
      <c r="P71" s="17"/>
      <c r="Q71" s="17"/>
      <c r="R71" s="17"/>
      <c r="S71" s="17"/>
      <c r="T71" s="17"/>
      <c r="U71" s="17"/>
      <c r="V71" s="17"/>
      <c r="W71" s="17"/>
      <c r="X71" s="17"/>
    </row>
    <row r="72" spans="1:24" ht="12.75" customHeight="1">
      <c r="A72" s="17"/>
      <c r="B72" s="322"/>
      <c r="C72" s="322"/>
      <c r="D72" s="205"/>
      <c r="E72" s="17"/>
      <c r="F72" s="17"/>
      <c r="G72" s="17"/>
      <c r="H72" s="17"/>
      <c r="I72" s="17"/>
      <c r="J72" s="17"/>
      <c r="K72" s="17"/>
      <c r="L72" s="17"/>
      <c r="M72" s="17"/>
      <c r="N72" s="17"/>
      <c r="O72" s="17"/>
      <c r="P72" s="17"/>
      <c r="Q72" s="17"/>
      <c r="R72" s="17"/>
      <c r="S72" s="17"/>
      <c r="T72" s="17"/>
      <c r="U72" s="17"/>
      <c r="V72" s="17"/>
      <c r="W72" s="17"/>
      <c r="X72" s="17"/>
    </row>
    <row r="73" spans="1:24" ht="12.75" customHeight="1">
      <c r="A73" s="17"/>
      <c r="B73" s="322"/>
      <c r="C73" s="322"/>
      <c r="D73" s="205"/>
      <c r="E73" s="17"/>
      <c r="F73" s="17"/>
      <c r="G73" s="17"/>
      <c r="H73" s="17"/>
      <c r="I73" s="17"/>
      <c r="J73" s="17"/>
      <c r="K73" s="17"/>
      <c r="L73" s="17"/>
      <c r="M73" s="17"/>
      <c r="N73" s="17"/>
      <c r="O73" s="17"/>
      <c r="P73" s="17"/>
      <c r="Q73" s="17"/>
      <c r="R73" s="17"/>
      <c r="S73" s="17"/>
      <c r="T73" s="17"/>
      <c r="U73" s="17"/>
      <c r="V73" s="17"/>
      <c r="W73" s="17"/>
      <c r="X73" s="17"/>
    </row>
    <row r="74" spans="1:24" ht="12.75" customHeight="1">
      <c r="A74" s="17"/>
      <c r="B74" s="322"/>
      <c r="C74" s="322"/>
      <c r="D74" s="205"/>
      <c r="E74" s="17"/>
      <c r="F74" s="17"/>
      <c r="G74" s="17"/>
      <c r="H74" s="17"/>
      <c r="I74" s="17"/>
      <c r="J74" s="17"/>
      <c r="K74" s="17"/>
      <c r="L74" s="17"/>
      <c r="M74" s="17"/>
      <c r="N74" s="17"/>
      <c r="O74" s="17"/>
      <c r="P74" s="17"/>
      <c r="Q74" s="17"/>
      <c r="R74" s="17"/>
      <c r="S74" s="17"/>
      <c r="T74" s="17"/>
      <c r="U74" s="17"/>
      <c r="V74" s="17"/>
      <c r="W74" s="17"/>
      <c r="X74" s="17"/>
    </row>
    <row r="75" spans="1:24" ht="12.75" customHeight="1">
      <c r="A75" s="17"/>
      <c r="B75" s="322"/>
      <c r="C75" s="322"/>
      <c r="D75" s="205"/>
      <c r="E75" s="17"/>
      <c r="F75" s="17"/>
      <c r="G75" s="17"/>
      <c r="H75" s="17"/>
      <c r="I75" s="17"/>
      <c r="J75" s="17"/>
      <c r="K75" s="17"/>
      <c r="L75" s="17"/>
      <c r="M75" s="17"/>
      <c r="N75" s="17"/>
      <c r="O75" s="17"/>
      <c r="P75" s="17"/>
      <c r="Q75" s="17"/>
      <c r="R75" s="17"/>
      <c r="S75" s="17"/>
      <c r="T75" s="17"/>
      <c r="U75" s="17"/>
      <c r="V75" s="17"/>
      <c r="W75" s="17"/>
      <c r="X75" s="17"/>
    </row>
    <row r="76" spans="1:24" ht="12.75" customHeight="1">
      <c r="A76" s="17"/>
      <c r="B76" s="322"/>
      <c r="C76" s="322"/>
      <c r="D76" s="205"/>
      <c r="E76" s="17"/>
      <c r="F76" s="17"/>
      <c r="G76" s="17"/>
      <c r="H76" s="17"/>
      <c r="I76" s="17"/>
      <c r="J76" s="17"/>
      <c r="K76" s="17"/>
      <c r="L76" s="17"/>
      <c r="M76" s="17"/>
      <c r="N76" s="17"/>
      <c r="O76" s="17"/>
      <c r="P76" s="17"/>
      <c r="Q76" s="17"/>
      <c r="R76" s="17"/>
      <c r="S76" s="17"/>
      <c r="T76" s="17"/>
      <c r="U76" s="17"/>
      <c r="V76" s="17"/>
      <c r="W76" s="17"/>
      <c r="X76" s="17"/>
    </row>
    <row r="77" spans="1:24" ht="12.75" customHeight="1">
      <c r="A77" s="17"/>
      <c r="B77" s="322"/>
      <c r="C77" s="322"/>
      <c r="D77" s="205"/>
      <c r="E77" s="17"/>
      <c r="F77" s="17"/>
      <c r="G77" s="17"/>
      <c r="H77" s="17"/>
      <c r="I77" s="17"/>
      <c r="J77" s="17"/>
      <c r="K77" s="17"/>
      <c r="L77" s="17"/>
      <c r="M77" s="17"/>
      <c r="N77" s="17"/>
      <c r="O77" s="17"/>
      <c r="P77" s="17"/>
      <c r="Q77" s="17"/>
      <c r="R77" s="17"/>
      <c r="S77" s="17"/>
      <c r="T77" s="17"/>
      <c r="U77" s="17"/>
      <c r="V77" s="17"/>
      <c r="W77" s="17"/>
      <c r="X77" s="17"/>
    </row>
    <row r="78" spans="1:24" ht="12.75" customHeight="1">
      <c r="A78" s="17"/>
      <c r="B78" s="322"/>
      <c r="C78" s="322"/>
      <c r="D78" s="205"/>
      <c r="E78" s="17"/>
      <c r="F78" s="17"/>
      <c r="G78" s="17"/>
      <c r="H78" s="17"/>
      <c r="I78" s="17"/>
      <c r="J78" s="17"/>
      <c r="K78" s="17"/>
      <c r="L78" s="17"/>
      <c r="M78" s="17"/>
      <c r="N78" s="17"/>
      <c r="O78" s="17"/>
      <c r="P78" s="17"/>
      <c r="Q78" s="17"/>
      <c r="R78" s="17"/>
      <c r="S78" s="17"/>
      <c r="T78" s="17"/>
      <c r="U78" s="17"/>
      <c r="V78" s="17"/>
      <c r="W78" s="17"/>
      <c r="X78" s="17"/>
    </row>
    <row r="79" spans="1:24" ht="12.75" customHeight="1">
      <c r="A79" s="17"/>
      <c r="B79" s="322"/>
      <c r="C79" s="322"/>
      <c r="D79" s="205"/>
      <c r="E79" s="17"/>
      <c r="F79" s="17"/>
      <c r="G79" s="17"/>
      <c r="H79" s="17"/>
      <c r="I79" s="17"/>
      <c r="J79" s="17"/>
      <c r="K79" s="17"/>
      <c r="L79" s="17"/>
      <c r="M79" s="17"/>
      <c r="N79" s="17"/>
      <c r="O79" s="17"/>
      <c r="P79" s="17"/>
      <c r="Q79" s="17"/>
      <c r="R79" s="17"/>
      <c r="S79" s="17"/>
      <c r="T79" s="17"/>
      <c r="U79" s="17"/>
      <c r="V79" s="17"/>
      <c r="W79" s="17"/>
      <c r="X79" s="17"/>
    </row>
    <row r="80" spans="1:24" ht="12.75" customHeight="1">
      <c r="A80" s="17"/>
      <c r="B80" s="322"/>
      <c r="C80" s="322"/>
      <c r="D80" s="205"/>
      <c r="E80" s="17"/>
      <c r="F80" s="17"/>
      <c r="G80" s="17"/>
      <c r="H80" s="17"/>
      <c r="I80" s="17"/>
      <c r="J80" s="17"/>
      <c r="K80" s="17"/>
      <c r="L80" s="17"/>
      <c r="M80" s="17"/>
      <c r="N80" s="17"/>
      <c r="O80" s="17"/>
      <c r="P80" s="17"/>
      <c r="Q80" s="17"/>
      <c r="R80" s="17"/>
      <c r="S80" s="17"/>
      <c r="T80" s="17"/>
      <c r="U80" s="17"/>
      <c r="V80" s="17"/>
      <c r="W80" s="17"/>
      <c r="X80" s="17"/>
    </row>
    <row r="81" spans="1:24" ht="12.75" customHeight="1">
      <c r="A81" s="17"/>
      <c r="B81" s="322"/>
      <c r="C81" s="322"/>
      <c r="D81" s="205"/>
      <c r="E81" s="17"/>
      <c r="F81" s="17"/>
      <c r="G81" s="17"/>
      <c r="H81" s="17"/>
      <c r="I81" s="17"/>
      <c r="J81" s="17"/>
      <c r="K81" s="17"/>
      <c r="L81" s="17"/>
      <c r="M81" s="17"/>
      <c r="N81" s="17"/>
      <c r="O81" s="17"/>
      <c r="P81" s="17"/>
      <c r="Q81" s="17"/>
      <c r="R81" s="17"/>
      <c r="S81" s="17"/>
      <c r="T81" s="17"/>
      <c r="U81" s="17"/>
      <c r="V81" s="17"/>
      <c r="W81" s="17"/>
      <c r="X81" s="17"/>
    </row>
    <row r="82" spans="1:24" ht="12.75" customHeight="1">
      <c r="A82" s="17"/>
      <c r="B82" s="322"/>
      <c r="C82" s="322"/>
      <c r="D82" s="205"/>
      <c r="E82" s="17"/>
      <c r="F82" s="17"/>
      <c r="G82" s="17"/>
      <c r="H82" s="17"/>
      <c r="I82" s="17"/>
      <c r="J82" s="17"/>
      <c r="K82" s="17"/>
      <c r="L82" s="17"/>
      <c r="M82" s="17"/>
      <c r="N82" s="17"/>
      <c r="O82" s="17"/>
      <c r="P82" s="17"/>
      <c r="Q82" s="17"/>
      <c r="R82" s="17"/>
      <c r="S82" s="17"/>
      <c r="T82" s="17"/>
      <c r="U82" s="17"/>
      <c r="V82" s="17"/>
      <c r="W82" s="17"/>
      <c r="X82" s="17"/>
    </row>
    <row r="83" spans="1:24" ht="12.75" customHeight="1">
      <c r="A83" s="17"/>
      <c r="B83" s="322"/>
      <c r="C83" s="322"/>
      <c r="D83" s="205"/>
      <c r="E83" s="17"/>
      <c r="F83" s="17"/>
      <c r="G83" s="17"/>
      <c r="H83" s="17"/>
      <c r="I83" s="17"/>
      <c r="J83" s="17"/>
      <c r="K83" s="17"/>
      <c r="L83" s="17"/>
      <c r="M83" s="17"/>
      <c r="N83" s="17"/>
      <c r="O83" s="17"/>
      <c r="P83" s="17"/>
      <c r="Q83" s="17"/>
      <c r="R83" s="17"/>
      <c r="S83" s="17"/>
      <c r="T83" s="17"/>
      <c r="U83" s="17"/>
      <c r="V83" s="17"/>
      <c r="W83" s="17"/>
      <c r="X83" s="17"/>
    </row>
    <row r="84" spans="1:24" ht="12.75" customHeight="1">
      <c r="A84" s="17"/>
      <c r="B84" s="322"/>
      <c r="C84" s="322"/>
      <c r="D84" s="205"/>
      <c r="E84" s="17"/>
      <c r="F84" s="17"/>
      <c r="G84" s="17"/>
      <c r="H84" s="17"/>
      <c r="I84" s="17"/>
      <c r="J84" s="17"/>
      <c r="K84" s="17"/>
      <c r="L84" s="17"/>
      <c r="M84" s="17"/>
      <c r="N84" s="17"/>
      <c r="O84" s="17"/>
      <c r="P84" s="17"/>
      <c r="Q84" s="17"/>
      <c r="R84" s="17"/>
      <c r="S84" s="17"/>
      <c r="T84" s="17"/>
      <c r="U84" s="17"/>
      <c r="V84" s="17"/>
      <c r="W84" s="17"/>
      <c r="X84" s="17"/>
    </row>
    <row r="85" spans="1:24" ht="12.75" customHeight="1">
      <c r="A85" s="17"/>
      <c r="B85" s="322"/>
      <c r="C85" s="322"/>
      <c r="D85" s="205"/>
      <c r="E85" s="17"/>
      <c r="F85" s="17"/>
      <c r="G85" s="17"/>
      <c r="H85" s="17"/>
      <c r="I85" s="17"/>
      <c r="J85" s="17"/>
      <c r="K85" s="17"/>
      <c r="L85" s="17"/>
      <c r="M85" s="17"/>
      <c r="N85" s="17"/>
      <c r="O85" s="17"/>
      <c r="P85" s="17"/>
      <c r="Q85" s="17"/>
      <c r="R85" s="17"/>
      <c r="S85" s="17"/>
      <c r="T85" s="17"/>
      <c r="U85" s="17"/>
      <c r="V85" s="17"/>
      <c r="W85" s="17"/>
      <c r="X85" s="17"/>
    </row>
    <row r="86" spans="1:24" ht="12.75" customHeight="1">
      <c r="A86" s="17"/>
      <c r="B86" s="322"/>
      <c r="C86" s="322"/>
      <c r="D86" s="205"/>
      <c r="E86" s="17"/>
      <c r="F86" s="17"/>
      <c r="G86" s="17"/>
      <c r="H86" s="17"/>
      <c r="I86" s="17"/>
      <c r="J86" s="17"/>
      <c r="K86" s="17"/>
      <c r="L86" s="17"/>
      <c r="M86" s="17"/>
      <c r="N86" s="17"/>
      <c r="O86" s="17"/>
      <c r="P86" s="17"/>
      <c r="Q86" s="17"/>
      <c r="R86" s="17"/>
      <c r="S86" s="17"/>
      <c r="T86" s="17"/>
      <c r="U86" s="17"/>
      <c r="V86" s="17"/>
      <c r="W86" s="17"/>
      <c r="X86" s="17"/>
    </row>
    <row r="87" spans="1:24" ht="12.75" customHeight="1">
      <c r="A87" s="17"/>
      <c r="B87" s="322"/>
      <c r="C87" s="322"/>
      <c r="D87" s="205"/>
      <c r="E87" s="17"/>
      <c r="F87" s="17"/>
      <c r="G87" s="17"/>
      <c r="H87" s="17"/>
      <c r="I87" s="17"/>
      <c r="J87" s="17"/>
      <c r="K87" s="17"/>
      <c r="L87" s="17"/>
      <c r="M87" s="17"/>
      <c r="N87" s="17"/>
      <c r="O87" s="17"/>
      <c r="P87" s="17"/>
      <c r="Q87" s="17"/>
      <c r="R87" s="17"/>
      <c r="S87" s="17"/>
      <c r="T87" s="17"/>
      <c r="U87" s="17"/>
      <c r="V87" s="17"/>
      <c r="W87" s="17"/>
      <c r="X87" s="17"/>
    </row>
    <row r="88" spans="1:24" ht="12.75" customHeight="1">
      <c r="A88" s="17"/>
      <c r="B88" s="322"/>
      <c r="C88" s="322"/>
      <c r="D88" s="205"/>
      <c r="E88" s="17"/>
      <c r="F88" s="17"/>
      <c r="G88" s="17"/>
      <c r="H88" s="17"/>
      <c r="I88" s="17"/>
      <c r="J88" s="17"/>
      <c r="K88" s="17"/>
      <c r="L88" s="17"/>
      <c r="M88" s="17"/>
      <c r="N88" s="17"/>
      <c r="O88" s="17"/>
      <c r="P88" s="17"/>
      <c r="Q88" s="17"/>
      <c r="R88" s="17"/>
      <c r="S88" s="17"/>
      <c r="T88" s="17"/>
      <c r="U88" s="17"/>
      <c r="V88" s="17"/>
      <c r="W88" s="17"/>
      <c r="X88" s="17"/>
    </row>
    <row r="89" spans="1:24" ht="12.75" customHeight="1">
      <c r="A89" s="17"/>
      <c r="B89" s="322"/>
      <c r="C89" s="322"/>
      <c r="D89" s="205"/>
      <c r="E89" s="17"/>
      <c r="F89" s="17"/>
      <c r="G89" s="17"/>
      <c r="H89" s="17"/>
      <c r="I89" s="17"/>
      <c r="J89" s="17"/>
      <c r="K89" s="17"/>
      <c r="L89" s="17"/>
      <c r="M89" s="17"/>
      <c r="N89" s="17"/>
      <c r="O89" s="17"/>
      <c r="P89" s="17"/>
      <c r="Q89" s="17"/>
      <c r="R89" s="17"/>
      <c r="S89" s="17"/>
      <c r="T89" s="17"/>
      <c r="U89" s="17"/>
      <c r="V89" s="17"/>
      <c r="W89" s="17"/>
      <c r="X89" s="17"/>
    </row>
    <row r="90" spans="1:24" ht="12.75" customHeight="1">
      <c r="A90" s="17"/>
      <c r="B90" s="322"/>
      <c r="C90" s="322"/>
      <c r="D90" s="205"/>
      <c r="E90" s="17"/>
      <c r="F90" s="17"/>
      <c r="G90" s="17"/>
      <c r="H90" s="17"/>
      <c r="I90" s="17"/>
      <c r="J90" s="17"/>
      <c r="K90" s="17"/>
      <c r="L90" s="17"/>
      <c r="M90" s="17"/>
      <c r="N90" s="17"/>
      <c r="O90" s="17"/>
      <c r="P90" s="17"/>
      <c r="Q90" s="17"/>
      <c r="R90" s="17"/>
      <c r="S90" s="17"/>
      <c r="T90" s="17"/>
      <c r="U90" s="17"/>
      <c r="V90" s="17"/>
      <c r="W90" s="17"/>
      <c r="X90" s="17"/>
    </row>
    <row r="91" spans="1:24" ht="12.75" customHeight="1">
      <c r="A91" s="17"/>
      <c r="B91" s="322"/>
      <c r="C91" s="322"/>
      <c r="D91" s="205"/>
      <c r="E91" s="17"/>
      <c r="F91" s="17"/>
      <c r="G91" s="17"/>
      <c r="H91" s="17"/>
      <c r="I91" s="17"/>
      <c r="J91" s="17"/>
      <c r="K91" s="17"/>
      <c r="L91" s="17"/>
      <c r="M91" s="17"/>
      <c r="N91" s="17"/>
      <c r="O91" s="17"/>
      <c r="P91" s="17"/>
      <c r="Q91" s="17"/>
      <c r="R91" s="17"/>
      <c r="S91" s="17"/>
      <c r="T91" s="17"/>
      <c r="U91" s="17"/>
      <c r="V91" s="17"/>
      <c r="W91" s="17"/>
      <c r="X91" s="17"/>
    </row>
    <row r="92" spans="1:24" ht="12.75" customHeight="1">
      <c r="A92" s="17"/>
      <c r="B92" s="322"/>
      <c r="C92" s="322"/>
      <c r="D92" s="205"/>
      <c r="E92" s="17"/>
      <c r="F92" s="17"/>
      <c r="G92" s="17"/>
      <c r="H92" s="17"/>
      <c r="I92" s="17"/>
      <c r="J92" s="17"/>
      <c r="K92" s="17"/>
      <c r="L92" s="17"/>
      <c r="M92" s="17"/>
      <c r="N92" s="17"/>
      <c r="O92" s="17"/>
      <c r="P92" s="17"/>
      <c r="Q92" s="17"/>
      <c r="R92" s="17"/>
      <c r="S92" s="17"/>
      <c r="T92" s="17"/>
      <c r="U92" s="17"/>
      <c r="V92" s="17"/>
      <c r="W92" s="17"/>
      <c r="X92" s="17"/>
    </row>
    <row r="93" spans="1:24" ht="12.75" customHeight="1">
      <c r="A93" s="17"/>
      <c r="B93" s="322"/>
      <c r="C93" s="322"/>
      <c r="D93" s="205"/>
      <c r="E93" s="17"/>
      <c r="F93" s="17"/>
      <c r="G93" s="17"/>
      <c r="H93" s="17"/>
      <c r="I93" s="17"/>
      <c r="J93" s="17"/>
      <c r="K93" s="17"/>
      <c r="L93" s="17"/>
      <c r="M93" s="17"/>
      <c r="N93" s="17"/>
      <c r="O93" s="17"/>
      <c r="P93" s="17"/>
      <c r="Q93" s="17"/>
      <c r="R93" s="17"/>
      <c r="S93" s="17"/>
      <c r="T93" s="17"/>
      <c r="U93" s="17"/>
      <c r="V93" s="17"/>
      <c r="W93" s="17"/>
      <c r="X93" s="17"/>
    </row>
    <row r="94" spans="1:24" ht="12.75" customHeight="1">
      <c r="A94" s="17"/>
      <c r="B94" s="322"/>
      <c r="C94" s="322"/>
      <c r="D94" s="205"/>
      <c r="E94" s="17"/>
      <c r="F94" s="17"/>
      <c r="G94" s="17"/>
      <c r="H94" s="17"/>
      <c r="I94" s="17"/>
      <c r="J94" s="17"/>
      <c r="K94" s="17"/>
      <c r="L94" s="17"/>
      <c r="M94" s="17"/>
      <c r="N94" s="17"/>
      <c r="O94" s="17"/>
      <c r="P94" s="17"/>
      <c r="Q94" s="17"/>
      <c r="R94" s="17"/>
      <c r="S94" s="17"/>
      <c r="T94" s="17"/>
      <c r="U94" s="17"/>
      <c r="V94" s="17"/>
      <c r="W94" s="17"/>
      <c r="X94" s="17"/>
    </row>
    <row r="95" spans="1:24" ht="12.75" customHeight="1">
      <c r="A95" s="17"/>
      <c r="B95" s="322"/>
      <c r="C95" s="322"/>
      <c r="D95" s="205"/>
      <c r="E95" s="17"/>
      <c r="F95" s="17"/>
      <c r="G95" s="17"/>
      <c r="H95" s="17"/>
      <c r="I95" s="17"/>
      <c r="J95" s="17"/>
      <c r="K95" s="17"/>
      <c r="L95" s="17"/>
      <c r="M95" s="17"/>
      <c r="N95" s="17"/>
      <c r="O95" s="17"/>
      <c r="P95" s="17"/>
      <c r="Q95" s="17"/>
      <c r="R95" s="17"/>
      <c r="S95" s="17"/>
      <c r="T95" s="17"/>
      <c r="U95" s="17"/>
      <c r="V95" s="17"/>
      <c r="W95" s="17"/>
      <c r="X95" s="17"/>
    </row>
    <row r="96" spans="1:24" ht="12.75" customHeight="1">
      <c r="A96" s="17"/>
      <c r="B96" s="322"/>
      <c r="C96" s="322"/>
      <c r="D96" s="205"/>
      <c r="E96" s="17"/>
      <c r="F96" s="17"/>
      <c r="G96" s="17"/>
      <c r="H96" s="17"/>
      <c r="I96" s="17"/>
      <c r="J96" s="17"/>
      <c r="K96" s="17"/>
      <c r="L96" s="17"/>
      <c r="M96" s="17"/>
      <c r="N96" s="17"/>
      <c r="O96" s="17"/>
      <c r="P96" s="17"/>
      <c r="Q96" s="17"/>
      <c r="R96" s="17"/>
      <c r="S96" s="17"/>
      <c r="T96" s="17"/>
      <c r="U96" s="17"/>
      <c r="V96" s="17"/>
      <c r="W96" s="17"/>
      <c r="X96" s="17"/>
    </row>
    <row r="97" spans="1:24" ht="12.75" customHeight="1">
      <c r="A97" s="17"/>
      <c r="B97" s="322"/>
      <c r="C97" s="322"/>
      <c r="D97" s="205"/>
      <c r="E97" s="17"/>
      <c r="F97" s="17"/>
      <c r="G97" s="17"/>
      <c r="H97" s="17"/>
      <c r="I97" s="17"/>
      <c r="J97" s="17"/>
      <c r="K97" s="17"/>
      <c r="L97" s="17"/>
      <c r="M97" s="17"/>
      <c r="N97" s="17"/>
      <c r="O97" s="17"/>
      <c r="P97" s="17"/>
      <c r="Q97" s="17"/>
      <c r="R97" s="17"/>
      <c r="S97" s="17"/>
      <c r="T97" s="17"/>
      <c r="U97" s="17"/>
      <c r="V97" s="17"/>
      <c r="W97" s="17"/>
      <c r="X97" s="17"/>
    </row>
    <row r="98" spans="1:24" ht="12.75" customHeight="1">
      <c r="A98" s="17"/>
      <c r="B98" s="322"/>
      <c r="C98" s="322"/>
      <c r="D98" s="205"/>
      <c r="E98" s="17"/>
      <c r="F98" s="17"/>
      <c r="G98" s="17"/>
      <c r="H98" s="17"/>
      <c r="I98" s="17"/>
      <c r="J98" s="17"/>
      <c r="K98" s="17"/>
      <c r="L98" s="17"/>
      <c r="M98" s="17"/>
      <c r="N98" s="17"/>
      <c r="O98" s="17"/>
      <c r="P98" s="17"/>
      <c r="Q98" s="17"/>
      <c r="R98" s="17"/>
      <c r="S98" s="17"/>
      <c r="T98" s="17"/>
      <c r="U98" s="17"/>
      <c r="V98" s="17"/>
      <c r="W98" s="17"/>
      <c r="X98" s="17"/>
    </row>
    <row r="99" spans="1:24" ht="12.75" customHeight="1">
      <c r="A99" s="17"/>
      <c r="B99" s="322"/>
      <c r="C99" s="322"/>
      <c r="D99" s="205"/>
      <c r="E99" s="17"/>
      <c r="F99" s="17"/>
      <c r="G99" s="17"/>
      <c r="H99" s="17"/>
      <c r="I99" s="17"/>
      <c r="J99" s="17"/>
      <c r="K99" s="17"/>
      <c r="L99" s="17"/>
      <c r="M99" s="17"/>
      <c r="N99" s="17"/>
      <c r="O99" s="17"/>
      <c r="P99" s="17"/>
      <c r="Q99" s="17"/>
      <c r="R99" s="17"/>
      <c r="S99" s="17"/>
      <c r="T99" s="17"/>
      <c r="U99" s="17"/>
      <c r="V99" s="17"/>
      <c r="W99" s="17"/>
      <c r="X99" s="17"/>
    </row>
    <row r="100" spans="1:24" ht="12.75" customHeight="1">
      <c r="A100" s="17"/>
      <c r="B100" s="322"/>
      <c r="C100" s="322"/>
      <c r="D100" s="205"/>
      <c r="E100" s="17"/>
      <c r="F100" s="17"/>
      <c r="G100" s="17"/>
      <c r="H100" s="17"/>
      <c r="I100" s="17"/>
      <c r="J100" s="17"/>
      <c r="K100" s="17"/>
      <c r="L100" s="17"/>
      <c r="M100" s="17"/>
      <c r="N100" s="17"/>
      <c r="O100" s="17"/>
      <c r="P100" s="17"/>
      <c r="Q100" s="17"/>
      <c r="R100" s="17"/>
      <c r="S100" s="17"/>
      <c r="T100" s="17"/>
      <c r="U100" s="17"/>
      <c r="V100" s="17"/>
      <c r="W100" s="17"/>
      <c r="X100" s="17"/>
    </row>
    <row r="101" spans="1:24" ht="12.75" customHeight="1">
      <c r="A101" s="17"/>
      <c r="B101" s="322"/>
      <c r="C101" s="322"/>
      <c r="D101" s="205"/>
      <c r="E101" s="17"/>
      <c r="F101" s="17"/>
      <c r="G101" s="17"/>
      <c r="H101" s="17"/>
      <c r="I101" s="17"/>
      <c r="J101" s="17"/>
      <c r="K101" s="17"/>
      <c r="L101" s="17"/>
      <c r="M101" s="17"/>
      <c r="N101" s="17"/>
      <c r="O101" s="17"/>
      <c r="P101" s="17"/>
      <c r="Q101" s="17"/>
      <c r="R101" s="17"/>
      <c r="S101" s="17"/>
      <c r="T101" s="17"/>
      <c r="U101" s="17"/>
      <c r="V101" s="17"/>
      <c r="W101" s="17"/>
      <c r="X101" s="17"/>
    </row>
    <row r="102" spans="1:24" ht="12.75" customHeight="1">
      <c r="A102" s="17"/>
      <c r="B102" s="322"/>
      <c r="C102" s="322"/>
      <c r="D102" s="205"/>
      <c r="E102" s="17"/>
      <c r="F102" s="17"/>
      <c r="G102" s="17"/>
      <c r="H102" s="17"/>
      <c r="I102" s="17"/>
      <c r="J102" s="17"/>
      <c r="K102" s="17"/>
      <c r="L102" s="17"/>
      <c r="M102" s="17"/>
      <c r="N102" s="17"/>
      <c r="O102" s="17"/>
      <c r="P102" s="17"/>
      <c r="Q102" s="17"/>
      <c r="R102" s="17"/>
      <c r="S102" s="17"/>
      <c r="T102" s="17"/>
      <c r="U102" s="17"/>
      <c r="V102" s="17"/>
      <c r="W102" s="17"/>
      <c r="X102" s="17"/>
    </row>
    <row r="103" spans="1:24" ht="12.75" customHeight="1">
      <c r="A103" s="17"/>
      <c r="B103" s="322"/>
      <c r="C103" s="322"/>
      <c r="D103" s="205"/>
      <c r="E103" s="17"/>
      <c r="F103" s="17"/>
      <c r="G103" s="17"/>
      <c r="H103" s="17"/>
      <c r="I103" s="17"/>
      <c r="J103" s="17"/>
      <c r="K103" s="17"/>
      <c r="L103" s="17"/>
      <c r="M103" s="17"/>
      <c r="N103" s="17"/>
      <c r="O103" s="17"/>
      <c r="P103" s="17"/>
      <c r="Q103" s="17"/>
      <c r="R103" s="17"/>
      <c r="S103" s="17"/>
      <c r="T103" s="17"/>
      <c r="U103" s="17"/>
      <c r="V103" s="17"/>
      <c r="W103" s="17"/>
      <c r="X103" s="17"/>
    </row>
    <row r="104" spans="1:24" ht="12.75" customHeight="1">
      <c r="A104" s="17"/>
      <c r="B104" s="322"/>
      <c r="C104" s="322"/>
      <c r="D104" s="205"/>
      <c r="E104" s="17"/>
      <c r="F104" s="17"/>
      <c r="G104" s="17"/>
      <c r="H104" s="17"/>
      <c r="I104" s="17"/>
      <c r="J104" s="17"/>
      <c r="K104" s="17"/>
      <c r="L104" s="17"/>
      <c r="M104" s="17"/>
      <c r="N104" s="17"/>
      <c r="O104" s="17"/>
      <c r="P104" s="17"/>
      <c r="Q104" s="17"/>
      <c r="R104" s="17"/>
      <c r="S104" s="17"/>
      <c r="T104" s="17"/>
      <c r="U104" s="17"/>
      <c r="V104" s="17"/>
      <c r="W104" s="17"/>
      <c r="X104" s="17"/>
    </row>
    <row r="105" spans="1:24" ht="12.75" customHeight="1">
      <c r="A105" s="17"/>
      <c r="B105" s="322"/>
      <c r="C105" s="322"/>
      <c r="D105" s="205"/>
      <c r="E105" s="17"/>
      <c r="F105" s="17"/>
      <c r="G105" s="17"/>
      <c r="H105" s="17"/>
      <c r="I105" s="17"/>
      <c r="J105" s="17"/>
      <c r="K105" s="17"/>
      <c r="L105" s="17"/>
      <c r="M105" s="17"/>
      <c r="N105" s="17"/>
      <c r="O105" s="17"/>
      <c r="P105" s="17"/>
      <c r="Q105" s="17"/>
      <c r="R105" s="17"/>
      <c r="S105" s="17"/>
      <c r="T105" s="17"/>
      <c r="U105" s="17"/>
      <c r="V105" s="17"/>
      <c r="W105" s="17"/>
      <c r="X105" s="17"/>
    </row>
    <row r="106" spans="1:24" ht="12.75" customHeight="1">
      <c r="A106" s="17"/>
      <c r="B106" s="322"/>
      <c r="C106" s="322"/>
      <c r="D106" s="205"/>
      <c r="E106" s="17"/>
      <c r="F106" s="17"/>
      <c r="G106" s="17"/>
      <c r="H106" s="17"/>
      <c r="I106" s="17"/>
      <c r="J106" s="17"/>
      <c r="K106" s="17"/>
      <c r="L106" s="17"/>
      <c r="M106" s="17"/>
      <c r="N106" s="17"/>
      <c r="O106" s="17"/>
      <c r="P106" s="17"/>
      <c r="Q106" s="17"/>
      <c r="R106" s="17"/>
      <c r="S106" s="17"/>
      <c r="T106" s="17"/>
      <c r="U106" s="17"/>
      <c r="V106" s="17"/>
      <c r="W106" s="17"/>
      <c r="X106" s="17"/>
    </row>
    <row r="107" spans="1:24" ht="12.75" customHeight="1">
      <c r="A107" s="17"/>
      <c r="B107" s="322"/>
      <c r="C107" s="322"/>
      <c r="D107" s="205"/>
      <c r="E107" s="17"/>
      <c r="F107" s="17"/>
      <c r="G107" s="17"/>
      <c r="H107" s="17"/>
      <c r="I107" s="17"/>
      <c r="J107" s="17"/>
      <c r="K107" s="17"/>
      <c r="L107" s="17"/>
      <c r="M107" s="17"/>
      <c r="N107" s="17"/>
      <c r="O107" s="17"/>
      <c r="P107" s="17"/>
      <c r="Q107" s="17"/>
      <c r="R107" s="17"/>
      <c r="S107" s="17"/>
      <c r="T107" s="17"/>
      <c r="U107" s="17"/>
      <c r="V107" s="17"/>
      <c r="W107" s="17"/>
      <c r="X107" s="17"/>
    </row>
    <row r="108" spans="1:24" ht="12.75" customHeight="1">
      <c r="A108" s="17"/>
      <c r="B108" s="322"/>
      <c r="C108" s="322"/>
      <c r="D108" s="205"/>
      <c r="E108" s="17"/>
      <c r="F108" s="17"/>
      <c r="G108" s="17"/>
      <c r="H108" s="17"/>
      <c r="I108" s="17"/>
      <c r="J108" s="17"/>
      <c r="K108" s="17"/>
      <c r="L108" s="17"/>
      <c r="M108" s="17"/>
      <c r="N108" s="17"/>
      <c r="O108" s="17"/>
      <c r="P108" s="17"/>
      <c r="Q108" s="17"/>
      <c r="R108" s="17"/>
      <c r="S108" s="17"/>
      <c r="T108" s="17"/>
      <c r="U108" s="17"/>
      <c r="V108" s="17"/>
      <c r="W108" s="17"/>
      <c r="X108" s="17"/>
    </row>
    <row r="109" spans="1:24" ht="12.75" customHeight="1">
      <c r="A109" s="17"/>
      <c r="B109" s="322"/>
      <c r="C109" s="322"/>
      <c r="D109" s="205"/>
      <c r="E109" s="17"/>
      <c r="F109" s="17"/>
      <c r="G109" s="17"/>
      <c r="H109" s="17"/>
      <c r="I109" s="17"/>
      <c r="J109" s="17"/>
      <c r="K109" s="17"/>
      <c r="L109" s="17"/>
      <c r="M109" s="17"/>
      <c r="N109" s="17"/>
      <c r="O109" s="17"/>
      <c r="P109" s="17"/>
      <c r="Q109" s="17"/>
      <c r="R109" s="17"/>
      <c r="S109" s="17"/>
      <c r="T109" s="17"/>
      <c r="U109" s="17"/>
      <c r="V109" s="17"/>
      <c r="W109" s="17"/>
      <c r="X109" s="17"/>
    </row>
    <row r="110" spans="1:24" ht="12.75" customHeight="1">
      <c r="A110" s="17"/>
      <c r="B110" s="322"/>
      <c r="C110" s="322"/>
      <c r="D110" s="205"/>
      <c r="E110" s="17"/>
      <c r="F110" s="17"/>
      <c r="G110" s="17"/>
      <c r="H110" s="17"/>
      <c r="I110" s="17"/>
      <c r="J110" s="17"/>
      <c r="K110" s="17"/>
      <c r="L110" s="17"/>
      <c r="M110" s="17"/>
      <c r="N110" s="17"/>
      <c r="O110" s="17"/>
      <c r="P110" s="17"/>
      <c r="Q110" s="17"/>
      <c r="R110" s="17"/>
      <c r="S110" s="17"/>
      <c r="T110" s="17"/>
      <c r="U110" s="17"/>
      <c r="V110" s="17"/>
      <c r="W110" s="17"/>
      <c r="X110" s="17"/>
    </row>
    <row r="111" spans="1:24" ht="12.75" customHeight="1">
      <c r="A111" s="17"/>
      <c r="B111" s="322"/>
      <c r="C111" s="322"/>
      <c r="D111" s="205"/>
      <c r="E111" s="17"/>
      <c r="F111" s="17"/>
      <c r="G111" s="17"/>
      <c r="H111" s="17"/>
      <c r="I111" s="17"/>
      <c r="J111" s="17"/>
      <c r="K111" s="17"/>
      <c r="L111" s="17"/>
      <c r="M111" s="17"/>
      <c r="N111" s="17"/>
      <c r="O111" s="17"/>
      <c r="P111" s="17"/>
      <c r="Q111" s="17"/>
      <c r="R111" s="17"/>
      <c r="S111" s="17"/>
      <c r="T111" s="17"/>
      <c r="U111" s="17"/>
      <c r="V111" s="17"/>
      <c r="W111" s="17"/>
      <c r="X111" s="17"/>
    </row>
    <row r="112" spans="1:24" ht="12.75" customHeight="1">
      <c r="A112" s="17"/>
      <c r="B112" s="322"/>
      <c r="C112" s="322"/>
      <c r="D112" s="205"/>
      <c r="E112" s="17"/>
      <c r="F112" s="17"/>
      <c r="G112" s="17"/>
      <c r="H112" s="17"/>
      <c r="I112" s="17"/>
      <c r="J112" s="17"/>
      <c r="K112" s="17"/>
      <c r="L112" s="17"/>
      <c r="M112" s="17"/>
      <c r="N112" s="17"/>
      <c r="O112" s="17"/>
      <c r="P112" s="17"/>
      <c r="Q112" s="17"/>
      <c r="R112" s="17"/>
      <c r="S112" s="17"/>
      <c r="T112" s="17"/>
      <c r="U112" s="17"/>
      <c r="V112" s="17"/>
      <c r="W112" s="17"/>
      <c r="X112" s="17"/>
    </row>
    <row r="113" spans="1:24" ht="12.75" customHeight="1">
      <c r="A113" s="17"/>
      <c r="B113" s="322"/>
      <c r="C113" s="322"/>
      <c r="D113" s="205"/>
      <c r="E113" s="17"/>
      <c r="F113" s="17"/>
      <c r="G113" s="17"/>
      <c r="H113" s="17"/>
      <c r="I113" s="17"/>
      <c r="J113" s="17"/>
      <c r="K113" s="17"/>
      <c r="L113" s="17"/>
      <c r="M113" s="17"/>
      <c r="N113" s="17"/>
      <c r="O113" s="17"/>
      <c r="P113" s="17"/>
      <c r="Q113" s="17"/>
      <c r="R113" s="17"/>
      <c r="S113" s="17"/>
      <c r="T113" s="17"/>
      <c r="U113" s="17"/>
      <c r="V113" s="17"/>
      <c r="W113" s="17"/>
      <c r="X113" s="17"/>
    </row>
    <row r="114" spans="1:24" ht="12.75" customHeight="1">
      <c r="A114" s="17"/>
      <c r="B114" s="322"/>
      <c r="C114" s="322"/>
      <c r="D114" s="205"/>
      <c r="E114" s="17"/>
      <c r="F114" s="17"/>
      <c r="G114" s="17"/>
      <c r="H114" s="17"/>
      <c r="I114" s="17"/>
      <c r="J114" s="17"/>
      <c r="K114" s="17"/>
      <c r="L114" s="17"/>
      <c r="M114" s="17"/>
      <c r="N114" s="17"/>
      <c r="O114" s="17"/>
      <c r="P114" s="17"/>
      <c r="Q114" s="17"/>
      <c r="R114" s="17"/>
      <c r="S114" s="17"/>
      <c r="T114" s="17"/>
      <c r="U114" s="17"/>
      <c r="V114" s="17"/>
      <c r="W114" s="17"/>
      <c r="X114" s="17"/>
    </row>
    <row r="115" spans="1:24" ht="12.75" customHeight="1">
      <c r="A115" s="17"/>
      <c r="B115" s="322"/>
      <c r="C115" s="322"/>
      <c r="D115" s="205"/>
      <c r="E115" s="17"/>
      <c r="F115" s="17"/>
      <c r="G115" s="17"/>
      <c r="H115" s="17"/>
      <c r="I115" s="17"/>
      <c r="J115" s="17"/>
      <c r="K115" s="17"/>
      <c r="L115" s="17"/>
      <c r="M115" s="17"/>
      <c r="N115" s="17"/>
      <c r="O115" s="17"/>
      <c r="P115" s="17"/>
      <c r="Q115" s="17"/>
      <c r="R115" s="17"/>
      <c r="S115" s="17"/>
      <c r="T115" s="17"/>
      <c r="U115" s="17"/>
      <c r="V115" s="17"/>
      <c r="W115" s="17"/>
      <c r="X115" s="17"/>
    </row>
    <row r="116" spans="1:24" ht="12.75" customHeight="1">
      <c r="A116" s="17"/>
      <c r="B116" s="322"/>
      <c r="C116" s="322"/>
      <c r="D116" s="205"/>
      <c r="E116" s="17"/>
      <c r="F116" s="17"/>
      <c r="G116" s="17"/>
      <c r="H116" s="17"/>
      <c r="I116" s="17"/>
      <c r="J116" s="17"/>
      <c r="K116" s="17"/>
      <c r="L116" s="17"/>
      <c r="M116" s="17"/>
      <c r="N116" s="17"/>
      <c r="O116" s="17"/>
      <c r="P116" s="17"/>
      <c r="Q116" s="17"/>
      <c r="R116" s="17"/>
      <c r="S116" s="17"/>
      <c r="T116" s="17"/>
      <c r="U116" s="17"/>
      <c r="V116" s="17"/>
      <c r="W116" s="17"/>
      <c r="X116" s="17"/>
    </row>
    <row r="117" spans="1:24" ht="12.75" customHeight="1">
      <c r="A117" s="17"/>
      <c r="B117" s="322"/>
      <c r="C117" s="322"/>
      <c r="D117" s="205"/>
      <c r="E117" s="17"/>
      <c r="F117" s="17"/>
      <c r="G117" s="17"/>
      <c r="H117" s="17"/>
      <c r="I117" s="17"/>
      <c r="J117" s="17"/>
      <c r="K117" s="17"/>
      <c r="L117" s="17"/>
      <c r="M117" s="17"/>
      <c r="N117" s="17"/>
      <c r="O117" s="17"/>
      <c r="P117" s="17"/>
      <c r="Q117" s="17"/>
      <c r="R117" s="17"/>
      <c r="S117" s="17"/>
      <c r="T117" s="17"/>
      <c r="U117" s="17"/>
      <c r="V117" s="17"/>
      <c r="W117" s="17"/>
      <c r="X117" s="17"/>
    </row>
    <row r="118" spans="1:24" ht="12.75" customHeight="1">
      <c r="A118" s="17"/>
      <c r="B118" s="322"/>
      <c r="C118" s="322"/>
      <c r="D118" s="205"/>
      <c r="E118" s="17"/>
      <c r="F118" s="17"/>
      <c r="G118" s="17"/>
      <c r="H118" s="17"/>
      <c r="I118" s="17"/>
      <c r="J118" s="17"/>
      <c r="K118" s="17"/>
      <c r="L118" s="17"/>
      <c r="M118" s="17"/>
      <c r="N118" s="17"/>
      <c r="O118" s="17"/>
      <c r="P118" s="17"/>
      <c r="Q118" s="17"/>
      <c r="R118" s="17"/>
      <c r="S118" s="17"/>
      <c r="T118" s="17"/>
      <c r="U118" s="17"/>
      <c r="V118" s="17"/>
      <c r="W118" s="17"/>
      <c r="X118" s="17"/>
    </row>
    <row r="119" spans="1:24" ht="12.75" customHeight="1">
      <c r="A119" s="17"/>
      <c r="B119" s="322"/>
      <c r="C119" s="322"/>
      <c r="D119" s="205"/>
      <c r="E119" s="17"/>
      <c r="F119" s="17"/>
      <c r="G119" s="17"/>
      <c r="H119" s="17"/>
      <c r="I119" s="17"/>
      <c r="J119" s="17"/>
      <c r="K119" s="17"/>
      <c r="L119" s="17"/>
      <c r="M119" s="17"/>
      <c r="N119" s="17"/>
      <c r="O119" s="17"/>
      <c r="P119" s="17"/>
      <c r="Q119" s="17"/>
      <c r="R119" s="17"/>
      <c r="S119" s="17"/>
      <c r="T119" s="17"/>
      <c r="U119" s="17"/>
      <c r="V119" s="17"/>
      <c r="W119" s="17"/>
      <c r="X119" s="17"/>
    </row>
    <row r="120" spans="1:24" ht="12.75" customHeight="1">
      <c r="A120" s="17"/>
      <c r="B120" s="322"/>
      <c r="C120" s="322"/>
      <c r="D120" s="205"/>
      <c r="E120" s="17"/>
      <c r="F120" s="17"/>
      <c r="G120" s="17"/>
      <c r="H120" s="17"/>
      <c r="I120" s="17"/>
      <c r="J120" s="17"/>
      <c r="K120" s="17"/>
      <c r="L120" s="17"/>
      <c r="M120" s="17"/>
      <c r="N120" s="17"/>
      <c r="O120" s="17"/>
      <c r="P120" s="17"/>
      <c r="Q120" s="17"/>
      <c r="R120" s="17"/>
      <c r="S120" s="17"/>
      <c r="T120" s="17"/>
      <c r="U120" s="17"/>
      <c r="V120" s="17"/>
      <c r="W120" s="17"/>
      <c r="X120" s="17"/>
    </row>
    <row r="121" spans="1:24" ht="12.75" customHeight="1">
      <c r="A121" s="17"/>
      <c r="B121" s="322"/>
      <c r="C121" s="322"/>
      <c r="D121" s="205"/>
      <c r="E121" s="17"/>
      <c r="F121" s="17"/>
      <c r="G121" s="17"/>
      <c r="H121" s="17"/>
      <c r="I121" s="17"/>
      <c r="J121" s="17"/>
      <c r="K121" s="17"/>
      <c r="L121" s="17"/>
      <c r="M121" s="17"/>
      <c r="N121" s="17"/>
      <c r="O121" s="17"/>
      <c r="P121" s="17"/>
      <c r="Q121" s="17"/>
      <c r="R121" s="17"/>
      <c r="S121" s="17"/>
      <c r="T121" s="17"/>
      <c r="U121" s="17"/>
      <c r="V121" s="17"/>
      <c r="W121" s="17"/>
      <c r="X121" s="17"/>
    </row>
    <row r="122" spans="1:24" ht="12.75" customHeight="1">
      <c r="A122" s="17"/>
      <c r="B122" s="322"/>
      <c r="C122" s="322"/>
      <c r="D122" s="205"/>
      <c r="E122" s="17"/>
      <c r="F122" s="17"/>
      <c r="G122" s="17"/>
      <c r="H122" s="17"/>
      <c r="I122" s="17"/>
      <c r="J122" s="17"/>
      <c r="K122" s="17"/>
      <c r="L122" s="17"/>
      <c r="M122" s="17"/>
      <c r="N122" s="17"/>
      <c r="O122" s="17"/>
      <c r="P122" s="17"/>
      <c r="Q122" s="17"/>
      <c r="R122" s="17"/>
      <c r="S122" s="17"/>
      <c r="T122" s="17"/>
      <c r="U122" s="17"/>
      <c r="V122" s="17"/>
      <c r="W122" s="17"/>
      <c r="X122" s="17"/>
    </row>
    <row r="123" spans="1:24" ht="12.75" customHeight="1">
      <c r="A123" s="17"/>
      <c r="B123" s="322"/>
      <c r="C123" s="322"/>
      <c r="D123" s="205"/>
      <c r="E123" s="17"/>
      <c r="F123" s="17"/>
      <c r="G123" s="17"/>
      <c r="H123" s="17"/>
      <c r="I123" s="17"/>
      <c r="J123" s="17"/>
      <c r="K123" s="17"/>
      <c r="L123" s="17"/>
      <c r="M123" s="17"/>
      <c r="N123" s="17"/>
      <c r="O123" s="17"/>
      <c r="P123" s="17"/>
      <c r="Q123" s="17"/>
      <c r="R123" s="17"/>
      <c r="S123" s="17"/>
      <c r="T123" s="17"/>
      <c r="U123" s="17"/>
      <c r="V123" s="17"/>
      <c r="W123" s="17"/>
      <c r="X123" s="17"/>
    </row>
    <row r="124" spans="1:24" ht="12.75" customHeight="1">
      <c r="A124" s="17"/>
      <c r="B124" s="322"/>
      <c r="C124" s="322"/>
      <c r="D124" s="205"/>
      <c r="E124" s="17"/>
      <c r="F124" s="17"/>
      <c r="G124" s="17"/>
      <c r="H124" s="17"/>
      <c r="I124" s="17"/>
      <c r="J124" s="17"/>
      <c r="K124" s="17"/>
      <c r="L124" s="17"/>
      <c r="M124" s="17"/>
      <c r="N124" s="17"/>
      <c r="O124" s="17"/>
      <c r="P124" s="17"/>
      <c r="Q124" s="17"/>
      <c r="R124" s="17"/>
      <c r="S124" s="17"/>
      <c r="T124" s="17"/>
      <c r="U124" s="17"/>
      <c r="V124" s="17"/>
      <c r="W124" s="17"/>
      <c r="X124" s="17"/>
    </row>
    <row r="125" spans="1:24" ht="12.75" customHeight="1">
      <c r="A125" s="17"/>
      <c r="B125" s="322"/>
      <c r="C125" s="322"/>
      <c r="D125" s="205"/>
      <c r="E125" s="17"/>
      <c r="F125" s="17"/>
      <c r="G125" s="17"/>
      <c r="H125" s="17"/>
      <c r="I125" s="17"/>
      <c r="J125" s="17"/>
      <c r="K125" s="17"/>
      <c r="L125" s="17"/>
      <c r="M125" s="17"/>
      <c r="N125" s="17"/>
      <c r="O125" s="17"/>
      <c r="P125" s="17"/>
      <c r="Q125" s="17"/>
      <c r="R125" s="17"/>
      <c r="S125" s="17"/>
      <c r="T125" s="17"/>
      <c r="U125" s="17"/>
      <c r="V125" s="17"/>
      <c r="W125" s="17"/>
      <c r="X125" s="17"/>
    </row>
    <row r="126" spans="1:24" ht="12.75" customHeight="1">
      <c r="A126" s="17"/>
      <c r="B126" s="322"/>
      <c r="C126" s="322"/>
      <c r="D126" s="205"/>
      <c r="E126" s="17"/>
      <c r="F126" s="17"/>
      <c r="G126" s="17"/>
      <c r="H126" s="17"/>
      <c r="I126" s="17"/>
      <c r="J126" s="17"/>
      <c r="K126" s="17"/>
      <c r="L126" s="17"/>
      <c r="M126" s="17"/>
      <c r="N126" s="17"/>
      <c r="O126" s="17"/>
      <c r="P126" s="17"/>
      <c r="Q126" s="17"/>
      <c r="R126" s="17"/>
      <c r="S126" s="17"/>
      <c r="T126" s="17"/>
      <c r="U126" s="17"/>
      <c r="V126" s="17"/>
      <c r="W126" s="17"/>
      <c r="X126" s="17"/>
    </row>
    <row r="127" spans="1:24" ht="12.75" customHeight="1">
      <c r="A127" s="17"/>
      <c r="B127" s="322"/>
      <c r="C127" s="322"/>
      <c r="D127" s="205"/>
      <c r="E127" s="17"/>
      <c r="F127" s="17"/>
      <c r="G127" s="17"/>
      <c r="H127" s="17"/>
      <c r="I127" s="17"/>
      <c r="J127" s="17"/>
      <c r="K127" s="17"/>
      <c r="L127" s="17"/>
      <c r="M127" s="17"/>
      <c r="N127" s="17"/>
      <c r="O127" s="17"/>
      <c r="P127" s="17"/>
      <c r="Q127" s="17"/>
      <c r="R127" s="17"/>
      <c r="S127" s="17"/>
      <c r="T127" s="17"/>
      <c r="U127" s="17"/>
      <c r="V127" s="17"/>
      <c r="W127" s="17"/>
      <c r="X127" s="17"/>
    </row>
    <row r="128" spans="1:24" ht="12.75" customHeight="1">
      <c r="A128" s="17"/>
      <c r="B128" s="322"/>
      <c r="C128" s="322"/>
      <c r="D128" s="205"/>
      <c r="E128" s="17"/>
      <c r="F128" s="17"/>
      <c r="G128" s="17"/>
      <c r="H128" s="17"/>
      <c r="I128" s="17"/>
      <c r="J128" s="17"/>
      <c r="K128" s="17"/>
      <c r="L128" s="17"/>
      <c r="M128" s="17"/>
      <c r="N128" s="17"/>
      <c r="O128" s="17"/>
      <c r="P128" s="17"/>
      <c r="Q128" s="17"/>
      <c r="R128" s="17"/>
      <c r="S128" s="17"/>
      <c r="T128" s="17"/>
      <c r="U128" s="17"/>
      <c r="V128" s="17"/>
      <c r="W128" s="17"/>
      <c r="X128" s="17"/>
    </row>
    <row r="129" spans="1:24" ht="12.75" customHeight="1">
      <c r="A129" s="17"/>
      <c r="B129" s="322"/>
      <c r="C129" s="322"/>
      <c r="D129" s="205"/>
      <c r="E129" s="17"/>
      <c r="F129" s="17"/>
      <c r="G129" s="17"/>
      <c r="H129" s="17"/>
      <c r="I129" s="17"/>
      <c r="J129" s="17"/>
      <c r="K129" s="17"/>
      <c r="L129" s="17"/>
      <c r="M129" s="17"/>
      <c r="N129" s="17"/>
      <c r="O129" s="17"/>
      <c r="P129" s="17"/>
      <c r="Q129" s="17"/>
      <c r="R129" s="17"/>
      <c r="S129" s="17"/>
      <c r="T129" s="17"/>
      <c r="U129" s="17"/>
      <c r="V129" s="17"/>
      <c r="W129" s="17"/>
      <c r="X129" s="17"/>
    </row>
    <row r="130" spans="1:24" ht="12.75" customHeight="1">
      <c r="A130" s="17"/>
      <c r="B130" s="322"/>
      <c r="C130" s="322"/>
      <c r="D130" s="205"/>
      <c r="E130" s="17"/>
      <c r="F130" s="17"/>
      <c r="G130" s="17"/>
      <c r="H130" s="17"/>
      <c r="I130" s="17"/>
      <c r="J130" s="17"/>
      <c r="K130" s="17"/>
      <c r="L130" s="17"/>
      <c r="M130" s="17"/>
      <c r="N130" s="17"/>
      <c r="O130" s="17"/>
      <c r="P130" s="17"/>
      <c r="Q130" s="17"/>
      <c r="R130" s="17"/>
      <c r="S130" s="17"/>
      <c r="T130" s="17"/>
      <c r="U130" s="17"/>
      <c r="V130" s="17"/>
      <c r="W130" s="17"/>
      <c r="X130" s="17"/>
    </row>
    <row r="131" spans="1:24" ht="12.75" customHeight="1">
      <c r="A131" s="17"/>
      <c r="B131" s="322"/>
      <c r="C131" s="322"/>
      <c r="D131" s="205"/>
      <c r="E131" s="17"/>
      <c r="F131" s="17"/>
      <c r="G131" s="17"/>
      <c r="H131" s="17"/>
      <c r="I131" s="17"/>
      <c r="J131" s="17"/>
      <c r="K131" s="17"/>
      <c r="L131" s="17"/>
      <c r="M131" s="17"/>
      <c r="N131" s="17"/>
      <c r="O131" s="17"/>
      <c r="P131" s="17"/>
      <c r="Q131" s="17"/>
      <c r="R131" s="17"/>
      <c r="S131" s="17"/>
      <c r="T131" s="17"/>
      <c r="U131" s="17"/>
      <c r="V131" s="17"/>
      <c r="W131" s="17"/>
      <c r="X131" s="17"/>
    </row>
    <row r="132" spans="1:24" ht="12.75" customHeight="1">
      <c r="A132" s="17"/>
      <c r="B132" s="322"/>
      <c r="C132" s="322"/>
      <c r="D132" s="205"/>
      <c r="E132" s="17"/>
      <c r="F132" s="17"/>
      <c r="G132" s="17"/>
      <c r="H132" s="17"/>
      <c r="I132" s="17"/>
      <c r="J132" s="17"/>
      <c r="K132" s="17"/>
      <c r="L132" s="17"/>
      <c r="M132" s="17"/>
      <c r="N132" s="17"/>
      <c r="O132" s="17"/>
      <c r="P132" s="17"/>
      <c r="Q132" s="17"/>
      <c r="R132" s="17"/>
      <c r="S132" s="17"/>
      <c r="T132" s="17"/>
      <c r="U132" s="17"/>
      <c r="V132" s="17"/>
      <c r="W132" s="17"/>
      <c r="X132" s="17"/>
    </row>
    <row r="133" spans="1:24" ht="12.75" customHeight="1">
      <c r="A133" s="17"/>
      <c r="B133" s="322"/>
      <c r="C133" s="322"/>
      <c r="D133" s="205"/>
      <c r="E133" s="17"/>
      <c r="F133" s="17"/>
      <c r="G133" s="17"/>
      <c r="H133" s="17"/>
      <c r="I133" s="17"/>
      <c r="J133" s="17"/>
      <c r="K133" s="17"/>
      <c r="L133" s="17"/>
      <c r="M133" s="17"/>
      <c r="N133" s="17"/>
      <c r="O133" s="17"/>
      <c r="P133" s="17"/>
      <c r="Q133" s="17"/>
      <c r="R133" s="17"/>
      <c r="S133" s="17"/>
      <c r="T133" s="17"/>
      <c r="U133" s="17"/>
      <c r="V133" s="17"/>
      <c r="W133" s="17"/>
      <c r="X133" s="17"/>
    </row>
    <row r="134" spans="1:24" ht="12.75" customHeight="1">
      <c r="A134" s="17"/>
      <c r="B134" s="322"/>
      <c r="C134" s="322"/>
      <c r="D134" s="205"/>
      <c r="E134" s="17"/>
      <c r="F134" s="17"/>
      <c r="G134" s="17"/>
      <c r="H134" s="17"/>
      <c r="I134" s="17"/>
      <c r="J134" s="17"/>
      <c r="K134" s="17"/>
      <c r="L134" s="17"/>
      <c r="M134" s="17"/>
      <c r="N134" s="17"/>
      <c r="O134" s="17"/>
      <c r="P134" s="17"/>
      <c r="Q134" s="17"/>
      <c r="R134" s="17"/>
      <c r="S134" s="17"/>
      <c r="T134" s="17"/>
      <c r="U134" s="17"/>
      <c r="V134" s="17"/>
      <c r="W134" s="17"/>
      <c r="X134" s="17"/>
    </row>
    <row r="135" spans="1:24" ht="12.75" customHeight="1">
      <c r="A135" s="17"/>
      <c r="B135" s="322"/>
      <c r="C135" s="322"/>
      <c r="D135" s="205"/>
      <c r="E135" s="17"/>
      <c r="F135" s="17"/>
      <c r="G135" s="17"/>
      <c r="H135" s="17"/>
      <c r="I135" s="17"/>
      <c r="J135" s="17"/>
      <c r="K135" s="17"/>
      <c r="L135" s="17"/>
      <c r="M135" s="17"/>
      <c r="N135" s="17"/>
      <c r="O135" s="17"/>
      <c r="P135" s="17"/>
      <c r="Q135" s="17"/>
      <c r="R135" s="17"/>
      <c r="S135" s="17"/>
      <c r="T135" s="17"/>
      <c r="U135" s="17"/>
      <c r="V135" s="17"/>
      <c r="W135" s="17"/>
      <c r="X135" s="17"/>
    </row>
    <row r="136" spans="1:24" ht="12.75" customHeight="1">
      <c r="A136" s="17"/>
      <c r="B136" s="322"/>
      <c r="C136" s="322"/>
      <c r="D136" s="205"/>
      <c r="E136" s="17"/>
      <c r="F136" s="17"/>
      <c r="G136" s="17"/>
      <c r="H136" s="17"/>
      <c r="I136" s="17"/>
      <c r="J136" s="17"/>
      <c r="K136" s="17"/>
      <c r="L136" s="17"/>
      <c r="M136" s="17"/>
      <c r="N136" s="17"/>
      <c r="O136" s="17"/>
      <c r="P136" s="17"/>
      <c r="Q136" s="17"/>
      <c r="R136" s="17"/>
      <c r="S136" s="17"/>
      <c r="T136" s="17"/>
      <c r="U136" s="17"/>
      <c r="V136" s="17"/>
      <c r="W136" s="17"/>
      <c r="X136" s="17"/>
    </row>
    <row r="137" spans="1:24" ht="12.75" customHeight="1">
      <c r="A137" s="17"/>
      <c r="B137" s="322"/>
      <c r="C137" s="322"/>
      <c r="D137" s="205"/>
      <c r="E137" s="17"/>
      <c r="F137" s="17"/>
      <c r="G137" s="17"/>
      <c r="H137" s="17"/>
      <c r="I137" s="17"/>
      <c r="J137" s="17"/>
      <c r="K137" s="17"/>
      <c r="L137" s="17"/>
      <c r="M137" s="17"/>
      <c r="N137" s="17"/>
      <c r="O137" s="17"/>
      <c r="P137" s="17"/>
      <c r="Q137" s="17"/>
      <c r="R137" s="17"/>
      <c r="S137" s="17"/>
      <c r="T137" s="17"/>
      <c r="U137" s="17"/>
      <c r="V137" s="17"/>
      <c r="W137" s="17"/>
      <c r="X137" s="17"/>
    </row>
    <row r="138" spans="1:24" ht="12.75" customHeight="1">
      <c r="A138" s="17"/>
      <c r="B138" s="322"/>
      <c r="C138" s="322"/>
      <c r="D138" s="205"/>
      <c r="E138" s="17"/>
      <c r="F138" s="17"/>
      <c r="G138" s="17"/>
      <c r="H138" s="17"/>
      <c r="I138" s="17"/>
      <c r="J138" s="17"/>
      <c r="K138" s="17"/>
      <c r="L138" s="17"/>
      <c r="M138" s="17"/>
      <c r="N138" s="17"/>
      <c r="O138" s="17"/>
      <c r="P138" s="17"/>
      <c r="Q138" s="17"/>
      <c r="R138" s="17"/>
      <c r="S138" s="17"/>
      <c r="T138" s="17"/>
      <c r="U138" s="17"/>
      <c r="V138" s="17"/>
      <c r="W138" s="17"/>
      <c r="X138" s="17"/>
    </row>
    <row r="139" spans="1:24" ht="12.75" customHeight="1">
      <c r="A139" s="17"/>
      <c r="B139" s="322"/>
      <c r="C139" s="322"/>
      <c r="D139" s="205"/>
      <c r="E139" s="17"/>
      <c r="F139" s="17"/>
      <c r="G139" s="17"/>
      <c r="H139" s="17"/>
      <c r="I139" s="17"/>
      <c r="J139" s="17"/>
      <c r="K139" s="17"/>
      <c r="L139" s="17"/>
      <c r="M139" s="17"/>
      <c r="N139" s="17"/>
      <c r="O139" s="17"/>
      <c r="P139" s="17"/>
      <c r="Q139" s="17"/>
      <c r="R139" s="17"/>
      <c r="S139" s="17"/>
      <c r="T139" s="17"/>
      <c r="U139" s="17"/>
      <c r="V139" s="17"/>
      <c r="W139" s="17"/>
      <c r="X139" s="17"/>
    </row>
    <row r="140" spans="1:24" ht="12.75" customHeight="1">
      <c r="A140" s="17"/>
      <c r="B140" s="322"/>
      <c r="C140" s="322"/>
      <c r="D140" s="205"/>
      <c r="E140" s="17"/>
      <c r="F140" s="17"/>
      <c r="G140" s="17"/>
      <c r="H140" s="17"/>
      <c r="I140" s="17"/>
      <c r="J140" s="17"/>
      <c r="K140" s="17"/>
      <c r="L140" s="17"/>
      <c r="M140" s="17"/>
      <c r="N140" s="17"/>
      <c r="O140" s="17"/>
      <c r="P140" s="17"/>
      <c r="Q140" s="17"/>
      <c r="R140" s="17"/>
      <c r="S140" s="17"/>
      <c r="T140" s="17"/>
      <c r="U140" s="17"/>
      <c r="V140" s="17"/>
      <c r="W140" s="17"/>
      <c r="X140" s="17"/>
    </row>
    <row r="141" spans="1:24" ht="12.75" customHeight="1">
      <c r="A141" s="17"/>
      <c r="B141" s="322"/>
      <c r="C141" s="322"/>
      <c r="D141" s="205"/>
      <c r="E141" s="17"/>
      <c r="F141" s="17"/>
      <c r="G141" s="17"/>
      <c r="H141" s="17"/>
      <c r="I141" s="17"/>
      <c r="J141" s="17"/>
      <c r="K141" s="17"/>
      <c r="L141" s="17"/>
      <c r="M141" s="17"/>
      <c r="N141" s="17"/>
      <c r="O141" s="17"/>
      <c r="P141" s="17"/>
      <c r="Q141" s="17"/>
      <c r="R141" s="17"/>
      <c r="S141" s="17"/>
      <c r="T141" s="17"/>
      <c r="U141" s="17"/>
      <c r="V141" s="17"/>
      <c r="W141" s="17"/>
      <c r="X141" s="17"/>
    </row>
    <row r="142" spans="1:24" ht="12.75" customHeight="1">
      <c r="A142" s="17"/>
      <c r="B142" s="322"/>
      <c r="C142" s="322"/>
      <c r="D142" s="205"/>
      <c r="E142" s="17"/>
      <c r="F142" s="17"/>
      <c r="G142" s="17"/>
      <c r="H142" s="17"/>
      <c r="I142" s="17"/>
      <c r="J142" s="17"/>
      <c r="K142" s="17"/>
      <c r="L142" s="17"/>
      <c r="M142" s="17"/>
      <c r="N142" s="17"/>
      <c r="O142" s="17"/>
      <c r="P142" s="17"/>
      <c r="Q142" s="17"/>
      <c r="R142" s="17"/>
      <c r="S142" s="17"/>
      <c r="T142" s="17"/>
      <c r="U142" s="17"/>
      <c r="V142" s="17"/>
      <c r="W142" s="17"/>
      <c r="X142" s="17"/>
    </row>
    <row r="143" spans="1:24" ht="12.75" customHeight="1">
      <c r="A143" s="17"/>
      <c r="B143" s="322"/>
      <c r="C143" s="322"/>
      <c r="D143" s="205"/>
      <c r="E143" s="17"/>
      <c r="F143" s="17"/>
      <c r="G143" s="17"/>
      <c r="H143" s="17"/>
      <c r="I143" s="17"/>
      <c r="J143" s="17"/>
      <c r="K143" s="17"/>
      <c r="L143" s="17"/>
      <c r="M143" s="17"/>
      <c r="N143" s="17"/>
      <c r="O143" s="17"/>
      <c r="P143" s="17"/>
      <c r="Q143" s="17"/>
      <c r="R143" s="17"/>
      <c r="S143" s="17"/>
      <c r="T143" s="17"/>
      <c r="U143" s="17"/>
      <c r="V143" s="17"/>
      <c r="W143" s="17"/>
      <c r="X143" s="17"/>
    </row>
    <row r="144" spans="1:24" ht="12.75" customHeight="1">
      <c r="A144" s="17"/>
      <c r="B144" s="322"/>
      <c r="C144" s="322"/>
      <c r="D144" s="205"/>
      <c r="E144" s="17"/>
      <c r="F144" s="17"/>
      <c r="G144" s="17"/>
      <c r="H144" s="17"/>
      <c r="I144" s="17"/>
      <c r="J144" s="17"/>
      <c r="K144" s="17"/>
      <c r="L144" s="17"/>
      <c r="M144" s="17"/>
      <c r="N144" s="17"/>
      <c r="O144" s="17"/>
      <c r="P144" s="17"/>
      <c r="Q144" s="17"/>
      <c r="R144" s="17"/>
      <c r="S144" s="17"/>
      <c r="T144" s="17"/>
      <c r="U144" s="17"/>
      <c r="V144" s="17"/>
      <c r="W144" s="17"/>
      <c r="X144" s="17"/>
    </row>
    <row r="145" spans="1:24" ht="12.75" customHeight="1">
      <c r="A145" s="17"/>
      <c r="B145" s="322"/>
      <c r="C145" s="322"/>
      <c r="D145" s="205"/>
      <c r="E145" s="17"/>
      <c r="F145" s="17"/>
      <c r="G145" s="17"/>
      <c r="H145" s="17"/>
      <c r="I145" s="17"/>
      <c r="J145" s="17"/>
      <c r="K145" s="17"/>
      <c r="L145" s="17"/>
      <c r="M145" s="17"/>
      <c r="N145" s="17"/>
      <c r="O145" s="17"/>
      <c r="P145" s="17"/>
      <c r="Q145" s="17"/>
      <c r="R145" s="17"/>
      <c r="S145" s="17"/>
      <c r="T145" s="17"/>
      <c r="U145" s="17"/>
      <c r="V145" s="17"/>
      <c r="W145" s="17"/>
      <c r="X145" s="17"/>
    </row>
    <row r="146" spans="1:24" ht="12.75" customHeight="1">
      <c r="A146" s="17"/>
      <c r="B146" s="322"/>
      <c r="C146" s="322"/>
      <c r="D146" s="205"/>
      <c r="E146" s="17"/>
      <c r="F146" s="17"/>
      <c r="G146" s="17"/>
      <c r="H146" s="17"/>
      <c r="I146" s="17"/>
      <c r="J146" s="17"/>
      <c r="K146" s="17"/>
      <c r="L146" s="17"/>
      <c r="M146" s="17"/>
      <c r="N146" s="17"/>
      <c r="O146" s="17"/>
      <c r="P146" s="17"/>
      <c r="Q146" s="17"/>
      <c r="R146" s="17"/>
      <c r="S146" s="17"/>
      <c r="T146" s="17"/>
      <c r="U146" s="17"/>
      <c r="V146" s="17"/>
      <c r="W146" s="17"/>
      <c r="X146" s="17"/>
    </row>
    <row r="147" spans="1:24" ht="12.75" customHeight="1">
      <c r="A147" s="17"/>
      <c r="B147" s="322"/>
      <c r="C147" s="322"/>
      <c r="D147" s="205"/>
      <c r="E147" s="17"/>
      <c r="F147" s="17"/>
      <c r="G147" s="17"/>
      <c r="H147" s="17"/>
      <c r="I147" s="17"/>
      <c r="J147" s="17"/>
      <c r="K147" s="17"/>
      <c r="L147" s="17"/>
      <c r="M147" s="17"/>
      <c r="N147" s="17"/>
      <c r="O147" s="17"/>
      <c r="P147" s="17"/>
      <c r="Q147" s="17"/>
      <c r="R147" s="17"/>
      <c r="S147" s="17"/>
      <c r="T147" s="17"/>
      <c r="U147" s="17"/>
      <c r="V147" s="17"/>
      <c r="W147" s="17"/>
      <c r="X147" s="17"/>
    </row>
    <row r="148" spans="1:24" ht="12.75" customHeight="1">
      <c r="A148" s="17"/>
      <c r="B148" s="322"/>
      <c r="C148" s="322"/>
      <c r="D148" s="205"/>
      <c r="E148" s="17"/>
      <c r="F148" s="17"/>
      <c r="G148" s="17"/>
      <c r="H148" s="17"/>
      <c r="I148" s="17"/>
      <c r="J148" s="17"/>
      <c r="K148" s="17"/>
      <c r="L148" s="17"/>
      <c r="M148" s="17"/>
      <c r="N148" s="17"/>
      <c r="O148" s="17"/>
      <c r="P148" s="17"/>
      <c r="Q148" s="17"/>
      <c r="R148" s="17"/>
      <c r="S148" s="17"/>
      <c r="T148" s="17"/>
      <c r="U148" s="17"/>
      <c r="V148" s="17"/>
      <c r="W148" s="17"/>
      <c r="X148" s="17"/>
    </row>
    <row r="149" spans="1:24" ht="12.75" customHeight="1">
      <c r="A149" s="17"/>
      <c r="B149" s="322"/>
      <c r="C149" s="322"/>
      <c r="D149" s="205"/>
      <c r="E149" s="17"/>
      <c r="F149" s="17"/>
      <c r="G149" s="17"/>
      <c r="H149" s="17"/>
      <c r="I149" s="17"/>
      <c r="J149" s="17"/>
      <c r="K149" s="17"/>
      <c r="L149" s="17"/>
      <c r="M149" s="17"/>
      <c r="N149" s="17"/>
      <c r="O149" s="17"/>
      <c r="P149" s="17"/>
      <c r="Q149" s="17"/>
      <c r="R149" s="17"/>
      <c r="S149" s="17"/>
      <c r="T149" s="17"/>
      <c r="U149" s="17"/>
      <c r="V149" s="17"/>
      <c r="W149" s="17"/>
      <c r="X149" s="17"/>
    </row>
    <row r="150" spans="1:24" ht="12.75" customHeight="1">
      <c r="A150" s="17"/>
      <c r="B150" s="322"/>
      <c r="C150" s="322"/>
      <c r="D150" s="205"/>
      <c r="E150" s="17"/>
      <c r="F150" s="17"/>
      <c r="G150" s="17"/>
      <c r="H150" s="17"/>
      <c r="I150" s="17"/>
      <c r="J150" s="17"/>
      <c r="K150" s="17"/>
      <c r="L150" s="17"/>
      <c r="M150" s="17"/>
      <c r="N150" s="17"/>
      <c r="O150" s="17"/>
      <c r="P150" s="17"/>
      <c r="Q150" s="17"/>
      <c r="R150" s="17"/>
      <c r="S150" s="17"/>
      <c r="T150" s="17"/>
      <c r="U150" s="17"/>
      <c r="V150" s="17"/>
      <c r="W150" s="17"/>
      <c r="X150" s="17"/>
    </row>
    <row r="151" spans="1:24" ht="12.75" customHeight="1">
      <c r="A151" s="17"/>
      <c r="B151" s="322"/>
      <c r="C151" s="322"/>
      <c r="D151" s="205"/>
      <c r="E151" s="17"/>
      <c r="F151" s="17"/>
      <c r="G151" s="17"/>
      <c r="H151" s="17"/>
      <c r="I151" s="17"/>
      <c r="J151" s="17"/>
      <c r="K151" s="17"/>
      <c r="L151" s="17"/>
      <c r="M151" s="17"/>
      <c r="N151" s="17"/>
      <c r="O151" s="17"/>
      <c r="P151" s="17"/>
      <c r="Q151" s="17"/>
      <c r="R151" s="17"/>
      <c r="S151" s="17"/>
      <c r="T151" s="17"/>
      <c r="U151" s="17"/>
      <c r="V151" s="17"/>
      <c r="W151" s="17"/>
      <c r="X151" s="17"/>
    </row>
    <row r="152" spans="1:24" ht="12.75" customHeight="1">
      <c r="A152" s="17"/>
      <c r="B152" s="322"/>
      <c r="C152" s="322"/>
      <c r="D152" s="205"/>
      <c r="E152" s="17"/>
      <c r="F152" s="17"/>
      <c r="G152" s="17"/>
      <c r="H152" s="17"/>
      <c r="I152" s="17"/>
      <c r="J152" s="17"/>
      <c r="K152" s="17"/>
      <c r="L152" s="17"/>
      <c r="M152" s="17"/>
      <c r="N152" s="17"/>
      <c r="O152" s="17"/>
      <c r="P152" s="17"/>
      <c r="Q152" s="17"/>
      <c r="R152" s="17"/>
      <c r="S152" s="17"/>
      <c r="T152" s="17"/>
      <c r="U152" s="17"/>
      <c r="V152" s="17"/>
      <c r="W152" s="17"/>
      <c r="X152" s="17"/>
    </row>
    <row r="153" spans="1:24" ht="12.75" customHeight="1">
      <c r="A153" s="17"/>
      <c r="B153" s="322"/>
      <c r="C153" s="322"/>
      <c r="D153" s="205"/>
      <c r="E153" s="17"/>
      <c r="F153" s="17"/>
      <c r="G153" s="17"/>
      <c r="H153" s="17"/>
      <c r="I153" s="17"/>
      <c r="J153" s="17"/>
      <c r="K153" s="17"/>
      <c r="L153" s="17"/>
      <c r="M153" s="17"/>
      <c r="N153" s="17"/>
      <c r="O153" s="17"/>
      <c r="P153" s="17"/>
      <c r="Q153" s="17"/>
      <c r="R153" s="17"/>
      <c r="S153" s="17"/>
      <c r="T153" s="17"/>
      <c r="U153" s="17"/>
      <c r="V153" s="17"/>
      <c r="W153" s="17"/>
      <c r="X153" s="17"/>
    </row>
    <row r="154" spans="1:24" ht="12.75" customHeight="1">
      <c r="A154" s="17"/>
      <c r="B154" s="322"/>
      <c r="C154" s="322"/>
      <c r="D154" s="205"/>
      <c r="E154" s="17"/>
      <c r="F154" s="17"/>
      <c r="G154" s="17"/>
      <c r="H154" s="17"/>
      <c r="I154" s="17"/>
      <c r="J154" s="17"/>
      <c r="K154" s="17"/>
      <c r="L154" s="17"/>
      <c r="M154" s="17"/>
      <c r="N154" s="17"/>
      <c r="O154" s="17"/>
      <c r="P154" s="17"/>
      <c r="Q154" s="17"/>
      <c r="R154" s="17"/>
      <c r="S154" s="17"/>
      <c r="T154" s="17"/>
      <c r="U154" s="17"/>
      <c r="V154" s="17"/>
      <c r="W154" s="17"/>
      <c r="X154" s="17"/>
    </row>
    <row r="155" spans="1:24" ht="12.75" customHeight="1">
      <c r="A155" s="17"/>
      <c r="B155" s="322"/>
      <c r="C155" s="322"/>
      <c r="D155" s="205"/>
      <c r="E155" s="17"/>
      <c r="F155" s="17"/>
      <c r="G155" s="17"/>
      <c r="H155" s="17"/>
      <c r="I155" s="17"/>
      <c r="J155" s="17"/>
      <c r="K155" s="17"/>
      <c r="L155" s="17"/>
      <c r="M155" s="17"/>
      <c r="N155" s="17"/>
      <c r="O155" s="17"/>
      <c r="P155" s="17"/>
      <c r="Q155" s="17"/>
      <c r="R155" s="17"/>
      <c r="S155" s="17"/>
      <c r="T155" s="17"/>
      <c r="U155" s="17"/>
      <c r="V155" s="17"/>
      <c r="W155" s="17"/>
      <c r="X155" s="17"/>
    </row>
    <row r="156" spans="1:24" ht="12.75" customHeight="1">
      <c r="A156" s="17"/>
      <c r="B156" s="322"/>
      <c r="C156" s="322"/>
      <c r="D156" s="205"/>
      <c r="E156" s="17"/>
      <c r="F156" s="17"/>
      <c r="G156" s="17"/>
      <c r="H156" s="17"/>
      <c r="I156" s="17"/>
      <c r="J156" s="17"/>
      <c r="K156" s="17"/>
      <c r="L156" s="17"/>
      <c r="M156" s="17"/>
      <c r="N156" s="17"/>
      <c r="O156" s="17"/>
      <c r="P156" s="17"/>
      <c r="Q156" s="17"/>
      <c r="R156" s="17"/>
      <c r="S156" s="17"/>
      <c r="T156" s="17"/>
      <c r="U156" s="17"/>
      <c r="V156" s="17"/>
      <c r="W156" s="17"/>
      <c r="X156" s="17"/>
    </row>
    <row r="157" spans="1:24" ht="12.75" customHeight="1">
      <c r="A157" s="17"/>
      <c r="B157" s="322"/>
      <c r="C157" s="322"/>
      <c r="D157" s="205"/>
      <c r="E157" s="17"/>
      <c r="F157" s="17"/>
      <c r="G157" s="17"/>
      <c r="H157" s="17"/>
      <c r="I157" s="17"/>
      <c r="J157" s="17"/>
      <c r="K157" s="17"/>
      <c r="L157" s="17"/>
      <c r="M157" s="17"/>
      <c r="N157" s="17"/>
      <c r="O157" s="17"/>
      <c r="P157" s="17"/>
      <c r="Q157" s="17"/>
      <c r="R157" s="17"/>
      <c r="S157" s="17"/>
      <c r="T157" s="17"/>
      <c r="U157" s="17"/>
      <c r="V157" s="17"/>
      <c r="W157" s="17"/>
      <c r="X157" s="17"/>
    </row>
    <row r="158" spans="1:24" ht="12.75" customHeight="1">
      <c r="A158" s="17"/>
      <c r="B158" s="322"/>
      <c r="C158" s="322"/>
      <c r="D158" s="205"/>
      <c r="E158" s="17"/>
      <c r="F158" s="17"/>
      <c r="G158" s="17"/>
      <c r="H158" s="17"/>
      <c r="I158" s="17"/>
      <c r="J158" s="17"/>
      <c r="K158" s="17"/>
      <c r="L158" s="17"/>
      <c r="M158" s="17"/>
      <c r="N158" s="17"/>
      <c r="O158" s="17"/>
      <c r="P158" s="17"/>
      <c r="Q158" s="17"/>
      <c r="R158" s="17"/>
      <c r="S158" s="17"/>
      <c r="T158" s="17"/>
      <c r="U158" s="17"/>
      <c r="V158" s="17"/>
      <c r="W158" s="17"/>
      <c r="X158" s="17"/>
    </row>
    <row r="159" spans="1:24" ht="12.75" customHeight="1">
      <c r="A159" s="17"/>
      <c r="B159" s="322"/>
      <c r="C159" s="322"/>
      <c r="D159" s="205"/>
      <c r="E159" s="17"/>
      <c r="F159" s="17"/>
      <c r="G159" s="17"/>
      <c r="H159" s="17"/>
      <c r="I159" s="17"/>
      <c r="J159" s="17"/>
      <c r="K159" s="17"/>
      <c r="L159" s="17"/>
      <c r="M159" s="17"/>
      <c r="N159" s="17"/>
      <c r="O159" s="17"/>
      <c r="P159" s="17"/>
      <c r="Q159" s="17"/>
      <c r="R159" s="17"/>
      <c r="S159" s="17"/>
      <c r="T159" s="17"/>
      <c r="U159" s="17"/>
      <c r="V159" s="17"/>
      <c r="W159" s="17"/>
      <c r="X159" s="17"/>
    </row>
    <row r="160" spans="1:24" ht="12.75" customHeight="1">
      <c r="A160" s="17"/>
      <c r="B160" s="322"/>
      <c r="C160" s="322"/>
      <c r="D160" s="205"/>
      <c r="E160" s="17"/>
      <c r="F160" s="17"/>
      <c r="G160" s="17"/>
      <c r="H160" s="17"/>
      <c r="I160" s="17"/>
      <c r="J160" s="17"/>
      <c r="K160" s="17"/>
      <c r="L160" s="17"/>
      <c r="M160" s="17"/>
      <c r="N160" s="17"/>
      <c r="O160" s="17"/>
      <c r="P160" s="17"/>
      <c r="Q160" s="17"/>
      <c r="R160" s="17"/>
      <c r="S160" s="17"/>
      <c r="T160" s="17"/>
      <c r="U160" s="17"/>
      <c r="V160" s="17"/>
      <c r="W160" s="17"/>
      <c r="X160" s="17"/>
    </row>
    <row r="161" spans="1:24" ht="12.75" customHeight="1">
      <c r="A161" s="17"/>
      <c r="B161" s="322"/>
      <c r="C161" s="322"/>
      <c r="D161" s="205"/>
      <c r="E161" s="17"/>
      <c r="F161" s="17"/>
      <c r="G161" s="17"/>
      <c r="H161" s="17"/>
      <c r="I161" s="17"/>
      <c r="J161" s="17"/>
      <c r="K161" s="17"/>
      <c r="L161" s="17"/>
      <c r="M161" s="17"/>
      <c r="N161" s="17"/>
      <c r="O161" s="17"/>
      <c r="P161" s="17"/>
      <c r="Q161" s="17"/>
      <c r="R161" s="17"/>
      <c r="S161" s="17"/>
      <c r="T161" s="17"/>
      <c r="U161" s="17"/>
      <c r="V161" s="17"/>
      <c r="W161" s="17"/>
      <c r="X161" s="17"/>
    </row>
    <row r="162" spans="1:24" ht="12.75" customHeight="1">
      <c r="A162" s="17"/>
      <c r="B162" s="322"/>
      <c r="C162" s="322"/>
      <c r="D162" s="205"/>
      <c r="E162" s="17"/>
      <c r="F162" s="17"/>
      <c r="G162" s="17"/>
      <c r="H162" s="17"/>
      <c r="I162" s="17"/>
      <c r="J162" s="17"/>
      <c r="K162" s="17"/>
      <c r="L162" s="17"/>
      <c r="M162" s="17"/>
      <c r="N162" s="17"/>
      <c r="O162" s="17"/>
      <c r="P162" s="17"/>
      <c r="Q162" s="17"/>
      <c r="R162" s="17"/>
      <c r="S162" s="17"/>
      <c r="T162" s="17"/>
      <c r="U162" s="17"/>
      <c r="V162" s="17"/>
      <c r="W162" s="17"/>
      <c r="X162" s="17"/>
    </row>
    <row r="163" spans="1:24" ht="12.75" customHeight="1">
      <c r="A163" s="17"/>
      <c r="B163" s="322"/>
      <c r="C163" s="322"/>
      <c r="D163" s="205"/>
      <c r="E163" s="17"/>
      <c r="F163" s="17"/>
      <c r="G163" s="17"/>
      <c r="H163" s="17"/>
      <c r="I163" s="17"/>
      <c r="J163" s="17"/>
      <c r="K163" s="17"/>
      <c r="L163" s="17"/>
      <c r="M163" s="17"/>
      <c r="N163" s="17"/>
      <c r="O163" s="17"/>
      <c r="P163" s="17"/>
      <c r="Q163" s="17"/>
      <c r="R163" s="17"/>
      <c r="S163" s="17"/>
      <c r="T163" s="17"/>
      <c r="U163" s="17"/>
      <c r="V163" s="17"/>
      <c r="W163" s="17"/>
      <c r="X163" s="17"/>
    </row>
    <row r="164" spans="1:24" ht="12.75" customHeight="1">
      <c r="A164" s="17"/>
      <c r="B164" s="322"/>
      <c r="C164" s="322"/>
      <c r="D164" s="205"/>
      <c r="E164" s="17"/>
      <c r="F164" s="17"/>
      <c r="G164" s="17"/>
      <c r="H164" s="17"/>
      <c r="I164" s="17"/>
      <c r="J164" s="17"/>
      <c r="K164" s="17"/>
      <c r="L164" s="17"/>
      <c r="M164" s="17"/>
      <c r="N164" s="17"/>
      <c r="O164" s="17"/>
      <c r="P164" s="17"/>
      <c r="Q164" s="17"/>
      <c r="R164" s="17"/>
      <c r="S164" s="17"/>
      <c r="T164" s="17"/>
      <c r="U164" s="17"/>
      <c r="V164" s="17"/>
      <c r="W164" s="17"/>
      <c r="X164" s="17"/>
    </row>
    <row r="165" spans="1:24" ht="12.75" customHeight="1">
      <c r="A165" s="17"/>
      <c r="B165" s="322"/>
      <c r="C165" s="322"/>
      <c r="D165" s="205"/>
      <c r="E165" s="17"/>
      <c r="F165" s="17"/>
      <c r="G165" s="17"/>
      <c r="H165" s="17"/>
      <c r="I165" s="17"/>
      <c r="J165" s="17"/>
      <c r="K165" s="17"/>
      <c r="L165" s="17"/>
      <c r="M165" s="17"/>
      <c r="N165" s="17"/>
      <c r="O165" s="17"/>
      <c r="P165" s="17"/>
      <c r="Q165" s="17"/>
      <c r="R165" s="17"/>
      <c r="S165" s="17"/>
      <c r="T165" s="17"/>
      <c r="U165" s="17"/>
      <c r="V165" s="17"/>
      <c r="W165" s="17"/>
      <c r="X165" s="17"/>
    </row>
    <row r="166" spans="1:24" ht="12.75" customHeight="1">
      <c r="A166" s="17"/>
      <c r="B166" s="322"/>
      <c r="C166" s="322"/>
      <c r="D166" s="205"/>
      <c r="E166" s="17"/>
      <c r="F166" s="17"/>
      <c r="G166" s="17"/>
      <c r="H166" s="17"/>
      <c r="I166" s="17"/>
      <c r="J166" s="17"/>
      <c r="K166" s="17"/>
      <c r="L166" s="17"/>
      <c r="M166" s="17"/>
      <c r="N166" s="17"/>
      <c r="O166" s="17"/>
      <c r="P166" s="17"/>
      <c r="Q166" s="17"/>
      <c r="R166" s="17"/>
      <c r="S166" s="17"/>
      <c r="T166" s="17"/>
      <c r="U166" s="17"/>
      <c r="V166" s="17"/>
      <c r="W166" s="17"/>
      <c r="X166" s="17"/>
    </row>
    <row r="167" spans="1:24" ht="12.75" customHeight="1">
      <c r="A167" s="17"/>
      <c r="B167" s="322"/>
      <c r="C167" s="322"/>
      <c r="D167" s="205"/>
      <c r="E167" s="17"/>
      <c r="F167" s="17"/>
      <c r="G167" s="17"/>
      <c r="H167" s="17"/>
      <c r="I167" s="17"/>
      <c r="J167" s="17"/>
      <c r="K167" s="17"/>
      <c r="L167" s="17"/>
      <c r="M167" s="17"/>
      <c r="N167" s="17"/>
      <c r="O167" s="17"/>
      <c r="P167" s="17"/>
      <c r="Q167" s="17"/>
      <c r="R167" s="17"/>
      <c r="S167" s="17"/>
      <c r="T167" s="17"/>
      <c r="U167" s="17"/>
      <c r="V167" s="17"/>
      <c r="W167" s="17"/>
      <c r="X167" s="17"/>
    </row>
    <row r="168" spans="1:24" ht="12.75" customHeight="1">
      <c r="A168" s="17"/>
      <c r="B168" s="322"/>
      <c r="C168" s="322"/>
      <c r="D168" s="205"/>
      <c r="E168" s="17"/>
      <c r="F168" s="17"/>
      <c r="G168" s="17"/>
      <c r="H168" s="17"/>
      <c r="I168" s="17"/>
      <c r="J168" s="17"/>
      <c r="K168" s="17"/>
      <c r="L168" s="17"/>
      <c r="M168" s="17"/>
      <c r="N168" s="17"/>
      <c r="O168" s="17"/>
      <c r="P168" s="17"/>
      <c r="Q168" s="17"/>
      <c r="R168" s="17"/>
      <c r="S168" s="17"/>
      <c r="T168" s="17"/>
      <c r="U168" s="17"/>
      <c r="V168" s="17"/>
      <c r="W168" s="17"/>
      <c r="X168" s="17"/>
    </row>
    <row r="169" spans="1:24" ht="12.75" customHeight="1">
      <c r="A169" s="17"/>
      <c r="B169" s="322"/>
      <c r="C169" s="322"/>
      <c r="D169" s="205"/>
      <c r="E169" s="17"/>
      <c r="F169" s="17"/>
      <c r="G169" s="17"/>
      <c r="H169" s="17"/>
      <c r="I169" s="17"/>
      <c r="J169" s="17"/>
      <c r="K169" s="17"/>
      <c r="L169" s="17"/>
      <c r="M169" s="17"/>
      <c r="N169" s="17"/>
      <c r="O169" s="17"/>
      <c r="P169" s="17"/>
      <c r="Q169" s="17"/>
      <c r="R169" s="17"/>
      <c r="S169" s="17"/>
      <c r="T169" s="17"/>
      <c r="U169" s="17"/>
      <c r="V169" s="17"/>
      <c r="W169" s="17"/>
      <c r="X169" s="17"/>
    </row>
    <row r="170" spans="1:24" ht="12.75" customHeight="1">
      <c r="A170" s="17"/>
      <c r="B170" s="322"/>
      <c r="C170" s="322"/>
      <c r="D170" s="205"/>
      <c r="E170" s="17"/>
      <c r="F170" s="17"/>
      <c r="G170" s="17"/>
      <c r="H170" s="17"/>
      <c r="I170" s="17"/>
      <c r="J170" s="17"/>
      <c r="K170" s="17"/>
      <c r="L170" s="17"/>
      <c r="M170" s="17"/>
      <c r="N170" s="17"/>
      <c r="O170" s="17"/>
      <c r="P170" s="17"/>
      <c r="Q170" s="17"/>
      <c r="R170" s="17"/>
      <c r="S170" s="17"/>
      <c r="T170" s="17"/>
      <c r="U170" s="17"/>
      <c r="V170" s="17"/>
      <c r="W170" s="17"/>
      <c r="X170" s="17"/>
    </row>
    <row r="171" spans="1:24" ht="12.75" customHeight="1">
      <c r="A171" s="17"/>
      <c r="B171" s="322"/>
      <c r="C171" s="322"/>
      <c r="D171" s="205"/>
      <c r="E171" s="17"/>
      <c r="F171" s="17"/>
      <c r="G171" s="17"/>
      <c r="H171" s="17"/>
      <c r="I171" s="17"/>
      <c r="J171" s="17"/>
      <c r="K171" s="17"/>
      <c r="L171" s="17"/>
      <c r="M171" s="17"/>
      <c r="N171" s="17"/>
      <c r="O171" s="17"/>
      <c r="P171" s="17"/>
      <c r="Q171" s="17"/>
      <c r="R171" s="17"/>
      <c r="S171" s="17"/>
      <c r="T171" s="17"/>
      <c r="U171" s="17"/>
      <c r="V171" s="17"/>
      <c r="W171" s="17"/>
      <c r="X171" s="17"/>
    </row>
    <row r="172" spans="1:24" ht="12.75" customHeight="1">
      <c r="A172" s="17"/>
      <c r="B172" s="322"/>
      <c r="C172" s="322"/>
      <c r="D172" s="205"/>
      <c r="E172" s="17"/>
      <c r="F172" s="17"/>
      <c r="G172" s="17"/>
      <c r="H172" s="17"/>
      <c r="I172" s="17"/>
      <c r="J172" s="17"/>
      <c r="K172" s="17"/>
      <c r="L172" s="17"/>
      <c r="M172" s="17"/>
      <c r="N172" s="17"/>
      <c r="O172" s="17"/>
      <c r="P172" s="17"/>
      <c r="Q172" s="17"/>
      <c r="R172" s="17"/>
      <c r="S172" s="17"/>
      <c r="T172" s="17"/>
      <c r="U172" s="17"/>
      <c r="V172" s="17"/>
      <c r="W172" s="17"/>
      <c r="X172" s="17"/>
    </row>
    <row r="173" spans="1:24" ht="12.75" customHeight="1">
      <c r="A173" s="17"/>
      <c r="B173" s="322"/>
      <c r="C173" s="322"/>
      <c r="D173" s="205"/>
      <c r="E173" s="17"/>
      <c r="F173" s="17"/>
      <c r="G173" s="17"/>
      <c r="H173" s="17"/>
      <c r="I173" s="17"/>
      <c r="J173" s="17"/>
      <c r="K173" s="17"/>
      <c r="L173" s="17"/>
      <c r="M173" s="17"/>
      <c r="N173" s="17"/>
      <c r="O173" s="17"/>
      <c r="P173" s="17"/>
      <c r="Q173" s="17"/>
      <c r="R173" s="17"/>
      <c r="S173" s="17"/>
      <c r="T173" s="17"/>
      <c r="U173" s="17"/>
      <c r="V173" s="17"/>
      <c r="W173" s="17"/>
      <c r="X173" s="17"/>
    </row>
    <row r="174" spans="1:24" ht="12.75" customHeight="1">
      <c r="A174" s="17"/>
      <c r="B174" s="322"/>
      <c r="C174" s="322"/>
      <c r="D174" s="205"/>
      <c r="E174" s="17"/>
      <c r="F174" s="17"/>
      <c r="G174" s="17"/>
      <c r="H174" s="17"/>
      <c r="I174" s="17"/>
      <c r="J174" s="17"/>
      <c r="K174" s="17"/>
      <c r="L174" s="17"/>
      <c r="M174" s="17"/>
      <c r="N174" s="17"/>
      <c r="O174" s="17"/>
      <c r="P174" s="17"/>
      <c r="Q174" s="17"/>
      <c r="R174" s="17"/>
      <c r="S174" s="17"/>
      <c r="T174" s="17"/>
      <c r="U174" s="17"/>
      <c r="V174" s="17"/>
      <c r="W174" s="17"/>
      <c r="X174" s="17"/>
    </row>
    <row r="175" spans="1:24" ht="12.75" customHeight="1">
      <c r="A175" s="17"/>
      <c r="B175" s="322"/>
      <c r="C175" s="322"/>
      <c r="D175" s="205"/>
      <c r="E175" s="17"/>
      <c r="F175" s="17"/>
      <c r="G175" s="17"/>
      <c r="H175" s="17"/>
      <c r="I175" s="17"/>
      <c r="J175" s="17"/>
      <c r="K175" s="17"/>
      <c r="L175" s="17"/>
      <c r="M175" s="17"/>
      <c r="N175" s="17"/>
      <c r="O175" s="17"/>
      <c r="P175" s="17"/>
      <c r="Q175" s="17"/>
      <c r="R175" s="17"/>
      <c r="S175" s="17"/>
      <c r="T175" s="17"/>
      <c r="U175" s="17"/>
      <c r="V175" s="17"/>
      <c r="W175" s="17"/>
      <c r="X175" s="17"/>
    </row>
    <row r="176" spans="1:24" ht="12.75" customHeight="1">
      <c r="A176" s="17"/>
      <c r="B176" s="322"/>
      <c r="C176" s="322"/>
      <c r="D176" s="205"/>
      <c r="E176" s="17"/>
      <c r="F176" s="17"/>
      <c r="G176" s="17"/>
      <c r="H176" s="17"/>
      <c r="I176" s="17"/>
      <c r="J176" s="17"/>
      <c r="K176" s="17"/>
      <c r="L176" s="17"/>
      <c r="M176" s="17"/>
      <c r="N176" s="17"/>
      <c r="O176" s="17"/>
      <c r="P176" s="17"/>
      <c r="Q176" s="17"/>
      <c r="R176" s="17"/>
      <c r="S176" s="17"/>
      <c r="T176" s="17"/>
      <c r="U176" s="17"/>
      <c r="V176" s="17"/>
      <c r="W176" s="17"/>
      <c r="X176" s="17"/>
    </row>
    <row r="177" spans="1:24" ht="12.75" customHeight="1">
      <c r="A177" s="17"/>
      <c r="B177" s="322"/>
      <c r="C177" s="322"/>
      <c r="D177" s="205"/>
      <c r="E177" s="17"/>
      <c r="F177" s="17"/>
      <c r="G177" s="17"/>
      <c r="H177" s="17"/>
      <c r="I177" s="17"/>
      <c r="J177" s="17"/>
      <c r="K177" s="17"/>
      <c r="L177" s="17"/>
      <c r="M177" s="17"/>
      <c r="N177" s="17"/>
      <c r="O177" s="17"/>
      <c r="P177" s="17"/>
      <c r="Q177" s="17"/>
      <c r="R177" s="17"/>
      <c r="S177" s="17"/>
      <c r="T177" s="17"/>
      <c r="U177" s="17"/>
      <c r="V177" s="17"/>
      <c r="W177" s="17"/>
      <c r="X177" s="17"/>
    </row>
    <row r="178" spans="1:24" ht="12.75" customHeight="1">
      <c r="A178" s="17"/>
      <c r="B178" s="322"/>
      <c r="C178" s="322"/>
      <c r="D178" s="205"/>
      <c r="E178" s="17"/>
      <c r="F178" s="17"/>
      <c r="G178" s="17"/>
      <c r="H178" s="17"/>
      <c r="I178" s="17"/>
      <c r="J178" s="17"/>
      <c r="K178" s="17"/>
      <c r="L178" s="17"/>
      <c r="M178" s="17"/>
      <c r="N178" s="17"/>
      <c r="O178" s="17"/>
      <c r="P178" s="17"/>
      <c r="Q178" s="17"/>
      <c r="R178" s="17"/>
      <c r="S178" s="17"/>
      <c r="T178" s="17"/>
      <c r="U178" s="17"/>
      <c r="V178" s="17"/>
      <c r="W178" s="17"/>
      <c r="X178" s="17"/>
    </row>
    <row r="179" spans="1:24" ht="12.75" customHeight="1">
      <c r="A179" s="17"/>
      <c r="B179" s="322"/>
      <c r="C179" s="322"/>
      <c r="D179" s="205"/>
      <c r="E179" s="17"/>
      <c r="F179" s="17"/>
      <c r="G179" s="17"/>
      <c r="H179" s="17"/>
      <c r="I179" s="17"/>
      <c r="J179" s="17"/>
      <c r="K179" s="17"/>
      <c r="L179" s="17"/>
      <c r="M179" s="17"/>
      <c r="N179" s="17"/>
      <c r="O179" s="17"/>
      <c r="P179" s="17"/>
      <c r="Q179" s="17"/>
      <c r="R179" s="17"/>
      <c r="S179" s="17"/>
      <c r="T179" s="17"/>
      <c r="U179" s="17"/>
      <c r="V179" s="17"/>
      <c r="W179" s="17"/>
      <c r="X179" s="17"/>
    </row>
    <row r="180" spans="1:24" ht="12.75" customHeight="1">
      <c r="A180" s="17"/>
      <c r="B180" s="322"/>
      <c r="C180" s="322"/>
      <c r="D180" s="205"/>
      <c r="E180" s="17"/>
      <c r="F180" s="17"/>
      <c r="G180" s="17"/>
      <c r="H180" s="17"/>
      <c r="I180" s="17"/>
      <c r="J180" s="17"/>
      <c r="K180" s="17"/>
      <c r="L180" s="17"/>
      <c r="M180" s="17"/>
      <c r="N180" s="17"/>
      <c r="O180" s="17"/>
      <c r="P180" s="17"/>
      <c r="Q180" s="17"/>
      <c r="R180" s="17"/>
      <c r="S180" s="17"/>
      <c r="T180" s="17"/>
      <c r="U180" s="17"/>
      <c r="V180" s="17"/>
      <c r="W180" s="17"/>
      <c r="X180" s="17"/>
    </row>
    <row r="181" spans="1:24" ht="12.75" customHeight="1">
      <c r="A181" s="17"/>
      <c r="B181" s="322"/>
      <c r="C181" s="322"/>
      <c r="D181" s="205"/>
      <c r="E181" s="17"/>
      <c r="F181" s="17"/>
      <c r="G181" s="17"/>
      <c r="H181" s="17"/>
      <c r="I181" s="17"/>
      <c r="J181" s="17"/>
      <c r="K181" s="17"/>
      <c r="L181" s="17"/>
      <c r="M181" s="17"/>
      <c r="N181" s="17"/>
      <c r="O181" s="17"/>
      <c r="P181" s="17"/>
      <c r="Q181" s="17"/>
      <c r="R181" s="17"/>
      <c r="S181" s="17"/>
      <c r="T181" s="17"/>
      <c r="U181" s="17"/>
      <c r="V181" s="17"/>
      <c r="W181" s="17"/>
      <c r="X181" s="17"/>
    </row>
    <row r="182" spans="1:24" ht="12.75" customHeight="1">
      <c r="A182" s="17"/>
      <c r="B182" s="322"/>
      <c r="C182" s="322"/>
      <c r="D182" s="205"/>
      <c r="E182" s="17"/>
      <c r="F182" s="17"/>
      <c r="G182" s="17"/>
      <c r="H182" s="17"/>
      <c r="I182" s="17"/>
      <c r="J182" s="17"/>
      <c r="K182" s="17"/>
      <c r="L182" s="17"/>
      <c r="M182" s="17"/>
      <c r="N182" s="17"/>
      <c r="O182" s="17"/>
      <c r="P182" s="17"/>
      <c r="Q182" s="17"/>
      <c r="R182" s="17"/>
      <c r="S182" s="17"/>
      <c r="T182" s="17"/>
      <c r="U182" s="17"/>
      <c r="V182" s="17"/>
      <c r="W182" s="17"/>
      <c r="X182" s="17"/>
    </row>
    <row r="183" spans="1:24" ht="12.75" customHeight="1">
      <c r="A183" s="17"/>
      <c r="B183" s="322"/>
      <c r="C183" s="322"/>
      <c r="D183" s="205"/>
      <c r="E183" s="17"/>
      <c r="F183" s="17"/>
      <c r="G183" s="17"/>
      <c r="H183" s="17"/>
      <c r="I183" s="17"/>
      <c r="J183" s="17"/>
      <c r="K183" s="17"/>
      <c r="L183" s="17"/>
      <c r="M183" s="17"/>
      <c r="N183" s="17"/>
      <c r="O183" s="17"/>
      <c r="P183" s="17"/>
      <c r="Q183" s="17"/>
      <c r="R183" s="17"/>
      <c r="S183" s="17"/>
      <c r="T183" s="17"/>
      <c r="U183" s="17"/>
      <c r="V183" s="17"/>
      <c r="W183" s="17"/>
      <c r="X183" s="17"/>
    </row>
    <row r="184" spans="1:24" ht="12.75" customHeight="1">
      <c r="A184" s="17"/>
      <c r="B184" s="322"/>
      <c r="C184" s="322"/>
      <c r="D184" s="205"/>
      <c r="E184" s="17"/>
      <c r="F184" s="17"/>
      <c r="G184" s="17"/>
      <c r="H184" s="17"/>
      <c r="I184" s="17"/>
      <c r="J184" s="17"/>
      <c r="K184" s="17"/>
      <c r="L184" s="17"/>
      <c r="M184" s="17"/>
      <c r="N184" s="17"/>
      <c r="O184" s="17"/>
      <c r="P184" s="17"/>
      <c r="Q184" s="17"/>
      <c r="R184" s="17"/>
      <c r="S184" s="17"/>
      <c r="T184" s="17"/>
      <c r="U184" s="17"/>
      <c r="V184" s="17"/>
      <c r="W184" s="17"/>
      <c r="X184" s="17"/>
    </row>
    <row r="185" spans="1:24" ht="12.75" customHeight="1">
      <c r="A185" s="17"/>
      <c r="B185" s="322"/>
      <c r="C185" s="322"/>
      <c r="D185" s="205"/>
      <c r="E185" s="17"/>
      <c r="F185" s="17"/>
      <c r="G185" s="17"/>
      <c r="H185" s="17"/>
      <c r="I185" s="17"/>
      <c r="J185" s="17"/>
      <c r="K185" s="17"/>
      <c r="L185" s="17"/>
      <c r="M185" s="17"/>
      <c r="N185" s="17"/>
      <c r="O185" s="17"/>
      <c r="P185" s="17"/>
      <c r="Q185" s="17"/>
      <c r="R185" s="17"/>
      <c r="S185" s="17"/>
      <c r="T185" s="17"/>
      <c r="U185" s="17"/>
      <c r="V185" s="17"/>
      <c r="W185" s="17"/>
      <c r="X185" s="17"/>
    </row>
    <row r="186" spans="1:24" ht="12.75" customHeight="1">
      <c r="A186" s="17"/>
      <c r="B186" s="322"/>
      <c r="C186" s="322"/>
      <c r="D186" s="205"/>
      <c r="E186" s="17"/>
      <c r="F186" s="17"/>
      <c r="G186" s="17"/>
      <c r="H186" s="17"/>
      <c r="I186" s="17"/>
      <c r="J186" s="17"/>
      <c r="K186" s="17"/>
      <c r="L186" s="17"/>
      <c r="M186" s="17"/>
      <c r="N186" s="17"/>
      <c r="O186" s="17"/>
      <c r="P186" s="17"/>
      <c r="Q186" s="17"/>
      <c r="R186" s="17"/>
      <c r="S186" s="17"/>
      <c r="T186" s="17"/>
      <c r="U186" s="17"/>
      <c r="V186" s="17"/>
      <c r="W186" s="17"/>
      <c r="X186" s="17"/>
    </row>
    <row r="187" spans="1:24" ht="12.75" customHeight="1">
      <c r="A187" s="17"/>
      <c r="B187" s="322"/>
      <c r="C187" s="322"/>
      <c r="D187" s="205"/>
      <c r="E187" s="17"/>
      <c r="F187" s="17"/>
      <c r="G187" s="17"/>
      <c r="H187" s="17"/>
      <c r="I187" s="17"/>
      <c r="J187" s="17"/>
      <c r="K187" s="17"/>
      <c r="L187" s="17"/>
      <c r="M187" s="17"/>
      <c r="N187" s="17"/>
      <c r="O187" s="17"/>
      <c r="P187" s="17"/>
      <c r="Q187" s="17"/>
      <c r="R187" s="17"/>
      <c r="S187" s="17"/>
      <c r="T187" s="17"/>
      <c r="U187" s="17"/>
      <c r="V187" s="17"/>
      <c r="W187" s="17"/>
      <c r="X187" s="17"/>
    </row>
    <row r="188" spans="1:24" ht="12.75" customHeight="1">
      <c r="A188" s="17"/>
      <c r="B188" s="322"/>
      <c r="C188" s="322"/>
      <c r="D188" s="205"/>
      <c r="E188" s="17"/>
      <c r="F188" s="17"/>
      <c r="G188" s="17"/>
      <c r="H188" s="17"/>
      <c r="I188" s="17"/>
      <c r="J188" s="17"/>
      <c r="K188" s="17"/>
      <c r="L188" s="17"/>
      <c r="M188" s="17"/>
      <c r="N188" s="17"/>
      <c r="O188" s="17"/>
      <c r="P188" s="17"/>
      <c r="Q188" s="17"/>
      <c r="R188" s="17"/>
      <c r="S188" s="17"/>
      <c r="T188" s="17"/>
      <c r="U188" s="17"/>
      <c r="V188" s="17"/>
      <c r="W188" s="17"/>
      <c r="X188" s="17"/>
    </row>
    <row r="189" spans="1:24" ht="12.75" customHeight="1">
      <c r="A189" s="17"/>
      <c r="B189" s="322"/>
      <c r="C189" s="322"/>
      <c r="D189" s="205"/>
      <c r="E189" s="17"/>
      <c r="F189" s="17"/>
      <c r="G189" s="17"/>
      <c r="H189" s="17"/>
      <c r="I189" s="17"/>
      <c r="J189" s="17"/>
      <c r="K189" s="17"/>
      <c r="L189" s="17"/>
      <c r="M189" s="17"/>
      <c r="N189" s="17"/>
      <c r="O189" s="17"/>
      <c r="P189" s="17"/>
      <c r="Q189" s="17"/>
      <c r="R189" s="17"/>
      <c r="S189" s="17"/>
      <c r="T189" s="17"/>
      <c r="U189" s="17"/>
      <c r="V189" s="17"/>
      <c r="W189" s="17"/>
      <c r="X189" s="17"/>
    </row>
    <row r="190" spans="1:24" ht="12.75" customHeight="1">
      <c r="A190" s="17"/>
      <c r="B190" s="322"/>
      <c r="C190" s="322"/>
      <c r="D190" s="205"/>
      <c r="E190" s="17"/>
      <c r="F190" s="17"/>
      <c r="G190" s="17"/>
      <c r="H190" s="17"/>
      <c r="I190" s="17"/>
      <c r="J190" s="17"/>
      <c r="K190" s="17"/>
      <c r="L190" s="17"/>
      <c r="M190" s="17"/>
      <c r="N190" s="17"/>
      <c r="O190" s="17"/>
      <c r="P190" s="17"/>
      <c r="Q190" s="17"/>
      <c r="R190" s="17"/>
      <c r="S190" s="17"/>
      <c r="T190" s="17"/>
      <c r="U190" s="17"/>
      <c r="V190" s="17"/>
      <c r="W190" s="17"/>
      <c r="X190" s="17"/>
    </row>
    <row r="191" spans="1:24" ht="12.75" customHeight="1">
      <c r="A191" s="17"/>
      <c r="B191" s="322"/>
      <c r="C191" s="322"/>
      <c r="D191" s="205"/>
      <c r="E191" s="17"/>
      <c r="F191" s="17"/>
      <c r="G191" s="17"/>
      <c r="H191" s="17"/>
      <c r="I191" s="17"/>
      <c r="J191" s="17"/>
      <c r="K191" s="17"/>
      <c r="L191" s="17"/>
      <c r="M191" s="17"/>
      <c r="N191" s="17"/>
      <c r="O191" s="17"/>
      <c r="P191" s="17"/>
      <c r="Q191" s="17"/>
      <c r="R191" s="17"/>
      <c r="S191" s="17"/>
      <c r="T191" s="17"/>
      <c r="U191" s="17"/>
      <c r="V191" s="17"/>
      <c r="W191" s="17"/>
      <c r="X191" s="17"/>
    </row>
    <row r="192" spans="1:24" ht="12.75" customHeight="1">
      <c r="A192" s="17"/>
      <c r="B192" s="322"/>
      <c r="C192" s="322"/>
      <c r="D192" s="205"/>
      <c r="E192" s="17"/>
      <c r="F192" s="17"/>
      <c r="G192" s="17"/>
      <c r="H192" s="17"/>
      <c r="I192" s="17"/>
      <c r="J192" s="17"/>
      <c r="K192" s="17"/>
      <c r="L192" s="17"/>
      <c r="M192" s="17"/>
      <c r="N192" s="17"/>
      <c r="O192" s="17"/>
      <c r="P192" s="17"/>
      <c r="Q192" s="17"/>
      <c r="R192" s="17"/>
      <c r="S192" s="17"/>
      <c r="T192" s="17"/>
      <c r="U192" s="17"/>
      <c r="V192" s="17"/>
      <c r="W192" s="17"/>
      <c r="X192" s="17"/>
    </row>
    <row r="193" spans="1:24" ht="12.75" customHeight="1">
      <c r="A193" s="17"/>
      <c r="B193" s="322"/>
      <c r="C193" s="322"/>
      <c r="D193" s="205"/>
      <c r="E193" s="17"/>
      <c r="F193" s="17"/>
      <c r="G193" s="17"/>
      <c r="H193" s="17"/>
      <c r="I193" s="17"/>
      <c r="J193" s="17"/>
      <c r="K193" s="17"/>
      <c r="L193" s="17"/>
      <c r="M193" s="17"/>
      <c r="N193" s="17"/>
      <c r="O193" s="17"/>
      <c r="P193" s="17"/>
      <c r="Q193" s="17"/>
      <c r="R193" s="17"/>
      <c r="S193" s="17"/>
      <c r="T193" s="17"/>
      <c r="U193" s="17"/>
      <c r="V193" s="17"/>
      <c r="W193" s="17"/>
      <c r="X193" s="17"/>
    </row>
    <row r="194" spans="1:24" ht="12.75" customHeight="1">
      <c r="A194" s="17"/>
      <c r="B194" s="322"/>
      <c r="C194" s="322"/>
      <c r="D194" s="205"/>
      <c r="E194" s="17"/>
      <c r="F194" s="17"/>
      <c r="G194" s="17"/>
      <c r="H194" s="17"/>
      <c r="I194" s="17"/>
      <c r="J194" s="17"/>
      <c r="K194" s="17"/>
      <c r="L194" s="17"/>
      <c r="M194" s="17"/>
      <c r="N194" s="17"/>
      <c r="O194" s="17"/>
      <c r="P194" s="17"/>
      <c r="Q194" s="17"/>
      <c r="R194" s="17"/>
      <c r="S194" s="17"/>
      <c r="T194" s="17"/>
      <c r="U194" s="17"/>
      <c r="V194" s="17"/>
      <c r="W194" s="17"/>
      <c r="X194" s="17"/>
    </row>
    <row r="195" spans="1:24" ht="12.75" customHeight="1">
      <c r="A195" s="17"/>
      <c r="B195" s="322"/>
      <c r="C195" s="322"/>
      <c r="D195" s="205"/>
      <c r="E195" s="17"/>
      <c r="F195" s="17"/>
      <c r="G195" s="17"/>
      <c r="H195" s="17"/>
      <c r="I195" s="17"/>
      <c r="J195" s="17"/>
      <c r="K195" s="17"/>
      <c r="L195" s="17"/>
      <c r="M195" s="17"/>
      <c r="N195" s="17"/>
      <c r="O195" s="17"/>
      <c r="P195" s="17"/>
      <c r="Q195" s="17"/>
      <c r="R195" s="17"/>
      <c r="S195" s="17"/>
      <c r="T195" s="17"/>
      <c r="U195" s="17"/>
      <c r="V195" s="17"/>
      <c r="W195" s="17"/>
      <c r="X195" s="17"/>
    </row>
    <row r="196" spans="1:24" ht="12.75" customHeight="1">
      <c r="A196" s="17"/>
      <c r="B196" s="322"/>
      <c r="C196" s="322"/>
      <c r="D196" s="205"/>
      <c r="E196" s="17"/>
      <c r="F196" s="17"/>
      <c r="G196" s="17"/>
      <c r="H196" s="17"/>
      <c r="I196" s="17"/>
      <c r="J196" s="17"/>
      <c r="K196" s="17"/>
      <c r="L196" s="17"/>
      <c r="M196" s="17"/>
      <c r="N196" s="17"/>
      <c r="O196" s="17"/>
      <c r="P196" s="17"/>
      <c r="Q196" s="17"/>
      <c r="R196" s="17"/>
      <c r="S196" s="17"/>
      <c r="T196" s="17"/>
      <c r="U196" s="17"/>
      <c r="V196" s="17"/>
      <c r="W196" s="17"/>
      <c r="X196" s="17"/>
    </row>
    <row r="197" spans="1:24" ht="12.75" customHeight="1">
      <c r="A197" s="17"/>
      <c r="B197" s="322"/>
      <c r="C197" s="322"/>
      <c r="D197" s="205"/>
      <c r="E197" s="17"/>
      <c r="F197" s="17"/>
      <c r="G197" s="17"/>
      <c r="H197" s="17"/>
      <c r="I197" s="17"/>
      <c r="J197" s="17"/>
      <c r="K197" s="17"/>
      <c r="L197" s="17"/>
      <c r="M197" s="17"/>
      <c r="N197" s="17"/>
      <c r="O197" s="17"/>
      <c r="P197" s="17"/>
      <c r="Q197" s="17"/>
      <c r="R197" s="17"/>
      <c r="S197" s="17"/>
      <c r="T197" s="17"/>
      <c r="U197" s="17"/>
      <c r="V197" s="17"/>
      <c r="W197" s="17"/>
      <c r="X197" s="17"/>
    </row>
    <row r="198" spans="1:24" ht="12.75" customHeight="1">
      <c r="A198" s="17"/>
      <c r="B198" s="322"/>
      <c r="C198" s="322"/>
      <c r="D198" s="205"/>
      <c r="E198" s="17"/>
      <c r="F198" s="17"/>
      <c r="G198" s="17"/>
      <c r="H198" s="17"/>
      <c r="I198" s="17"/>
      <c r="J198" s="17"/>
      <c r="K198" s="17"/>
      <c r="L198" s="17"/>
      <c r="M198" s="17"/>
      <c r="N198" s="17"/>
      <c r="O198" s="17"/>
      <c r="P198" s="17"/>
      <c r="Q198" s="17"/>
      <c r="R198" s="17"/>
      <c r="S198" s="17"/>
      <c r="T198" s="17"/>
      <c r="U198" s="17"/>
      <c r="V198" s="17"/>
      <c r="W198" s="17"/>
      <c r="X198" s="17"/>
    </row>
    <row r="199" spans="1:24" ht="12.75" customHeight="1">
      <c r="A199" s="17"/>
      <c r="B199" s="322"/>
      <c r="C199" s="322"/>
      <c r="D199" s="205"/>
      <c r="E199" s="17"/>
      <c r="F199" s="17"/>
      <c r="G199" s="17"/>
      <c r="H199" s="17"/>
      <c r="I199" s="17"/>
      <c r="J199" s="17"/>
      <c r="K199" s="17"/>
      <c r="L199" s="17"/>
      <c r="M199" s="17"/>
      <c r="N199" s="17"/>
      <c r="O199" s="17"/>
      <c r="P199" s="17"/>
      <c r="Q199" s="17"/>
      <c r="R199" s="17"/>
      <c r="S199" s="17"/>
      <c r="T199" s="17"/>
      <c r="U199" s="17"/>
      <c r="V199" s="17"/>
      <c r="W199" s="17"/>
      <c r="X199" s="17"/>
    </row>
    <row r="200" spans="1:24" ht="12.75" customHeight="1">
      <c r="A200" s="17"/>
      <c r="B200" s="322"/>
      <c r="C200" s="322"/>
      <c r="D200" s="205"/>
      <c r="E200" s="17"/>
      <c r="F200" s="17"/>
      <c r="G200" s="17"/>
      <c r="H200" s="17"/>
      <c r="I200" s="17"/>
      <c r="J200" s="17"/>
      <c r="K200" s="17"/>
      <c r="L200" s="17"/>
      <c r="M200" s="17"/>
      <c r="N200" s="17"/>
      <c r="O200" s="17"/>
      <c r="P200" s="17"/>
      <c r="Q200" s="17"/>
      <c r="R200" s="17"/>
      <c r="S200" s="17"/>
      <c r="T200" s="17"/>
      <c r="U200" s="17"/>
      <c r="V200" s="17"/>
      <c r="W200" s="17"/>
      <c r="X200" s="17"/>
    </row>
    <row r="201" spans="1:24" ht="12.75" customHeight="1">
      <c r="A201" s="17"/>
      <c r="B201" s="322"/>
      <c r="C201" s="322"/>
      <c r="D201" s="205"/>
      <c r="E201" s="17"/>
      <c r="F201" s="17"/>
      <c r="G201" s="17"/>
      <c r="H201" s="17"/>
      <c r="I201" s="17"/>
      <c r="J201" s="17"/>
      <c r="K201" s="17"/>
      <c r="L201" s="17"/>
      <c r="M201" s="17"/>
      <c r="N201" s="17"/>
      <c r="O201" s="17"/>
      <c r="P201" s="17"/>
      <c r="Q201" s="17"/>
      <c r="R201" s="17"/>
      <c r="S201" s="17"/>
      <c r="T201" s="17"/>
      <c r="U201" s="17"/>
      <c r="V201" s="17"/>
      <c r="W201" s="17"/>
      <c r="X201" s="17"/>
    </row>
    <row r="202" spans="1:24" ht="12.75" customHeight="1">
      <c r="A202" s="17"/>
      <c r="B202" s="322"/>
      <c r="C202" s="322"/>
      <c r="D202" s="205"/>
      <c r="E202" s="17"/>
      <c r="F202" s="17"/>
      <c r="G202" s="17"/>
      <c r="H202" s="17"/>
      <c r="I202" s="17"/>
      <c r="J202" s="17"/>
      <c r="K202" s="17"/>
      <c r="L202" s="17"/>
      <c r="M202" s="17"/>
      <c r="N202" s="17"/>
      <c r="O202" s="17"/>
      <c r="P202" s="17"/>
      <c r="Q202" s="17"/>
      <c r="R202" s="17"/>
      <c r="S202" s="17"/>
      <c r="T202" s="17"/>
      <c r="U202" s="17"/>
      <c r="V202" s="17"/>
      <c r="W202" s="17"/>
      <c r="X202" s="17"/>
    </row>
    <row r="203" spans="1:24" ht="12.75" customHeight="1">
      <c r="A203" s="17"/>
      <c r="B203" s="322"/>
      <c r="C203" s="322"/>
      <c r="D203" s="205"/>
      <c r="E203" s="17"/>
      <c r="F203" s="17"/>
      <c r="G203" s="17"/>
      <c r="H203" s="17"/>
      <c r="I203" s="17"/>
      <c r="J203" s="17"/>
      <c r="K203" s="17"/>
      <c r="L203" s="17"/>
      <c r="M203" s="17"/>
      <c r="N203" s="17"/>
      <c r="O203" s="17"/>
      <c r="P203" s="17"/>
      <c r="Q203" s="17"/>
      <c r="R203" s="17"/>
      <c r="S203" s="17"/>
      <c r="T203" s="17"/>
      <c r="U203" s="17"/>
      <c r="V203" s="17"/>
      <c r="W203" s="17"/>
      <c r="X203" s="17"/>
    </row>
    <row r="204" spans="1:24" ht="12.75" customHeight="1">
      <c r="A204" s="17"/>
      <c r="B204" s="322"/>
      <c r="C204" s="322"/>
      <c r="D204" s="205"/>
      <c r="E204" s="17"/>
      <c r="F204" s="17"/>
      <c r="G204" s="17"/>
      <c r="H204" s="17"/>
      <c r="I204" s="17"/>
      <c r="J204" s="17"/>
      <c r="K204" s="17"/>
      <c r="L204" s="17"/>
      <c r="M204" s="17"/>
      <c r="N204" s="17"/>
      <c r="O204" s="17"/>
      <c r="P204" s="17"/>
      <c r="Q204" s="17"/>
      <c r="R204" s="17"/>
      <c r="S204" s="17"/>
      <c r="T204" s="17"/>
      <c r="U204" s="17"/>
      <c r="V204" s="17"/>
      <c r="W204" s="17"/>
      <c r="X204" s="17"/>
    </row>
    <row r="205" spans="1:24" ht="12.75" customHeight="1">
      <c r="A205" s="17"/>
      <c r="B205" s="322"/>
      <c r="C205" s="322"/>
      <c r="D205" s="205"/>
      <c r="E205" s="17"/>
      <c r="F205" s="17"/>
      <c r="G205" s="17"/>
      <c r="H205" s="17"/>
      <c r="I205" s="17"/>
      <c r="J205" s="17"/>
      <c r="K205" s="17"/>
      <c r="L205" s="17"/>
      <c r="M205" s="17"/>
      <c r="N205" s="17"/>
      <c r="O205" s="17"/>
      <c r="P205" s="17"/>
      <c r="Q205" s="17"/>
      <c r="R205" s="17"/>
      <c r="S205" s="17"/>
      <c r="T205" s="17"/>
      <c r="U205" s="17"/>
      <c r="V205" s="17"/>
      <c r="W205" s="17"/>
      <c r="X205" s="17"/>
    </row>
    <row r="206" spans="1:24" ht="12.75" customHeight="1">
      <c r="A206" s="17"/>
      <c r="B206" s="322"/>
      <c r="C206" s="322"/>
      <c r="D206" s="205"/>
      <c r="E206" s="17"/>
      <c r="F206" s="17"/>
      <c r="G206" s="17"/>
      <c r="H206" s="17"/>
      <c r="I206" s="17"/>
      <c r="J206" s="17"/>
      <c r="K206" s="17"/>
      <c r="L206" s="17"/>
      <c r="M206" s="17"/>
      <c r="N206" s="17"/>
      <c r="O206" s="17"/>
      <c r="P206" s="17"/>
      <c r="Q206" s="17"/>
      <c r="R206" s="17"/>
      <c r="S206" s="17"/>
      <c r="T206" s="17"/>
      <c r="U206" s="17"/>
      <c r="V206" s="17"/>
      <c r="W206" s="17"/>
      <c r="X206" s="17"/>
    </row>
    <row r="207" spans="1:24" ht="12.75" customHeight="1">
      <c r="A207" s="17"/>
      <c r="B207" s="322"/>
      <c r="C207" s="322"/>
      <c r="D207" s="205"/>
      <c r="E207" s="17"/>
      <c r="F207" s="17"/>
      <c r="G207" s="17"/>
      <c r="H207" s="17"/>
      <c r="I207" s="17"/>
      <c r="J207" s="17"/>
      <c r="K207" s="17"/>
      <c r="L207" s="17"/>
      <c r="M207" s="17"/>
      <c r="N207" s="17"/>
      <c r="O207" s="17"/>
      <c r="P207" s="17"/>
      <c r="Q207" s="17"/>
      <c r="R207" s="17"/>
      <c r="S207" s="17"/>
      <c r="T207" s="17"/>
      <c r="U207" s="17"/>
      <c r="V207" s="17"/>
      <c r="W207" s="17"/>
      <c r="X207" s="17"/>
    </row>
    <row r="208" spans="1:24" ht="12.75" customHeight="1">
      <c r="A208" s="17"/>
      <c r="B208" s="322"/>
      <c r="C208" s="322"/>
      <c r="D208" s="205"/>
      <c r="E208" s="17"/>
      <c r="F208" s="17"/>
      <c r="G208" s="17"/>
      <c r="H208" s="17"/>
      <c r="I208" s="17"/>
      <c r="J208" s="17"/>
      <c r="K208" s="17"/>
      <c r="L208" s="17"/>
      <c r="M208" s="17"/>
      <c r="N208" s="17"/>
      <c r="O208" s="17"/>
      <c r="P208" s="17"/>
      <c r="Q208" s="17"/>
      <c r="R208" s="17"/>
      <c r="S208" s="17"/>
      <c r="T208" s="17"/>
      <c r="U208" s="17"/>
      <c r="V208" s="17"/>
      <c r="W208" s="17"/>
      <c r="X208" s="17"/>
    </row>
    <row r="209" spans="1:24" ht="12.75" customHeight="1">
      <c r="A209" s="17"/>
      <c r="B209" s="322"/>
      <c r="C209" s="322"/>
      <c r="D209" s="205"/>
      <c r="E209" s="17"/>
      <c r="F209" s="17"/>
      <c r="G209" s="17"/>
      <c r="H209" s="17"/>
      <c r="I209" s="17"/>
      <c r="J209" s="17"/>
      <c r="K209" s="17"/>
      <c r="L209" s="17"/>
      <c r="M209" s="17"/>
      <c r="N209" s="17"/>
      <c r="O209" s="17"/>
      <c r="P209" s="17"/>
      <c r="Q209" s="17"/>
      <c r="R209" s="17"/>
      <c r="S209" s="17"/>
      <c r="T209" s="17"/>
      <c r="U209" s="17"/>
      <c r="V209" s="17"/>
      <c r="W209" s="17"/>
      <c r="X209" s="17"/>
    </row>
    <row r="210" spans="1:24" ht="12.75" customHeight="1">
      <c r="A210" s="17"/>
      <c r="B210" s="322"/>
      <c r="C210" s="322"/>
      <c r="D210" s="205"/>
      <c r="E210" s="17"/>
      <c r="F210" s="17"/>
      <c r="G210" s="17"/>
      <c r="H210" s="17"/>
      <c r="I210" s="17"/>
      <c r="J210" s="17"/>
      <c r="K210" s="17"/>
      <c r="L210" s="17"/>
      <c r="M210" s="17"/>
      <c r="N210" s="17"/>
      <c r="O210" s="17"/>
      <c r="P210" s="17"/>
      <c r="Q210" s="17"/>
      <c r="R210" s="17"/>
      <c r="S210" s="17"/>
      <c r="T210" s="17"/>
      <c r="U210" s="17"/>
      <c r="V210" s="17"/>
      <c r="W210" s="17"/>
      <c r="X210" s="17"/>
    </row>
    <row r="211" spans="1:24" ht="12.75" customHeight="1">
      <c r="A211" s="17"/>
      <c r="B211" s="322"/>
      <c r="C211" s="322"/>
      <c r="D211" s="205"/>
      <c r="E211" s="17"/>
      <c r="F211" s="17"/>
      <c r="G211" s="17"/>
      <c r="H211" s="17"/>
      <c r="I211" s="17"/>
      <c r="J211" s="17"/>
      <c r="K211" s="17"/>
      <c r="L211" s="17"/>
      <c r="M211" s="17"/>
      <c r="N211" s="17"/>
      <c r="O211" s="17"/>
      <c r="P211" s="17"/>
      <c r="Q211" s="17"/>
      <c r="R211" s="17"/>
      <c r="S211" s="17"/>
      <c r="T211" s="17"/>
      <c r="U211" s="17"/>
      <c r="V211" s="17"/>
      <c r="W211" s="17"/>
      <c r="X211" s="17"/>
    </row>
    <row r="212" spans="1:24" ht="12.75" customHeight="1">
      <c r="A212" s="17"/>
      <c r="B212" s="322"/>
      <c r="C212" s="322"/>
      <c r="D212" s="205"/>
      <c r="E212" s="17"/>
      <c r="F212" s="17"/>
      <c r="G212" s="17"/>
      <c r="H212" s="17"/>
      <c r="I212" s="17"/>
      <c r="J212" s="17"/>
      <c r="K212" s="17"/>
      <c r="L212" s="17"/>
      <c r="M212" s="17"/>
      <c r="N212" s="17"/>
      <c r="O212" s="17"/>
      <c r="P212" s="17"/>
      <c r="Q212" s="17"/>
      <c r="R212" s="17"/>
      <c r="S212" s="17"/>
      <c r="T212" s="17"/>
      <c r="U212" s="17"/>
      <c r="V212" s="17"/>
      <c r="W212" s="17"/>
      <c r="X212" s="17"/>
    </row>
    <row r="213" spans="1:24" ht="12.75" customHeight="1">
      <c r="A213" s="17"/>
      <c r="B213" s="322"/>
      <c r="C213" s="322"/>
      <c r="D213" s="205"/>
      <c r="E213" s="17"/>
      <c r="F213" s="17"/>
      <c r="G213" s="17"/>
      <c r="H213" s="17"/>
      <c r="I213" s="17"/>
      <c r="J213" s="17"/>
      <c r="K213" s="17"/>
      <c r="L213" s="17"/>
      <c r="M213" s="17"/>
      <c r="N213" s="17"/>
      <c r="O213" s="17"/>
      <c r="P213" s="17"/>
      <c r="Q213" s="17"/>
      <c r="R213" s="17"/>
      <c r="S213" s="17"/>
      <c r="T213" s="17"/>
      <c r="U213" s="17"/>
      <c r="V213" s="17"/>
      <c r="W213" s="17"/>
      <c r="X213" s="17"/>
    </row>
    <row r="214" spans="1:24" ht="12.75" customHeight="1">
      <c r="A214" s="17"/>
      <c r="B214" s="322"/>
      <c r="C214" s="322"/>
      <c r="D214" s="205"/>
      <c r="E214" s="17"/>
      <c r="F214" s="17"/>
      <c r="G214" s="17"/>
      <c r="H214" s="17"/>
      <c r="I214" s="17"/>
      <c r="J214" s="17"/>
      <c r="K214" s="17"/>
      <c r="L214" s="17"/>
      <c r="M214" s="17"/>
      <c r="N214" s="17"/>
      <c r="O214" s="17"/>
      <c r="P214" s="17"/>
      <c r="Q214" s="17"/>
      <c r="R214" s="17"/>
      <c r="S214" s="17"/>
      <c r="T214" s="17"/>
      <c r="U214" s="17"/>
      <c r="V214" s="17"/>
      <c r="W214" s="17"/>
      <c r="X214" s="17"/>
    </row>
    <row r="215" spans="1:24" ht="12.75" customHeight="1">
      <c r="A215" s="17"/>
      <c r="B215" s="322"/>
      <c r="C215" s="322"/>
      <c r="D215" s="205"/>
      <c r="E215" s="17"/>
      <c r="F215" s="17"/>
      <c r="G215" s="17"/>
      <c r="H215" s="17"/>
      <c r="I215" s="17"/>
      <c r="J215" s="17"/>
      <c r="K215" s="17"/>
      <c r="L215" s="17"/>
      <c r="M215" s="17"/>
      <c r="N215" s="17"/>
      <c r="O215" s="17"/>
      <c r="P215" s="17"/>
      <c r="Q215" s="17"/>
      <c r="R215" s="17"/>
      <c r="S215" s="17"/>
      <c r="T215" s="17"/>
      <c r="U215" s="17"/>
      <c r="V215" s="17"/>
      <c r="W215" s="17"/>
      <c r="X215" s="17"/>
    </row>
    <row r="216" spans="1:24" ht="12.75" customHeight="1">
      <c r="A216" s="17"/>
      <c r="B216" s="322"/>
      <c r="C216" s="322"/>
      <c r="D216" s="205"/>
      <c r="E216" s="17"/>
      <c r="F216" s="17"/>
      <c r="G216" s="17"/>
      <c r="H216" s="17"/>
      <c r="I216" s="17"/>
      <c r="J216" s="17"/>
      <c r="K216" s="17"/>
      <c r="L216" s="17"/>
      <c r="M216" s="17"/>
      <c r="N216" s="17"/>
      <c r="O216" s="17"/>
      <c r="P216" s="17"/>
      <c r="Q216" s="17"/>
      <c r="R216" s="17"/>
      <c r="S216" s="17"/>
      <c r="T216" s="17"/>
      <c r="U216" s="17"/>
      <c r="V216" s="17"/>
      <c r="W216" s="17"/>
      <c r="X216" s="17"/>
    </row>
    <row r="217" spans="1:24" ht="12.75" customHeight="1">
      <c r="A217" s="17"/>
      <c r="B217" s="322"/>
      <c r="C217" s="322"/>
      <c r="D217" s="205"/>
      <c r="E217" s="17"/>
      <c r="F217" s="17"/>
      <c r="G217" s="17"/>
      <c r="H217" s="17"/>
      <c r="I217" s="17"/>
      <c r="J217" s="17"/>
      <c r="K217" s="17"/>
      <c r="L217" s="17"/>
      <c r="M217" s="17"/>
      <c r="N217" s="17"/>
      <c r="O217" s="17"/>
      <c r="P217" s="17"/>
      <c r="Q217" s="17"/>
      <c r="R217" s="17"/>
      <c r="S217" s="17"/>
      <c r="T217" s="17"/>
      <c r="U217" s="17"/>
      <c r="V217" s="17"/>
      <c r="W217" s="17"/>
      <c r="X217" s="17"/>
    </row>
    <row r="218" spans="1:24" ht="12.75" customHeight="1">
      <c r="A218" s="17"/>
      <c r="B218" s="322"/>
      <c r="C218" s="322"/>
      <c r="D218" s="205"/>
      <c r="E218" s="17"/>
      <c r="F218" s="17"/>
      <c r="G218" s="17"/>
      <c r="H218" s="17"/>
      <c r="I218" s="17"/>
      <c r="J218" s="17"/>
      <c r="K218" s="17"/>
      <c r="L218" s="17"/>
      <c r="M218" s="17"/>
      <c r="N218" s="17"/>
      <c r="O218" s="17"/>
      <c r="P218" s="17"/>
      <c r="Q218" s="17"/>
      <c r="R218" s="17"/>
      <c r="S218" s="17"/>
      <c r="T218" s="17"/>
      <c r="U218" s="17"/>
      <c r="V218" s="17"/>
      <c r="W218" s="17"/>
      <c r="X218" s="17"/>
    </row>
    <row r="219" spans="1:24" ht="12.75" customHeight="1">
      <c r="A219" s="17"/>
      <c r="B219" s="322"/>
      <c r="C219" s="322"/>
      <c r="D219" s="205"/>
      <c r="E219" s="17"/>
      <c r="F219" s="17"/>
      <c r="G219" s="17"/>
      <c r="H219" s="17"/>
      <c r="I219" s="17"/>
      <c r="J219" s="17"/>
      <c r="K219" s="17"/>
      <c r="L219" s="17"/>
      <c r="M219" s="17"/>
      <c r="N219" s="17"/>
      <c r="O219" s="17"/>
      <c r="P219" s="17"/>
      <c r="Q219" s="17"/>
      <c r="R219" s="17"/>
      <c r="S219" s="17"/>
      <c r="T219" s="17"/>
      <c r="U219" s="17"/>
      <c r="V219" s="17"/>
      <c r="W219" s="17"/>
      <c r="X219" s="17"/>
    </row>
    <row r="220" spans="1:24" ht="12.75" customHeight="1">
      <c r="A220" s="17"/>
      <c r="B220" s="322"/>
      <c r="C220" s="322"/>
      <c r="D220" s="205"/>
      <c r="E220" s="17"/>
      <c r="F220" s="17"/>
      <c r="G220" s="17"/>
      <c r="H220" s="17"/>
      <c r="I220" s="17"/>
      <c r="J220" s="17"/>
      <c r="K220" s="17"/>
      <c r="L220" s="17"/>
      <c r="M220" s="17"/>
      <c r="N220" s="17"/>
      <c r="O220" s="17"/>
      <c r="P220" s="17"/>
      <c r="Q220" s="17"/>
      <c r="R220" s="17"/>
      <c r="S220" s="17"/>
      <c r="T220" s="17"/>
      <c r="U220" s="17"/>
      <c r="V220" s="17"/>
      <c r="W220" s="17"/>
      <c r="X220" s="17"/>
    </row>
    <row r="221" spans="1:24" ht="12.75" customHeight="1">
      <c r="A221" s="17"/>
      <c r="B221" s="322"/>
      <c r="C221" s="322"/>
      <c r="D221" s="205"/>
      <c r="E221" s="17"/>
      <c r="F221" s="17"/>
      <c r="G221" s="17"/>
      <c r="H221" s="17"/>
      <c r="I221" s="17"/>
      <c r="J221" s="17"/>
      <c r="K221" s="17"/>
      <c r="L221" s="17"/>
      <c r="M221" s="17"/>
      <c r="N221" s="17"/>
      <c r="O221" s="17"/>
      <c r="P221" s="17"/>
      <c r="Q221" s="17"/>
      <c r="R221" s="17"/>
      <c r="S221" s="17"/>
      <c r="T221" s="17"/>
      <c r="U221" s="17"/>
      <c r="V221" s="17"/>
      <c r="W221" s="17"/>
      <c r="X221" s="17"/>
    </row>
    <row r="222" spans="1:24" ht="12.75" customHeight="1">
      <c r="A222" s="17"/>
      <c r="B222" s="322"/>
      <c r="C222" s="322"/>
      <c r="D222" s="205"/>
      <c r="E222" s="17"/>
      <c r="F222" s="17"/>
      <c r="G222" s="17"/>
      <c r="H222" s="17"/>
      <c r="I222" s="17"/>
      <c r="J222" s="17"/>
      <c r="K222" s="17"/>
      <c r="L222" s="17"/>
      <c r="M222" s="17"/>
      <c r="N222" s="17"/>
      <c r="O222" s="17"/>
      <c r="P222" s="17"/>
      <c r="Q222" s="17"/>
      <c r="R222" s="17"/>
      <c r="S222" s="17"/>
      <c r="T222" s="17"/>
      <c r="U222" s="17"/>
      <c r="V222" s="17"/>
      <c r="W222" s="17"/>
      <c r="X222" s="17"/>
    </row>
    <row r="223" spans="1:24" ht="12.75" customHeight="1">
      <c r="A223" s="17"/>
      <c r="B223" s="322"/>
      <c r="C223" s="322"/>
      <c r="D223" s="205"/>
      <c r="E223" s="17"/>
      <c r="F223" s="17"/>
      <c r="G223" s="17"/>
      <c r="H223" s="17"/>
      <c r="I223" s="17"/>
      <c r="J223" s="17"/>
      <c r="K223" s="17"/>
      <c r="L223" s="17"/>
      <c r="M223" s="17"/>
      <c r="N223" s="17"/>
      <c r="O223" s="17"/>
      <c r="P223" s="17"/>
      <c r="Q223" s="17"/>
      <c r="R223" s="17"/>
      <c r="S223" s="17"/>
      <c r="T223" s="17"/>
      <c r="U223" s="17"/>
      <c r="V223" s="17"/>
      <c r="W223" s="17"/>
      <c r="X223" s="17"/>
    </row>
    <row r="224" spans="1:24" ht="12.75" customHeight="1">
      <c r="A224" s="17"/>
      <c r="B224" s="322"/>
      <c r="C224" s="322"/>
      <c r="D224" s="205"/>
      <c r="E224" s="17"/>
      <c r="F224" s="17"/>
      <c r="G224" s="17"/>
      <c r="H224" s="17"/>
      <c r="I224" s="17"/>
      <c r="J224" s="17"/>
      <c r="K224" s="17"/>
      <c r="L224" s="17"/>
      <c r="M224" s="17"/>
      <c r="N224" s="17"/>
      <c r="O224" s="17"/>
      <c r="P224" s="17"/>
      <c r="Q224" s="17"/>
      <c r="R224" s="17"/>
      <c r="S224" s="17"/>
      <c r="T224" s="17"/>
      <c r="U224" s="17"/>
      <c r="V224" s="17"/>
      <c r="W224" s="17"/>
      <c r="X224" s="17"/>
    </row>
    <row r="225" spans="1:24" ht="12.75" customHeight="1">
      <c r="A225" s="17"/>
      <c r="B225" s="322"/>
      <c r="C225" s="322"/>
      <c r="D225" s="205"/>
      <c r="E225" s="17"/>
      <c r="F225" s="17"/>
      <c r="G225" s="17"/>
      <c r="H225" s="17"/>
      <c r="I225" s="17"/>
      <c r="J225" s="17"/>
      <c r="K225" s="17"/>
      <c r="L225" s="17"/>
      <c r="M225" s="17"/>
      <c r="N225" s="17"/>
      <c r="O225" s="17"/>
      <c r="P225" s="17"/>
      <c r="Q225" s="17"/>
      <c r="R225" s="17"/>
      <c r="S225" s="17"/>
      <c r="T225" s="17"/>
      <c r="U225" s="17"/>
      <c r="V225" s="17"/>
      <c r="W225" s="17"/>
      <c r="X225" s="17"/>
    </row>
    <row r="226" spans="1:24" ht="12.75" customHeight="1">
      <c r="A226" s="17"/>
      <c r="B226" s="322"/>
      <c r="C226" s="322"/>
      <c r="D226" s="205"/>
      <c r="E226" s="17"/>
      <c r="F226" s="17"/>
      <c r="G226" s="17"/>
      <c r="H226" s="17"/>
      <c r="I226" s="17"/>
      <c r="J226" s="17"/>
      <c r="K226" s="17"/>
      <c r="L226" s="17"/>
      <c r="M226" s="17"/>
      <c r="N226" s="17"/>
      <c r="O226" s="17"/>
      <c r="P226" s="17"/>
      <c r="Q226" s="17"/>
      <c r="R226" s="17"/>
      <c r="S226" s="17"/>
      <c r="T226" s="17"/>
      <c r="U226" s="17"/>
      <c r="V226" s="17"/>
      <c r="W226" s="17"/>
      <c r="X226" s="17"/>
    </row>
    <row r="227" spans="1:24" ht="12.75" customHeight="1">
      <c r="A227" s="17"/>
      <c r="B227" s="322"/>
      <c r="C227" s="322"/>
      <c r="D227" s="205"/>
      <c r="E227" s="17"/>
      <c r="F227" s="17"/>
      <c r="G227" s="17"/>
      <c r="H227" s="17"/>
      <c r="I227" s="17"/>
      <c r="J227" s="17"/>
      <c r="K227" s="17"/>
      <c r="L227" s="17"/>
      <c r="M227" s="17"/>
      <c r="N227" s="17"/>
      <c r="O227" s="17"/>
      <c r="P227" s="17"/>
      <c r="Q227" s="17"/>
      <c r="R227" s="17"/>
      <c r="S227" s="17"/>
      <c r="T227" s="17"/>
      <c r="U227" s="17"/>
      <c r="V227" s="17"/>
      <c r="W227" s="17"/>
      <c r="X227" s="17"/>
    </row>
    <row r="228" spans="1:24" ht="12.75" customHeight="1">
      <c r="A228" s="17"/>
      <c r="B228" s="322"/>
      <c r="C228" s="322"/>
      <c r="D228" s="205"/>
      <c r="E228" s="17"/>
      <c r="F228" s="17"/>
      <c r="G228" s="17"/>
      <c r="H228" s="17"/>
      <c r="I228" s="17"/>
      <c r="J228" s="17"/>
      <c r="K228" s="17"/>
      <c r="L228" s="17"/>
      <c r="M228" s="17"/>
      <c r="N228" s="17"/>
      <c r="O228" s="17"/>
      <c r="P228" s="17"/>
      <c r="Q228" s="17"/>
      <c r="R228" s="17"/>
      <c r="S228" s="17"/>
      <c r="T228" s="17"/>
      <c r="U228" s="17"/>
      <c r="V228" s="17"/>
      <c r="W228" s="17"/>
      <c r="X228" s="17"/>
    </row>
    <row r="229" spans="1:24" ht="12.75" customHeight="1">
      <c r="A229" s="17"/>
      <c r="B229" s="322"/>
      <c r="C229" s="322"/>
      <c r="D229" s="205"/>
      <c r="E229" s="17"/>
      <c r="F229" s="17"/>
      <c r="G229" s="17"/>
      <c r="H229" s="17"/>
      <c r="I229" s="17"/>
      <c r="J229" s="17"/>
      <c r="K229" s="17"/>
      <c r="L229" s="17"/>
      <c r="M229" s="17"/>
      <c r="N229" s="17"/>
      <c r="O229" s="17"/>
      <c r="P229" s="17"/>
      <c r="Q229" s="17"/>
      <c r="R229" s="17"/>
      <c r="S229" s="17"/>
      <c r="T229" s="17"/>
      <c r="U229" s="17"/>
      <c r="V229" s="17"/>
      <c r="W229" s="17"/>
      <c r="X229" s="17"/>
    </row>
    <row r="230" spans="1:24" ht="12.75" customHeight="1">
      <c r="A230" s="17"/>
      <c r="B230" s="322"/>
      <c r="C230" s="322"/>
      <c r="D230" s="205"/>
      <c r="E230" s="17"/>
      <c r="F230" s="17"/>
      <c r="G230" s="17"/>
      <c r="H230" s="17"/>
      <c r="I230" s="17"/>
      <c r="J230" s="17"/>
      <c r="K230" s="17"/>
      <c r="L230" s="17"/>
      <c r="M230" s="17"/>
      <c r="N230" s="17"/>
      <c r="O230" s="17"/>
      <c r="P230" s="17"/>
      <c r="Q230" s="17"/>
      <c r="R230" s="17"/>
      <c r="S230" s="17"/>
      <c r="T230" s="17"/>
      <c r="U230" s="17"/>
      <c r="V230" s="17"/>
      <c r="W230" s="17"/>
      <c r="X230" s="17"/>
    </row>
    <row r="231" spans="1:24" ht="12.75" customHeight="1">
      <c r="A231" s="17"/>
      <c r="B231" s="322"/>
      <c r="C231" s="322"/>
      <c r="D231" s="205"/>
      <c r="E231" s="17"/>
      <c r="F231" s="17"/>
      <c r="G231" s="17"/>
      <c r="H231" s="17"/>
      <c r="I231" s="17"/>
      <c r="J231" s="17"/>
      <c r="K231" s="17"/>
      <c r="L231" s="17"/>
      <c r="M231" s="17"/>
      <c r="N231" s="17"/>
      <c r="O231" s="17"/>
      <c r="P231" s="17"/>
      <c r="Q231" s="17"/>
      <c r="R231" s="17"/>
      <c r="S231" s="17"/>
      <c r="T231" s="17"/>
      <c r="U231" s="17"/>
      <c r="V231" s="17"/>
      <c r="W231" s="17"/>
      <c r="X231" s="17"/>
    </row>
    <row r="232" spans="1:24" ht="12.75" customHeight="1">
      <c r="A232" s="17"/>
      <c r="B232" s="322"/>
      <c r="C232" s="322"/>
      <c r="D232" s="205"/>
      <c r="E232" s="17"/>
      <c r="F232" s="17"/>
      <c r="G232" s="17"/>
      <c r="H232" s="17"/>
      <c r="I232" s="17"/>
      <c r="J232" s="17"/>
      <c r="K232" s="17"/>
      <c r="L232" s="17"/>
      <c r="M232" s="17"/>
      <c r="N232" s="17"/>
      <c r="O232" s="17"/>
      <c r="P232" s="17"/>
      <c r="Q232" s="17"/>
      <c r="R232" s="17"/>
      <c r="S232" s="17"/>
      <c r="T232" s="17"/>
      <c r="U232" s="17"/>
      <c r="V232" s="17"/>
      <c r="W232" s="17"/>
      <c r="X232" s="17"/>
    </row>
    <row r="233" spans="1:24" ht="12.75" customHeight="1">
      <c r="A233" s="17"/>
      <c r="B233" s="322"/>
      <c r="C233" s="322"/>
      <c r="D233" s="205"/>
      <c r="E233" s="17"/>
      <c r="F233" s="17"/>
      <c r="G233" s="17"/>
      <c r="H233" s="17"/>
      <c r="I233" s="17"/>
      <c r="J233" s="17"/>
      <c r="K233" s="17"/>
      <c r="L233" s="17"/>
      <c r="M233" s="17"/>
      <c r="N233" s="17"/>
      <c r="O233" s="17"/>
      <c r="P233" s="17"/>
      <c r="Q233" s="17"/>
      <c r="R233" s="17"/>
      <c r="S233" s="17"/>
      <c r="T233" s="17"/>
      <c r="U233" s="17"/>
      <c r="V233" s="17"/>
      <c r="W233" s="17"/>
      <c r="X233" s="17"/>
    </row>
    <row r="234" spans="1:24" ht="12.75" customHeight="1">
      <c r="A234" s="17"/>
      <c r="B234" s="322"/>
      <c r="C234" s="322"/>
      <c r="D234" s="205"/>
      <c r="E234" s="17"/>
      <c r="F234" s="17"/>
      <c r="G234" s="17"/>
      <c r="H234" s="17"/>
      <c r="I234" s="17"/>
      <c r="J234" s="17"/>
      <c r="K234" s="17"/>
      <c r="L234" s="17"/>
      <c r="M234" s="17"/>
      <c r="N234" s="17"/>
      <c r="O234" s="17"/>
      <c r="P234" s="17"/>
      <c r="Q234" s="17"/>
      <c r="R234" s="17"/>
      <c r="S234" s="17"/>
      <c r="T234" s="17"/>
      <c r="U234" s="17"/>
      <c r="V234" s="17"/>
      <c r="W234" s="17"/>
      <c r="X234" s="17"/>
    </row>
    <row r="235" spans="1:24" ht="12.75" customHeight="1">
      <c r="A235" s="17"/>
      <c r="B235" s="322"/>
      <c r="C235" s="322"/>
      <c r="D235" s="205"/>
      <c r="E235" s="17"/>
      <c r="F235" s="17"/>
      <c r="G235" s="17"/>
      <c r="H235" s="17"/>
      <c r="I235" s="17"/>
      <c r="J235" s="17"/>
      <c r="K235" s="17"/>
      <c r="L235" s="17"/>
      <c r="M235" s="17"/>
      <c r="N235" s="17"/>
      <c r="O235" s="17"/>
      <c r="P235" s="17"/>
      <c r="Q235" s="17"/>
      <c r="R235" s="17"/>
      <c r="S235" s="17"/>
      <c r="T235" s="17"/>
      <c r="U235" s="17"/>
      <c r="V235" s="17"/>
      <c r="W235" s="17"/>
      <c r="X235" s="17"/>
    </row>
    <row r="236" spans="1:24" ht="12.75" customHeight="1">
      <c r="A236" s="17"/>
      <c r="B236" s="322"/>
      <c r="C236" s="322"/>
      <c r="D236" s="205"/>
      <c r="E236" s="17"/>
      <c r="F236" s="17"/>
      <c r="G236" s="17"/>
      <c r="H236" s="17"/>
      <c r="I236" s="17"/>
      <c r="J236" s="17"/>
      <c r="K236" s="17"/>
      <c r="L236" s="17"/>
      <c r="M236" s="17"/>
      <c r="N236" s="17"/>
      <c r="O236" s="17"/>
      <c r="P236" s="17"/>
      <c r="Q236" s="17"/>
      <c r="R236" s="17"/>
      <c r="S236" s="17"/>
      <c r="T236" s="17"/>
      <c r="U236" s="17"/>
      <c r="V236" s="17"/>
      <c r="W236" s="17"/>
      <c r="X236" s="17"/>
    </row>
    <row r="237" spans="1:24" ht="12.75" customHeight="1">
      <c r="A237" s="17"/>
      <c r="B237" s="322"/>
      <c r="C237" s="322"/>
      <c r="D237" s="205"/>
      <c r="E237" s="17"/>
      <c r="F237" s="17"/>
      <c r="G237" s="17"/>
      <c r="H237" s="17"/>
      <c r="I237" s="17"/>
      <c r="J237" s="17"/>
      <c r="K237" s="17"/>
      <c r="L237" s="17"/>
      <c r="M237" s="17"/>
      <c r="N237" s="17"/>
      <c r="O237" s="17"/>
      <c r="P237" s="17"/>
      <c r="Q237" s="17"/>
      <c r="R237" s="17"/>
      <c r="S237" s="17"/>
      <c r="T237" s="17"/>
      <c r="U237" s="17"/>
      <c r="V237" s="17"/>
      <c r="W237" s="17"/>
      <c r="X237" s="17"/>
    </row>
    <row r="238" spans="1:24" ht="12.75" customHeight="1">
      <c r="A238" s="17"/>
      <c r="B238" s="322"/>
      <c r="C238" s="322"/>
      <c r="D238" s="205"/>
      <c r="E238" s="17"/>
      <c r="F238" s="17"/>
      <c r="G238" s="17"/>
      <c r="H238" s="17"/>
      <c r="I238" s="17"/>
      <c r="J238" s="17"/>
      <c r="K238" s="17"/>
      <c r="L238" s="17"/>
      <c r="M238" s="17"/>
      <c r="N238" s="17"/>
      <c r="O238" s="17"/>
      <c r="P238" s="17"/>
      <c r="Q238" s="17"/>
      <c r="R238" s="17"/>
      <c r="S238" s="17"/>
      <c r="T238" s="17"/>
      <c r="U238" s="17"/>
      <c r="V238" s="17"/>
      <c r="W238" s="17"/>
      <c r="X238" s="17"/>
    </row>
    <row r="239" spans="1:24" ht="12.75" customHeight="1">
      <c r="A239" s="17"/>
      <c r="B239" s="322"/>
      <c r="C239" s="322"/>
      <c r="D239" s="205"/>
      <c r="E239" s="17"/>
      <c r="F239" s="17"/>
      <c r="G239" s="17"/>
      <c r="H239" s="17"/>
      <c r="I239" s="17"/>
      <c r="J239" s="17"/>
      <c r="K239" s="17"/>
      <c r="L239" s="17"/>
      <c r="M239" s="17"/>
      <c r="N239" s="17"/>
      <c r="O239" s="17"/>
      <c r="P239" s="17"/>
      <c r="Q239" s="17"/>
      <c r="R239" s="17"/>
      <c r="S239" s="17"/>
      <c r="T239" s="17"/>
      <c r="U239" s="17"/>
      <c r="V239" s="17"/>
      <c r="W239" s="17"/>
      <c r="X239" s="17"/>
    </row>
    <row r="240" spans="1:24" ht="12.75" customHeight="1">
      <c r="A240" s="17"/>
      <c r="B240" s="322"/>
      <c r="C240" s="322"/>
      <c r="D240" s="205"/>
      <c r="E240" s="17"/>
      <c r="F240" s="17"/>
      <c r="G240" s="17"/>
      <c r="H240" s="17"/>
      <c r="I240" s="17"/>
      <c r="J240" s="17"/>
      <c r="K240" s="17"/>
      <c r="L240" s="17"/>
      <c r="M240" s="17"/>
      <c r="N240" s="17"/>
      <c r="O240" s="17"/>
      <c r="P240" s="17"/>
      <c r="Q240" s="17"/>
      <c r="R240" s="17"/>
      <c r="S240" s="17"/>
      <c r="T240" s="17"/>
      <c r="U240" s="17"/>
      <c r="V240" s="17"/>
      <c r="W240" s="17"/>
      <c r="X240" s="17"/>
    </row>
    <row r="241" spans="1:24" ht="12.75" customHeight="1">
      <c r="A241" s="17"/>
      <c r="B241" s="322"/>
      <c r="C241" s="322"/>
      <c r="D241" s="205"/>
      <c r="E241" s="17"/>
      <c r="F241" s="17"/>
      <c r="G241" s="17"/>
      <c r="H241" s="17"/>
      <c r="I241" s="17"/>
      <c r="J241" s="17"/>
      <c r="K241" s="17"/>
      <c r="L241" s="17"/>
      <c r="M241" s="17"/>
      <c r="N241" s="17"/>
      <c r="O241" s="17"/>
      <c r="P241" s="17"/>
      <c r="Q241" s="17"/>
      <c r="R241" s="17"/>
      <c r="S241" s="17"/>
      <c r="T241" s="17"/>
      <c r="U241" s="17"/>
      <c r="V241" s="17"/>
      <c r="W241" s="17"/>
      <c r="X241" s="17"/>
    </row>
    <row r="242" spans="1:24" ht="12.75" customHeight="1">
      <c r="A242" s="17"/>
      <c r="B242" s="322"/>
      <c r="C242" s="322"/>
      <c r="D242" s="205"/>
      <c r="E242" s="17"/>
      <c r="F242" s="17"/>
      <c r="G242" s="17"/>
      <c r="H242" s="17"/>
      <c r="I242" s="17"/>
      <c r="J242" s="17"/>
      <c r="K242" s="17"/>
      <c r="L242" s="17"/>
      <c r="M242" s="17"/>
      <c r="N242" s="17"/>
      <c r="O242" s="17"/>
      <c r="P242" s="17"/>
      <c r="Q242" s="17"/>
      <c r="R242" s="17"/>
      <c r="S242" s="17"/>
      <c r="T242" s="17"/>
      <c r="U242" s="17"/>
      <c r="V242" s="17"/>
      <c r="W242" s="17"/>
      <c r="X242" s="17"/>
    </row>
    <row r="243" spans="1:24" ht="12.75" customHeight="1">
      <c r="A243" s="17"/>
      <c r="B243" s="322"/>
      <c r="C243" s="322"/>
      <c r="D243" s="205"/>
      <c r="E243" s="17"/>
      <c r="F243" s="17"/>
      <c r="G243" s="17"/>
      <c r="H243" s="17"/>
      <c r="I243" s="17"/>
      <c r="J243" s="17"/>
      <c r="K243" s="17"/>
      <c r="L243" s="17"/>
      <c r="M243" s="17"/>
      <c r="N243" s="17"/>
      <c r="O243" s="17"/>
      <c r="P243" s="17"/>
      <c r="Q243" s="17"/>
      <c r="R243" s="17"/>
      <c r="S243" s="17"/>
      <c r="T243" s="17"/>
      <c r="U243" s="17"/>
      <c r="V243" s="17"/>
      <c r="W243" s="17"/>
      <c r="X243" s="17"/>
    </row>
    <row r="244" spans="1:24" ht="12.75" customHeight="1">
      <c r="A244" s="17"/>
      <c r="B244" s="322"/>
      <c r="C244" s="322"/>
      <c r="D244" s="205"/>
      <c r="E244" s="17"/>
      <c r="F244" s="17"/>
      <c r="G244" s="17"/>
      <c r="H244" s="17"/>
      <c r="I244" s="17"/>
      <c r="J244" s="17"/>
      <c r="K244" s="17"/>
      <c r="L244" s="17"/>
      <c r="M244" s="17"/>
      <c r="N244" s="17"/>
      <c r="O244" s="17"/>
      <c r="P244" s="17"/>
      <c r="Q244" s="17"/>
      <c r="R244" s="17"/>
      <c r="S244" s="17"/>
      <c r="T244" s="17"/>
      <c r="U244" s="17"/>
      <c r="V244" s="17"/>
      <c r="W244" s="17"/>
      <c r="X244" s="17"/>
    </row>
    <row r="245" spans="1:24" ht="12.75" customHeight="1">
      <c r="A245" s="17"/>
      <c r="B245" s="322"/>
      <c r="C245" s="322"/>
      <c r="D245" s="205"/>
      <c r="E245" s="17"/>
      <c r="F245" s="17"/>
      <c r="G245" s="17"/>
      <c r="H245" s="17"/>
      <c r="I245" s="17"/>
      <c r="J245" s="17"/>
      <c r="K245" s="17"/>
      <c r="L245" s="17"/>
      <c r="M245" s="17"/>
      <c r="N245" s="17"/>
      <c r="O245" s="17"/>
      <c r="P245" s="17"/>
      <c r="Q245" s="17"/>
      <c r="R245" s="17"/>
      <c r="S245" s="17"/>
      <c r="T245" s="17"/>
      <c r="U245" s="17"/>
      <c r="V245" s="17"/>
      <c r="W245" s="17"/>
      <c r="X245" s="17"/>
    </row>
    <row r="246" spans="1:24" ht="12.75" customHeight="1">
      <c r="A246" s="17"/>
      <c r="B246" s="322"/>
      <c r="C246" s="322"/>
      <c r="D246" s="205"/>
      <c r="E246" s="17"/>
      <c r="F246" s="17"/>
      <c r="G246" s="17"/>
      <c r="H246" s="17"/>
      <c r="I246" s="17"/>
      <c r="J246" s="17"/>
      <c r="K246" s="17"/>
      <c r="L246" s="17"/>
      <c r="M246" s="17"/>
      <c r="N246" s="17"/>
      <c r="O246" s="17"/>
      <c r="P246" s="17"/>
      <c r="Q246" s="17"/>
      <c r="R246" s="17"/>
      <c r="S246" s="17"/>
      <c r="T246" s="17"/>
      <c r="U246" s="17"/>
      <c r="V246" s="17"/>
      <c r="W246" s="17"/>
      <c r="X246" s="17"/>
    </row>
    <row r="247" spans="1:24" ht="12.75" customHeight="1">
      <c r="A247" s="17"/>
      <c r="B247" s="322"/>
      <c r="C247" s="322"/>
      <c r="D247" s="205"/>
      <c r="E247" s="17"/>
      <c r="F247" s="17"/>
      <c r="G247" s="17"/>
      <c r="H247" s="17"/>
      <c r="I247" s="17"/>
      <c r="J247" s="17"/>
      <c r="K247" s="17"/>
      <c r="L247" s="17"/>
      <c r="M247" s="17"/>
      <c r="N247" s="17"/>
      <c r="O247" s="17"/>
      <c r="P247" s="17"/>
      <c r="Q247" s="17"/>
      <c r="R247" s="17"/>
      <c r="S247" s="17"/>
      <c r="T247" s="17"/>
      <c r="U247" s="17"/>
      <c r="V247" s="17"/>
      <c r="W247" s="17"/>
      <c r="X247" s="17"/>
    </row>
    <row r="248" spans="1:24" ht="12.75" customHeight="1">
      <c r="A248" s="17"/>
      <c r="B248" s="322"/>
      <c r="C248" s="322"/>
      <c r="D248" s="205"/>
      <c r="E248" s="17"/>
      <c r="F248" s="17"/>
      <c r="G248" s="17"/>
      <c r="H248" s="17"/>
      <c r="I248" s="17"/>
      <c r="J248" s="17"/>
      <c r="K248" s="17"/>
      <c r="L248" s="17"/>
      <c r="M248" s="17"/>
      <c r="N248" s="17"/>
      <c r="O248" s="17"/>
      <c r="P248" s="17"/>
      <c r="Q248" s="17"/>
      <c r="R248" s="17"/>
      <c r="S248" s="17"/>
      <c r="T248" s="17"/>
      <c r="U248" s="17"/>
      <c r="V248" s="17"/>
      <c r="W248" s="17"/>
      <c r="X248" s="17"/>
    </row>
    <row r="249" spans="1:24" ht="12.75" customHeight="1">
      <c r="A249" s="17"/>
      <c r="B249" s="322"/>
      <c r="C249" s="322"/>
      <c r="D249" s="205"/>
      <c r="E249" s="17"/>
      <c r="F249" s="17"/>
      <c r="G249" s="17"/>
      <c r="H249" s="17"/>
      <c r="I249" s="17"/>
      <c r="J249" s="17"/>
      <c r="K249" s="17"/>
      <c r="L249" s="17"/>
      <c r="M249" s="17"/>
      <c r="N249" s="17"/>
      <c r="O249" s="17"/>
      <c r="P249" s="17"/>
      <c r="Q249" s="17"/>
      <c r="R249" s="17"/>
      <c r="S249" s="17"/>
      <c r="T249" s="17"/>
      <c r="U249" s="17"/>
      <c r="V249" s="17"/>
      <c r="W249" s="17"/>
      <c r="X249" s="17"/>
    </row>
    <row r="250" spans="1:24" ht="12.75" customHeight="1">
      <c r="A250" s="17"/>
      <c r="B250" s="322"/>
      <c r="C250" s="322"/>
      <c r="D250" s="205"/>
      <c r="E250" s="17"/>
      <c r="F250" s="17"/>
      <c r="G250" s="17"/>
      <c r="H250" s="17"/>
      <c r="I250" s="17"/>
      <c r="J250" s="17"/>
      <c r="K250" s="17"/>
      <c r="L250" s="17"/>
      <c r="M250" s="17"/>
      <c r="N250" s="17"/>
      <c r="O250" s="17"/>
      <c r="P250" s="17"/>
      <c r="Q250" s="17"/>
      <c r="R250" s="17"/>
      <c r="S250" s="17"/>
      <c r="T250" s="17"/>
      <c r="U250" s="17"/>
      <c r="V250" s="17"/>
      <c r="W250" s="17"/>
      <c r="X250" s="17"/>
    </row>
    <row r="251" spans="1:24" ht="12.75" customHeight="1">
      <c r="A251" s="17"/>
      <c r="B251" s="322"/>
      <c r="C251" s="322"/>
      <c r="D251" s="205"/>
      <c r="E251" s="17"/>
      <c r="F251" s="17"/>
      <c r="G251" s="17"/>
      <c r="H251" s="17"/>
      <c r="I251" s="17"/>
      <c r="J251" s="17"/>
      <c r="K251" s="17"/>
      <c r="L251" s="17"/>
      <c r="M251" s="17"/>
      <c r="N251" s="17"/>
      <c r="O251" s="17"/>
      <c r="P251" s="17"/>
      <c r="Q251" s="17"/>
      <c r="R251" s="17"/>
      <c r="S251" s="17"/>
      <c r="T251" s="17"/>
      <c r="U251" s="17"/>
      <c r="V251" s="17"/>
      <c r="W251" s="17"/>
      <c r="X251" s="17"/>
    </row>
    <row r="252" spans="1:24" ht="12.75" customHeight="1">
      <c r="A252" s="17"/>
      <c r="B252" s="322"/>
      <c r="C252" s="322"/>
      <c r="D252" s="205"/>
      <c r="E252" s="17"/>
      <c r="F252" s="17"/>
      <c r="G252" s="17"/>
      <c r="H252" s="17"/>
      <c r="I252" s="17"/>
      <c r="J252" s="17"/>
      <c r="K252" s="17"/>
      <c r="L252" s="17"/>
      <c r="M252" s="17"/>
      <c r="N252" s="17"/>
      <c r="O252" s="17"/>
      <c r="P252" s="17"/>
      <c r="Q252" s="17"/>
      <c r="R252" s="17"/>
      <c r="S252" s="17"/>
      <c r="T252" s="17"/>
      <c r="U252" s="17"/>
      <c r="V252" s="17"/>
      <c r="W252" s="17"/>
      <c r="X252" s="17"/>
    </row>
    <row r="253" spans="1:24" ht="12.75" customHeight="1">
      <c r="A253" s="17"/>
      <c r="B253" s="322"/>
      <c r="C253" s="322"/>
      <c r="D253" s="205"/>
      <c r="E253" s="17"/>
      <c r="F253" s="17"/>
      <c r="G253" s="17"/>
      <c r="H253" s="17"/>
      <c r="I253" s="17"/>
      <c r="J253" s="17"/>
      <c r="K253" s="17"/>
      <c r="L253" s="17"/>
      <c r="M253" s="17"/>
      <c r="N253" s="17"/>
      <c r="O253" s="17"/>
      <c r="P253" s="17"/>
      <c r="Q253" s="17"/>
      <c r="R253" s="17"/>
      <c r="S253" s="17"/>
      <c r="T253" s="17"/>
      <c r="U253" s="17"/>
      <c r="V253" s="17"/>
      <c r="W253" s="17"/>
      <c r="X253" s="17"/>
    </row>
    <row r="254" spans="1:24" ht="12.75" customHeight="1">
      <c r="A254" s="17"/>
      <c r="B254" s="322"/>
      <c r="C254" s="322"/>
      <c r="D254" s="205"/>
      <c r="E254" s="17"/>
      <c r="F254" s="17"/>
      <c r="G254" s="17"/>
      <c r="H254" s="17"/>
      <c r="I254" s="17"/>
      <c r="J254" s="17"/>
      <c r="K254" s="17"/>
      <c r="L254" s="17"/>
      <c r="M254" s="17"/>
      <c r="N254" s="17"/>
      <c r="O254" s="17"/>
      <c r="P254" s="17"/>
      <c r="Q254" s="17"/>
      <c r="R254" s="17"/>
      <c r="S254" s="17"/>
      <c r="T254" s="17"/>
      <c r="U254" s="17"/>
      <c r="V254" s="17"/>
      <c r="W254" s="17"/>
      <c r="X254" s="17"/>
    </row>
    <row r="255" spans="1:24" ht="12.75" customHeight="1">
      <c r="A255" s="17"/>
      <c r="B255" s="322"/>
      <c r="C255" s="322"/>
      <c r="D255" s="205"/>
      <c r="E255" s="17"/>
      <c r="F255" s="17"/>
      <c r="G255" s="17"/>
      <c r="H255" s="17"/>
      <c r="I255" s="17"/>
      <c r="J255" s="17"/>
      <c r="K255" s="17"/>
      <c r="L255" s="17"/>
      <c r="M255" s="17"/>
      <c r="N255" s="17"/>
      <c r="O255" s="17"/>
      <c r="P255" s="17"/>
      <c r="Q255" s="17"/>
      <c r="R255" s="17"/>
      <c r="S255" s="17"/>
      <c r="T255" s="17"/>
      <c r="U255" s="17"/>
      <c r="V255" s="17"/>
      <c r="W255" s="17"/>
      <c r="X255" s="17"/>
    </row>
    <row r="256" spans="1:24" ht="12.75" customHeight="1">
      <c r="A256" s="17"/>
      <c r="B256" s="322"/>
      <c r="C256" s="322"/>
      <c r="D256" s="205"/>
      <c r="E256" s="17"/>
      <c r="F256" s="17"/>
      <c r="G256" s="17"/>
      <c r="H256" s="17"/>
      <c r="I256" s="17"/>
      <c r="J256" s="17"/>
      <c r="K256" s="17"/>
      <c r="L256" s="17"/>
      <c r="M256" s="17"/>
      <c r="N256" s="17"/>
      <c r="O256" s="17"/>
      <c r="P256" s="17"/>
      <c r="Q256" s="17"/>
      <c r="R256" s="17"/>
      <c r="S256" s="17"/>
      <c r="T256" s="17"/>
      <c r="U256" s="17"/>
      <c r="V256" s="17"/>
      <c r="W256" s="17"/>
      <c r="X256" s="17"/>
    </row>
    <row r="257" spans="1:24" ht="12.75" customHeight="1">
      <c r="A257" s="17"/>
      <c r="B257" s="322"/>
      <c r="C257" s="322"/>
      <c r="D257" s="205"/>
      <c r="E257" s="17"/>
      <c r="F257" s="17"/>
      <c r="G257" s="17"/>
      <c r="H257" s="17"/>
      <c r="I257" s="17"/>
      <c r="J257" s="17"/>
      <c r="K257" s="17"/>
      <c r="L257" s="17"/>
      <c r="M257" s="17"/>
      <c r="N257" s="17"/>
      <c r="O257" s="17"/>
      <c r="P257" s="17"/>
      <c r="Q257" s="17"/>
      <c r="R257" s="17"/>
      <c r="S257" s="17"/>
      <c r="T257" s="17"/>
      <c r="U257" s="17"/>
      <c r="V257" s="17"/>
      <c r="W257" s="17"/>
      <c r="X257" s="17"/>
    </row>
    <row r="258" spans="1:24" ht="12.75" customHeight="1">
      <c r="A258" s="17"/>
      <c r="B258" s="322"/>
      <c r="C258" s="322"/>
      <c r="D258" s="205"/>
      <c r="E258" s="17"/>
      <c r="F258" s="17"/>
      <c r="G258" s="17"/>
      <c r="H258" s="17"/>
      <c r="I258" s="17"/>
      <c r="J258" s="17"/>
      <c r="K258" s="17"/>
      <c r="L258" s="17"/>
      <c r="M258" s="17"/>
      <c r="N258" s="17"/>
      <c r="O258" s="17"/>
      <c r="P258" s="17"/>
      <c r="Q258" s="17"/>
      <c r="R258" s="17"/>
      <c r="S258" s="17"/>
      <c r="T258" s="17"/>
      <c r="U258" s="17"/>
      <c r="V258" s="17"/>
      <c r="W258" s="17"/>
      <c r="X258" s="17"/>
    </row>
    <row r="259" spans="1:24" ht="12.75" customHeight="1">
      <c r="A259" s="17"/>
      <c r="B259" s="322"/>
      <c r="C259" s="322"/>
      <c r="D259" s="205"/>
      <c r="E259" s="17"/>
      <c r="F259" s="17"/>
      <c r="G259" s="17"/>
      <c r="H259" s="17"/>
      <c r="I259" s="17"/>
      <c r="J259" s="17"/>
      <c r="K259" s="17"/>
      <c r="L259" s="17"/>
      <c r="M259" s="17"/>
      <c r="N259" s="17"/>
      <c r="O259" s="17"/>
      <c r="P259" s="17"/>
      <c r="Q259" s="17"/>
      <c r="R259" s="17"/>
      <c r="S259" s="17"/>
      <c r="T259" s="17"/>
      <c r="U259" s="17"/>
      <c r="V259" s="17"/>
      <c r="W259" s="17"/>
      <c r="X259" s="17"/>
    </row>
    <row r="260" spans="1:24" ht="12.75" customHeight="1">
      <c r="A260" s="17"/>
      <c r="B260" s="322"/>
      <c r="C260" s="322"/>
      <c r="D260" s="205"/>
      <c r="E260" s="17"/>
      <c r="F260" s="17"/>
      <c r="G260" s="17"/>
      <c r="H260" s="17"/>
      <c r="I260" s="17"/>
      <c r="J260" s="17"/>
      <c r="K260" s="17"/>
      <c r="L260" s="17"/>
      <c r="M260" s="17"/>
      <c r="N260" s="17"/>
      <c r="O260" s="17"/>
      <c r="P260" s="17"/>
      <c r="Q260" s="17"/>
      <c r="R260" s="17"/>
      <c r="S260" s="17"/>
      <c r="T260" s="17"/>
      <c r="U260" s="17"/>
      <c r="V260" s="17"/>
      <c r="W260" s="17"/>
      <c r="X260" s="17"/>
    </row>
    <row r="261" spans="1:24" ht="12.75" customHeight="1">
      <c r="A261" s="17"/>
      <c r="B261" s="322"/>
      <c r="C261" s="322"/>
      <c r="D261" s="205"/>
      <c r="E261" s="17"/>
      <c r="F261" s="17"/>
      <c r="G261" s="17"/>
      <c r="H261" s="17"/>
      <c r="I261" s="17"/>
      <c r="J261" s="17"/>
      <c r="K261" s="17"/>
      <c r="L261" s="17"/>
      <c r="M261" s="17"/>
      <c r="N261" s="17"/>
      <c r="O261" s="17"/>
      <c r="P261" s="17"/>
      <c r="Q261" s="17"/>
      <c r="R261" s="17"/>
      <c r="S261" s="17"/>
      <c r="T261" s="17"/>
      <c r="U261" s="17"/>
      <c r="V261" s="17"/>
      <c r="W261" s="17"/>
      <c r="X261" s="17"/>
    </row>
    <row r="262" spans="1:24" ht="15.75" customHeight="1"/>
    <row r="263" spans="1:24" ht="15.75" customHeight="1"/>
    <row r="264" spans="1:24" ht="15.75" customHeight="1"/>
    <row r="265" spans="1:24" ht="15.75" customHeight="1"/>
    <row r="266" spans="1:24" ht="15.75" customHeight="1"/>
    <row r="267" spans="1:24" ht="15.75" customHeight="1"/>
    <row r="268" spans="1:24" ht="15.75" customHeight="1"/>
    <row r="269" spans="1:24" ht="15.75" customHeight="1"/>
    <row r="270" spans="1:24" ht="15.75" customHeight="1"/>
    <row r="271" spans="1:24" ht="15.75" customHeight="1"/>
    <row r="272" spans="1:2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B3:D3"/>
    <mergeCell ref="A60:D60"/>
    <mergeCell ref="A61:D61"/>
  </mergeCells>
  <pageMargins left="0.7" right="0.7" top="0.75" bottom="0.75" header="0" footer="0"/>
  <pageSetup orientation="portrait"/>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1005"/>
  <sheetViews>
    <sheetView topLeftCell="A28" workbookViewId="0">
      <selection activeCell="I28" sqref="I28"/>
    </sheetView>
  </sheetViews>
  <sheetFormatPr defaultColWidth="12.58203125" defaultRowHeight="15" customHeight="1"/>
  <cols>
    <col min="1" max="1" width="38.5" customWidth="1"/>
    <col min="2" max="2" width="12.83203125" customWidth="1"/>
    <col min="3" max="3" width="14" customWidth="1"/>
    <col min="4" max="5" width="14.58203125" customWidth="1"/>
    <col min="6" max="6" width="16" customWidth="1"/>
    <col min="7" max="7" width="10.08203125" customWidth="1"/>
    <col min="8" max="26" width="9" customWidth="1"/>
  </cols>
  <sheetData>
    <row r="1" spans="1:26" ht="18.5">
      <c r="A1" s="448" t="s">
        <v>411</v>
      </c>
      <c r="B1" s="343"/>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6" ht="12.75" customHeight="1">
      <c r="A2" s="342"/>
      <c r="B2" s="343"/>
      <c r="C2" s="344"/>
      <c r="D2" s="344"/>
      <c r="E2" s="344"/>
      <c r="F2" s="344"/>
      <c r="G2" s="344"/>
      <c r="H2" s="344"/>
      <c r="I2" s="344"/>
      <c r="J2" s="344"/>
      <c r="K2" s="344"/>
      <c r="L2" s="344"/>
      <c r="M2" s="344"/>
      <c r="N2" s="344"/>
      <c r="O2" s="344"/>
      <c r="P2" s="344"/>
      <c r="Q2" s="344"/>
      <c r="R2" s="344"/>
      <c r="S2" s="344"/>
      <c r="T2" s="344"/>
      <c r="U2" s="344"/>
      <c r="V2" s="344"/>
      <c r="W2" s="344"/>
      <c r="X2" s="344"/>
      <c r="Y2" s="344"/>
      <c r="Z2" s="344"/>
    </row>
    <row r="3" spans="1:26" ht="18" customHeight="1">
      <c r="A3" s="345"/>
      <c r="B3" s="758" t="s">
        <v>318</v>
      </c>
      <c r="C3" s="710"/>
      <c r="D3" s="710"/>
      <c r="E3" s="710"/>
      <c r="F3" s="710"/>
      <c r="G3" s="711"/>
      <c r="H3" s="17"/>
      <c r="I3" s="17"/>
      <c r="J3" s="17"/>
      <c r="K3" s="17"/>
      <c r="L3" s="17"/>
      <c r="M3" s="17"/>
      <c r="N3" s="17"/>
      <c r="O3" s="17"/>
      <c r="P3" s="17"/>
      <c r="Q3" s="17"/>
      <c r="R3" s="17"/>
      <c r="S3" s="17"/>
      <c r="T3" s="17"/>
      <c r="U3" s="17"/>
      <c r="V3" s="17"/>
      <c r="W3" s="17"/>
      <c r="X3" s="17"/>
      <c r="Y3" s="17"/>
      <c r="Z3" s="17"/>
    </row>
    <row r="4" spans="1:26" ht="48.75" customHeight="1">
      <c r="A4" s="346" t="s">
        <v>124</v>
      </c>
      <c r="B4" s="347" t="s">
        <v>305</v>
      </c>
      <c r="C4" s="347" t="s">
        <v>306</v>
      </c>
      <c r="D4" s="347" t="s">
        <v>307</v>
      </c>
      <c r="E4" s="347" t="s">
        <v>308</v>
      </c>
      <c r="F4" s="347" t="s">
        <v>319</v>
      </c>
      <c r="G4" s="348" t="s">
        <v>310</v>
      </c>
      <c r="H4" s="185"/>
      <c r="I4" s="185"/>
      <c r="J4" s="185"/>
      <c r="K4" s="185"/>
      <c r="L4" s="185"/>
      <c r="M4" s="185"/>
      <c r="N4" s="185"/>
      <c r="O4" s="185"/>
      <c r="P4" s="185"/>
      <c r="Q4" s="185"/>
      <c r="R4" s="185"/>
      <c r="S4" s="185"/>
      <c r="T4" s="185"/>
      <c r="U4" s="185"/>
      <c r="V4" s="185"/>
      <c r="W4" s="185"/>
      <c r="X4" s="185"/>
      <c r="Y4" s="185"/>
      <c r="Z4" s="185"/>
    </row>
    <row r="5" spans="1:26" ht="12.75" customHeight="1">
      <c r="A5" s="489" t="s">
        <v>461</v>
      </c>
      <c r="B5" s="47">
        <v>0</v>
      </c>
      <c r="C5" s="47">
        <v>0</v>
      </c>
      <c r="D5" s="47">
        <v>0</v>
      </c>
      <c r="E5" s="47">
        <v>0</v>
      </c>
      <c r="F5" s="47">
        <v>0</v>
      </c>
      <c r="G5" s="47">
        <v>117474</v>
      </c>
      <c r="H5" s="31"/>
      <c r="I5" s="31"/>
      <c r="J5" s="31"/>
      <c r="K5" s="31"/>
      <c r="L5" s="31"/>
      <c r="M5" s="31"/>
      <c r="N5" s="31"/>
      <c r="O5" s="31"/>
      <c r="P5" s="31"/>
      <c r="Q5" s="31"/>
      <c r="R5" s="31"/>
      <c r="S5" s="31"/>
      <c r="T5" s="31"/>
      <c r="U5" s="31"/>
      <c r="V5" s="31"/>
      <c r="W5" s="31"/>
      <c r="X5" s="31"/>
      <c r="Y5" s="31"/>
      <c r="Z5" s="31"/>
    </row>
    <row r="6" spans="1:26" ht="12.75" customHeight="1">
      <c r="A6" s="489" t="s">
        <v>462</v>
      </c>
      <c r="B6" s="47">
        <v>0</v>
      </c>
      <c r="C6" s="47">
        <v>0</v>
      </c>
      <c r="D6" s="47">
        <v>0</v>
      </c>
      <c r="E6" s="47">
        <v>0</v>
      </c>
      <c r="F6" s="47">
        <v>0</v>
      </c>
      <c r="G6" s="47">
        <v>241634</v>
      </c>
      <c r="H6" s="31"/>
      <c r="I6" s="31"/>
      <c r="J6" s="31"/>
      <c r="K6" s="31"/>
      <c r="L6" s="31"/>
      <c r="M6" s="31"/>
      <c r="N6" s="31"/>
      <c r="O6" s="31"/>
      <c r="P6" s="31"/>
      <c r="Q6" s="31"/>
      <c r="R6" s="31"/>
      <c r="S6" s="31"/>
      <c r="T6" s="31"/>
      <c r="U6" s="31"/>
      <c r="V6" s="31"/>
      <c r="W6" s="31"/>
      <c r="X6" s="31"/>
      <c r="Y6" s="31"/>
      <c r="Z6" s="31"/>
    </row>
    <row r="7" spans="1:26" ht="12.75" customHeight="1">
      <c r="A7" s="489" t="s">
        <v>463</v>
      </c>
      <c r="B7" s="47">
        <v>68</v>
      </c>
      <c r="C7" s="47">
        <v>1</v>
      </c>
      <c r="D7" s="47">
        <v>1</v>
      </c>
      <c r="E7" s="47">
        <v>0</v>
      </c>
      <c r="F7" s="47">
        <v>4</v>
      </c>
      <c r="G7" s="47">
        <v>140409</v>
      </c>
      <c r="H7" s="31"/>
      <c r="I7" s="31"/>
      <c r="J7" s="31"/>
      <c r="K7" s="31"/>
      <c r="L7" s="31"/>
      <c r="M7" s="31"/>
      <c r="N7" s="31"/>
      <c r="O7" s="31"/>
      <c r="P7" s="31"/>
      <c r="Q7" s="31"/>
      <c r="R7" s="31"/>
      <c r="S7" s="31"/>
      <c r="T7" s="31"/>
      <c r="U7" s="31"/>
      <c r="V7" s="31"/>
      <c r="W7" s="31"/>
      <c r="X7" s="31"/>
      <c r="Y7" s="31"/>
      <c r="Z7" s="31"/>
    </row>
    <row r="8" spans="1:26" ht="12.75" customHeight="1">
      <c r="A8" s="489" t="s">
        <v>464</v>
      </c>
      <c r="B8" s="47">
        <v>0</v>
      </c>
      <c r="C8" s="47">
        <v>0</v>
      </c>
      <c r="D8" s="47">
        <v>0</v>
      </c>
      <c r="E8" s="47">
        <v>0</v>
      </c>
      <c r="F8" s="47">
        <v>0</v>
      </c>
      <c r="G8" s="47">
        <v>770</v>
      </c>
      <c r="H8" s="31"/>
      <c r="I8" s="31"/>
      <c r="J8" s="31"/>
      <c r="K8" s="31"/>
      <c r="L8" s="31"/>
      <c r="M8" s="31"/>
      <c r="N8" s="31"/>
      <c r="O8" s="31"/>
      <c r="P8" s="31"/>
      <c r="Q8" s="31"/>
      <c r="R8" s="31"/>
      <c r="S8" s="31"/>
      <c r="T8" s="31"/>
      <c r="U8" s="31"/>
      <c r="V8" s="31"/>
      <c r="W8" s="31"/>
      <c r="X8" s="31"/>
      <c r="Y8" s="31"/>
      <c r="Z8" s="31"/>
    </row>
    <row r="9" spans="1:26" ht="12.75" customHeight="1">
      <c r="A9" s="31" t="s">
        <v>131</v>
      </c>
      <c r="B9" s="47">
        <v>3367</v>
      </c>
      <c r="C9" s="47">
        <v>1</v>
      </c>
      <c r="D9" s="47">
        <v>2116</v>
      </c>
      <c r="E9" s="47">
        <v>703</v>
      </c>
      <c r="F9" s="47">
        <v>73</v>
      </c>
      <c r="G9" s="47">
        <v>33530</v>
      </c>
      <c r="H9" s="31"/>
      <c r="I9" s="31"/>
      <c r="J9" s="31"/>
      <c r="K9" s="31"/>
      <c r="L9" s="31"/>
      <c r="M9" s="31"/>
      <c r="N9" s="31"/>
      <c r="O9" s="31"/>
      <c r="P9" s="31"/>
      <c r="Q9" s="31"/>
      <c r="R9" s="31"/>
      <c r="S9" s="31"/>
      <c r="T9" s="31"/>
      <c r="U9" s="31"/>
      <c r="V9" s="31"/>
      <c r="W9" s="31"/>
      <c r="X9" s="31"/>
      <c r="Y9" s="31"/>
      <c r="Z9" s="31"/>
    </row>
    <row r="10" spans="1:26" ht="12.75" customHeight="1">
      <c r="A10" s="31" t="s">
        <v>132</v>
      </c>
      <c r="B10" s="47">
        <v>132</v>
      </c>
      <c r="C10" s="47">
        <v>16</v>
      </c>
      <c r="D10" s="47">
        <v>35</v>
      </c>
      <c r="E10" s="47">
        <v>4</v>
      </c>
      <c r="F10" s="47">
        <v>38</v>
      </c>
      <c r="G10" s="47">
        <v>541</v>
      </c>
      <c r="H10" s="31"/>
      <c r="I10" s="31"/>
      <c r="J10" s="31"/>
      <c r="K10" s="31"/>
      <c r="L10" s="31"/>
      <c r="M10" s="31"/>
      <c r="N10" s="31"/>
      <c r="O10" s="31"/>
      <c r="P10" s="31"/>
      <c r="Q10" s="31"/>
      <c r="R10" s="31"/>
      <c r="S10" s="31"/>
      <c r="T10" s="31"/>
      <c r="U10" s="31"/>
      <c r="V10" s="31"/>
      <c r="W10" s="31"/>
      <c r="X10" s="31"/>
      <c r="Y10" s="31"/>
      <c r="Z10" s="31"/>
    </row>
    <row r="11" spans="1:26" ht="14.5">
      <c r="A11" s="31" t="s">
        <v>133</v>
      </c>
      <c r="B11" s="47">
        <v>5094</v>
      </c>
      <c r="C11" s="47">
        <v>6</v>
      </c>
      <c r="D11" s="47">
        <v>1605</v>
      </c>
      <c r="E11" s="47">
        <v>31</v>
      </c>
      <c r="F11" s="47">
        <v>332</v>
      </c>
      <c r="G11" s="47">
        <v>13711</v>
      </c>
      <c r="H11" s="31"/>
      <c r="I11" s="31"/>
      <c r="J11" s="31"/>
      <c r="K11" s="31"/>
      <c r="L11" s="31"/>
      <c r="M11" s="31"/>
      <c r="N11" s="31"/>
      <c r="O11" s="31"/>
      <c r="P11" s="31"/>
      <c r="Q11" s="31"/>
      <c r="R11" s="31"/>
      <c r="S11" s="31"/>
      <c r="T11" s="31"/>
      <c r="U11" s="31"/>
      <c r="V11" s="31"/>
      <c r="W11" s="31"/>
      <c r="X11" s="31"/>
      <c r="Y11" s="31"/>
      <c r="Z11" s="31"/>
    </row>
    <row r="12" spans="1:26" ht="14.5">
      <c r="A12" s="31" t="s">
        <v>134</v>
      </c>
      <c r="B12" s="47">
        <v>1934</v>
      </c>
      <c r="C12" s="47">
        <v>15</v>
      </c>
      <c r="D12" s="47">
        <v>165</v>
      </c>
      <c r="E12" s="47">
        <v>14</v>
      </c>
      <c r="F12" s="47">
        <v>11</v>
      </c>
      <c r="G12" s="47">
        <v>787</v>
      </c>
      <c r="H12" s="31"/>
      <c r="I12" s="31"/>
      <c r="J12" s="31"/>
      <c r="K12" s="31"/>
      <c r="L12" s="31"/>
      <c r="M12" s="31"/>
      <c r="N12" s="31"/>
      <c r="O12" s="31"/>
      <c r="P12" s="31"/>
      <c r="Q12" s="31"/>
      <c r="R12" s="31"/>
      <c r="S12" s="31"/>
      <c r="T12" s="31"/>
      <c r="U12" s="31"/>
      <c r="V12" s="31"/>
      <c r="W12" s="31"/>
      <c r="X12" s="31"/>
      <c r="Y12" s="31"/>
      <c r="Z12" s="31"/>
    </row>
    <row r="13" spans="1:26" ht="14.5">
      <c r="A13" s="31" t="s">
        <v>135</v>
      </c>
      <c r="B13" s="47">
        <v>7928</v>
      </c>
      <c r="C13" s="47">
        <v>12</v>
      </c>
      <c r="D13" s="47">
        <v>70</v>
      </c>
      <c r="E13" s="47">
        <v>363</v>
      </c>
      <c r="F13" s="47">
        <v>201</v>
      </c>
      <c r="G13" s="47">
        <v>37870</v>
      </c>
      <c r="H13" s="31"/>
      <c r="I13" s="31"/>
      <c r="J13" s="31"/>
      <c r="K13" s="31"/>
      <c r="L13" s="31"/>
      <c r="M13" s="31"/>
      <c r="N13" s="31"/>
      <c r="O13" s="31"/>
      <c r="P13" s="31"/>
      <c r="Q13" s="31"/>
      <c r="R13" s="31"/>
      <c r="S13" s="31"/>
      <c r="T13" s="31"/>
      <c r="U13" s="31"/>
      <c r="V13" s="31"/>
      <c r="W13" s="31"/>
      <c r="X13" s="31"/>
      <c r="Y13" s="31"/>
      <c r="Z13" s="31"/>
    </row>
    <row r="14" spans="1:26" ht="11.25" customHeight="1">
      <c r="A14" s="31" t="s">
        <v>136</v>
      </c>
      <c r="B14" s="47">
        <v>826</v>
      </c>
      <c r="C14" s="47">
        <v>0</v>
      </c>
      <c r="D14" s="47">
        <v>601</v>
      </c>
      <c r="E14" s="47">
        <v>10</v>
      </c>
      <c r="F14" s="47">
        <v>30</v>
      </c>
      <c r="G14" s="47">
        <v>3042</v>
      </c>
      <c r="H14" s="31"/>
      <c r="I14" s="31"/>
      <c r="J14" s="31"/>
      <c r="K14" s="31"/>
      <c r="L14" s="31"/>
      <c r="M14" s="31"/>
      <c r="N14" s="31"/>
      <c r="O14" s="31"/>
      <c r="P14" s="31"/>
      <c r="Q14" s="31"/>
      <c r="R14" s="31"/>
      <c r="S14" s="31"/>
      <c r="T14" s="31"/>
      <c r="U14" s="31"/>
      <c r="V14" s="31"/>
      <c r="W14" s="31"/>
      <c r="X14" s="31"/>
      <c r="Y14" s="31"/>
      <c r="Z14" s="31"/>
    </row>
    <row r="15" spans="1:26" ht="12.75" customHeight="1">
      <c r="A15" s="31" t="s">
        <v>137</v>
      </c>
      <c r="B15" s="47">
        <v>88</v>
      </c>
      <c r="C15" s="47">
        <v>0</v>
      </c>
      <c r="D15" s="47">
        <v>18</v>
      </c>
      <c r="E15" s="47">
        <v>10</v>
      </c>
      <c r="F15" s="47">
        <v>0</v>
      </c>
      <c r="G15" s="47">
        <v>4368</v>
      </c>
      <c r="H15" s="31"/>
      <c r="I15" s="31"/>
      <c r="J15" s="31"/>
      <c r="K15" s="31"/>
      <c r="L15" s="31"/>
      <c r="M15" s="31"/>
      <c r="N15" s="31"/>
      <c r="O15" s="31"/>
      <c r="P15" s="31"/>
      <c r="Q15" s="31"/>
      <c r="R15" s="31"/>
      <c r="S15" s="31"/>
      <c r="T15" s="31"/>
      <c r="U15" s="31"/>
      <c r="V15" s="31"/>
      <c r="W15" s="31"/>
      <c r="X15" s="31"/>
      <c r="Y15" s="31"/>
      <c r="Z15" s="31"/>
    </row>
    <row r="16" spans="1:26" ht="12.75" customHeight="1">
      <c r="A16" s="31" t="s">
        <v>138</v>
      </c>
      <c r="B16" s="47">
        <v>264</v>
      </c>
      <c r="C16" s="47">
        <v>0</v>
      </c>
      <c r="D16" s="47">
        <v>3</v>
      </c>
      <c r="E16" s="47">
        <v>0</v>
      </c>
      <c r="F16" s="47">
        <v>0</v>
      </c>
      <c r="G16" s="47">
        <v>52</v>
      </c>
      <c r="H16" s="31"/>
      <c r="I16" s="31"/>
      <c r="J16" s="31"/>
      <c r="K16" s="31"/>
      <c r="L16" s="31"/>
      <c r="M16" s="31"/>
      <c r="N16" s="31"/>
      <c r="O16" s="31"/>
      <c r="P16" s="31"/>
      <c r="Q16" s="31"/>
      <c r="R16" s="31"/>
      <c r="S16" s="31"/>
      <c r="T16" s="31"/>
      <c r="U16" s="31"/>
      <c r="V16" s="31"/>
      <c r="W16" s="31"/>
      <c r="X16" s="31"/>
      <c r="Y16" s="31"/>
      <c r="Z16" s="31"/>
    </row>
    <row r="17" spans="1:26" ht="12.75" customHeight="1">
      <c r="A17" s="31" t="s">
        <v>139</v>
      </c>
      <c r="B17" s="47">
        <v>17398</v>
      </c>
      <c r="C17" s="47">
        <v>2820</v>
      </c>
      <c r="D17" s="47">
        <v>11000</v>
      </c>
      <c r="E17" s="47">
        <v>8282</v>
      </c>
      <c r="F17" s="47">
        <v>1885</v>
      </c>
      <c r="G17" s="47">
        <v>115014</v>
      </c>
      <c r="H17" s="31"/>
      <c r="I17" s="31"/>
      <c r="J17" s="31"/>
      <c r="K17" s="31"/>
      <c r="L17" s="31"/>
      <c r="M17" s="31"/>
      <c r="N17" s="31"/>
      <c r="O17" s="31"/>
      <c r="P17" s="31"/>
      <c r="Q17" s="31"/>
      <c r="R17" s="31"/>
      <c r="S17" s="31"/>
      <c r="T17" s="31"/>
      <c r="U17" s="31"/>
      <c r="V17" s="31"/>
      <c r="W17" s="31"/>
      <c r="X17" s="31"/>
      <c r="Y17" s="31"/>
      <c r="Z17" s="31"/>
    </row>
    <row r="18" spans="1:26" ht="12.75" customHeight="1">
      <c r="A18" s="31" t="s">
        <v>140</v>
      </c>
      <c r="B18" s="47">
        <v>4</v>
      </c>
      <c r="C18" s="47">
        <v>3</v>
      </c>
      <c r="D18" s="47">
        <v>1</v>
      </c>
      <c r="E18" s="47">
        <v>1</v>
      </c>
      <c r="F18" s="47">
        <v>0</v>
      </c>
      <c r="G18" s="47">
        <v>8</v>
      </c>
      <c r="H18" s="31"/>
      <c r="I18" s="31"/>
      <c r="J18" s="31"/>
      <c r="K18" s="31"/>
      <c r="L18" s="31"/>
      <c r="M18" s="31"/>
      <c r="N18" s="31"/>
      <c r="O18" s="31"/>
      <c r="P18" s="31"/>
      <c r="Q18" s="31"/>
      <c r="R18" s="31"/>
      <c r="S18" s="31"/>
      <c r="T18" s="31"/>
      <c r="U18" s="31"/>
      <c r="V18" s="31"/>
      <c r="W18" s="31"/>
      <c r="X18" s="31"/>
      <c r="Y18" s="31"/>
      <c r="Z18" s="31"/>
    </row>
    <row r="19" spans="1:26" ht="12.75" customHeight="1">
      <c r="A19" s="31" t="s">
        <v>141</v>
      </c>
      <c r="B19" s="47">
        <v>21106</v>
      </c>
      <c r="C19" s="47">
        <v>3</v>
      </c>
      <c r="D19" s="47">
        <v>79</v>
      </c>
      <c r="E19" s="47">
        <v>100</v>
      </c>
      <c r="F19" s="47">
        <v>5</v>
      </c>
      <c r="G19" s="47">
        <v>3</v>
      </c>
      <c r="H19" s="31"/>
      <c r="I19" s="31"/>
      <c r="J19" s="31"/>
      <c r="K19" s="31"/>
      <c r="L19" s="31"/>
      <c r="M19" s="31"/>
      <c r="N19" s="31"/>
      <c r="O19" s="31"/>
      <c r="P19" s="31"/>
      <c r="Q19" s="31"/>
      <c r="R19" s="31"/>
      <c r="S19" s="31"/>
      <c r="T19" s="31"/>
      <c r="U19" s="31"/>
      <c r="V19" s="31"/>
      <c r="W19" s="31"/>
      <c r="X19" s="31"/>
      <c r="Y19" s="31"/>
      <c r="Z19" s="31"/>
    </row>
    <row r="20" spans="1:26" ht="12.75" customHeight="1">
      <c r="A20" s="31" t="s">
        <v>142</v>
      </c>
      <c r="B20" s="47">
        <v>3360</v>
      </c>
      <c r="C20" s="47">
        <v>196</v>
      </c>
      <c r="D20" s="47">
        <v>779</v>
      </c>
      <c r="E20" s="47">
        <v>1762</v>
      </c>
      <c r="F20" s="47">
        <v>2042</v>
      </c>
      <c r="G20" s="47">
        <v>1638</v>
      </c>
      <c r="H20" s="31"/>
      <c r="I20" s="31"/>
      <c r="J20" s="31"/>
      <c r="K20" s="31"/>
      <c r="L20" s="31"/>
      <c r="M20" s="31"/>
      <c r="N20" s="31"/>
      <c r="O20" s="31"/>
      <c r="P20" s="31"/>
      <c r="Q20" s="31"/>
      <c r="R20" s="31"/>
      <c r="S20" s="31"/>
      <c r="T20" s="31"/>
      <c r="U20" s="31"/>
      <c r="V20" s="31"/>
      <c r="W20" s="31"/>
      <c r="X20" s="31"/>
      <c r="Y20" s="31"/>
      <c r="Z20" s="31"/>
    </row>
    <row r="21" spans="1:26" ht="12.75" customHeight="1">
      <c r="A21" s="31" t="s">
        <v>143</v>
      </c>
      <c r="B21" s="47">
        <v>237</v>
      </c>
      <c r="C21" s="47">
        <v>0</v>
      </c>
      <c r="D21" s="47">
        <v>10</v>
      </c>
      <c r="E21" s="47">
        <v>0</v>
      </c>
      <c r="F21" s="47">
        <v>17</v>
      </c>
      <c r="G21" s="47">
        <v>9</v>
      </c>
      <c r="H21" s="31"/>
      <c r="I21" s="31"/>
      <c r="J21" s="31"/>
      <c r="K21" s="31"/>
      <c r="L21" s="31"/>
      <c r="M21" s="31"/>
      <c r="N21" s="31"/>
      <c r="O21" s="31"/>
      <c r="P21" s="31"/>
      <c r="Q21" s="31"/>
      <c r="R21" s="31"/>
      <c r="S21" s="31"/>
      <c r="T21" s="31"/>
      <c r="U21" s="31"/>
      <c r="V21" s="31"/>
      <c r="W21" s="31"/>
      <c r="X21" s="31"/>
      <c r="Y21" s="31"/>
      <c r="Z21" s="31"/>
    </row>
    <row r="22" spans="1:26" ht="12.75" customHeight="1">
      <c r="A22" s="31" t="s">
        <v>144</v>
      </c>
      <c r="B22" s="47">
        <v>319</v>
      </c>
      <c r="C22" s="47">
        <v>74</v>
      </c>
      <c r="D22" s="47">
        <v>86</v>
      </c>
      <c r="E22" s="47">
        <v>352</v>
      </c>
      <c r="F22" s="47">
        <v>58</v>
      </c>
      <c r="G22" s="47">
        <v>960</v>
      </c>
      <c r="H22" s="31"/>
      <c r="I22" s="31"/>
      <c r="J22" s="31"/>
      <c r="K22" s="31"/>
      <c r="L22" s="31"/>
      <c r="M22" s="31"/>
      <c r="N22" s="31"/>
      <c r="O22" s="31"/>
      <c r="P22" s="31"/>
      <c r="Q22" s="31"/>
      <c r="R22" s="31"/>
      <c r="S22" s="31"/>
      <c r="T22" s="31"/>
      <c r="U22" s="31"/>
      <c r="V22" s="31"/>
      <c r="W22" s="31"/>
      <c r="X22" s="31"/>
      <c r="Y22" s="31"/>
      <c r="Z22" s="31"/>
    </row>
    <row r="23" spans="1:26" ht="12.75" customHeight="1">
      <c r="A23" s="31" t="s">
        <v>145</v>
      </c>
      <c r="B23" s="47">
        <v>2491</v>
      </c>
      <c r="C23" s="47">
        <v>43</v>
      </c>
      <c r="D23" s="47">
        <v>336</v>
      </c>
      <c r="E23" s="47">
        <v>186</v>
      </c>
      <c r="F23" s="47">
        <v>167</v>
      </c>
      <c r="G23" s="47">
        <v>1741</v>
      </c>
      <c r="H23" s="31"/>
      <c r="I23" s="31"/>
      <c r="J23" s="31"/>
      <c r="K23" s="31"/>
      <c r="L23" s="31"/>
      <c r="M23" s="31"/>
      <c r="N23" s="31"/>
      <c r="O23" s="31"/>
      <c r="P23" s="31"/>
      <c r="Q23" s="31"/>
      <c r="R23" s="31"/>
      <c r="S23" s="31"/>
      <c r="T23" s="31"/>
      <c r="U23" s="31"/>
      <c r="V23" s="31"/>
      <c r="W23" s="31"/>
      <c r="X23" s="31"/>
      <c r="Y23" s="31"/>
      <c r="Z23" s="31"/>
    </row>
    <row r="24" spans="1:26" ht="12.75" customHeight="1">
      <c r="A24" s="489" t="s">
        <v>465</v>
      </c>
      <c r="B24" s="47">
        <v>0</v>
      </c>
      <c r="C24" s="47">
        <v>0</v>
      </c>
      <c r="D24" s="47">
        <v>0</v>
      </c>
      <c r="E24" s="47">
        <v>0</v>
      </c>
      <c r="F24" s="47">
        <v>0</v>
      </c>
      <c r="G24" s="47">
        <v>100594</v>
      </c>
      <c r="H24" s="31"/>
      <c r="I24" s="31"/>
      <c r="J24" s="31"/>
      <c r="K24" s="31"/>
      <c r="L24" s="31"/>
      <c r="M24" s="31"/>
      <c r="N24" s="31"/>
      <c r="O24" s="31"/>
      <c r="P24" s="31"/>
      <c r="Q24" s="31"/>
      <c r="R24" s="31"/>
      <c r="S24" s="31"/>
      <c r="T24" s="31"/>
      <c r="U24" s="31"/>
      <c r="V24" s="31"/>
      <c r="W24" s="31"/>
      <c r="X24" s="31"/>
      <c r="Y24" s="31"/>
      <c r="Z24" s="31"/>
    </row>
    <row r="25" spans="1:26" ht="12.75" customHeight="1">
      <c r="A25" s="497" t="s">
        <v>43</v>
      </c>
      <c r="B25" s="498">
        <f>SUBTOTAL(109,B5:B24)</f>
        <v>64616</v>
      </c>
      <c r="C25" s="498">
        <f t="shared" ref="C25:G25" si="0">SUBTOTAL(109,C5:C24)</f>
        <v>3190</v>
      </c>
      <c r="D25" s="498">
        <f t="shared" si="0"/>
        <v>16905</v>
      </c>
      <c r="E25" s="498">
        <f t="shared" si="0"/>
        <v>11818</v>
      </c>
      <c r="F25" s="498">
        <f t="shared" si="0"/>
        <v>4863</v>
      </c>
      <c r="G25" s="498">
        <f t="shared" si="0"/>
        <v>814155</v>
      </c>
      <c r="H25" s="31"/>
      <c r="I25" s="31"/>
      <c r="J25" s="31"/>
      <c r="K25" s="31"/>
      <c r="L25" s="31"/>
      <c r="M25" s="31"/>
      <c r="N25" s="31"/>
      <c r="O25" s="31"/>
      <c r="P25" s="31"/>
      <c r="Q25" s="31"/>
      <c r="R25" s="31"/>
      <c r="S25" s="31"/>
      <c r="T25" s="31"/>
      <c r="U25" s="31"/>
      <c r="V25" s="31"/>
      <c r="W25" s="31"/>
      <c r="X25" s="31"/>
      <c r="Y25" s="31"/>
      <c r="Z25" s="31"/>
    </row>
    <row r="26" spans="1:26" ht="12.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12.75" customHeight="1">
      <c r="A27" s="31" t="s">
        <v>72</v>
      </c>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61.5" customHeight="1">
      <c r="A28" s="719" t="s">
        <v>320</v>
      </c>
      <c r="B28" s="690"/>
      <c r="C28" s="690"/>
      <c r="D28" s="690"/>
      <c r="E28" s="690"/>
      <c r="F28" s="690"/>
      <c r="G28" s="690"/>
      <c r="H28" s="31"/>
      <c r="I28" s="31"/>
      <c r="J28" s="31"/>
      <c r="K28" s="31"/>
      <c r="L28" s="31"/>
      <c r="M28" s="31"/>
      <c r="N28" s="31"/>
      <c r="O28" s="31"/>
      <c r="P28" s="31"/>
      <c r="Q28" s="31"/>
      <c r="R28" s="31"/>
      <c r="S28" s="31"/>
      <c r="T28" s="31"/>
      <c r="U28" s="31"/>
      <c r="V28" s="31"/>
      <c r="W28" s="31"/>
      <c r="X28" s="31"/>
      <c r="Y28" s="31"/>
      <c r="Z28" s="31"/>
    </row>
    <row r="29" spans="1:26" ht="78" customHeight="1">
      <c r="A29" s="703" t="s">
        <v>163</v>
      </c>
      <c r="B29" s="690"/>
      <c r="C29" s="690"/>
      <c r="D29" s="690"/>
      <c r="E29" s="690"/>
      <c r="F29" s="690"/>
      <c r="G29" s="690"/>
      <c r="H29" s="17"/>
      <c r="I29" s="17"/>
      <c r="J29" s="17"/>
      <c r="K29" s="17"/>
      <c r="L29" s="17"/>
      <c r="M29" s="17"/>
      <c r="N29" s="17"/>
      <c r="O29" s="17"/>
      <c r="P29" s="17"/>
      <c r="Q29" s="17"/>
      <c r="R29" s="17"/>
      <c r="S29" s="17"/>
      <c r="T29" s="17"/>
      <c r="U29" s="17"/>
      <c r="V29" s="17"/>
      <c r="W29" s="17"/>
      <c r="X29" s="17"/>
      <c r="Y29" s="17"/>
      <c r="Z29" s="17"/>
    </row>
    <row r="30" spans="1:26" ht="12.75" customHeight="1">
      <c r="A30" s="17"/>
      <c r="B30" s="322"/>
      <c r="C30" s="322"/>
      <c r="D30" s="322"/>
      <c r="E30" s="322"/>
      <c r="F30" s="322"/>
      <c r="G30" s="322"/>
      <c r="H30" s="17"/>
      <c r="I30" s="17"/>
      <c r="J30" s="17"/>
      <c r="K30" s="17"/>
      <c r="L30" s="17"/>
      <c r="M30" s="17"/>
      <c r="N30" s="17"/>
      <c r="O30" s="17"/>
      <c r="P30" s="17"/>
      <c r="Q30" s="17"/>
      <c r="R30" s="17"/>
      <c r="S30" s="17"/>
      <c r="T30" s="17"/>
      <c r="U30" s="17"/>
      <c r="V30" s="17"/>
      <c r="W30" s="17"/>
      <c r="X30" s="17"/>
      <c r="Y30" s="17"/>
      <c r="Z30" s="17"/>
    </row>
    <row r="31" spans="1:26" ht="12.75" customHeight="1">
      <c r="A31" s="333"/>
      <c r="B31" s="333"/>
      <c r="C31" s="333"/>
      <c r="D31" s="333"/>
      <c r="E31" s="333"/>
      <c r="F31" s="333"/>
      <c r="G31" s="333"/>
      <c r="H31" s="17"/>
      <c r="I31" s="17"/>
      <c r="J31" s="17"/>
      <c r="K31" s="17"/>
      <c r="L31" s="17"/>
      <c r="M31" s="17"/>
      <c r="N31" s="17"/>
      <c r="O31" s="17"/>
      <c r="P31" s="17"/>
      <c r="Q31" s="17"/>
      <c r="R31" s="17"/>
      <c r="S31" s="17"/>
      <c r="T31" s="17"/>
      <c r="U31" s="17"/>
      <c r="V31" s="17"/>
      <c r="W31" s="17"/>
      <c r="X31" s="17"/>
      <c r="Y31" s="17"/>
      <c r="Z31" s="17"/>
    </row>
    <row r="32" spans="1:26" ht="12.75" customHeight="1">
      <c r="A32" s="333"/>
      <c r="B32" s="333"/>
      <c r="C32" s="333"/>
      <c r="D32" s="333"/>
      <c r="E32" s="333"/>
      <c r="F32" s="333"/>
      <c r="G32" s="333"/>
      <c r="H32" s="17"/>
      <c r="I32" s="17"/>
      <c r="J32" s="17"/>
      <c r="K32" s="17"/>
      <c r="L32" s="17"/>
      <c r="M32" s="17"/>
      <c r="N32" s="17"/>
      <c r="O32" s="17"/>
      <c r="P32" s="17"/>
      <c r="Q32" s="17"/>
      <c r="R32" s="17"/>
      <c r="S32" s="17"/>
      <c r="T32" s="17"/>
      <c r="U32" s="17"/>
      <c r="V32" s="17"/>
      <c r="W32" s="17"/>
      <c r="X32" s="17"/>
      <c r="Y32" s="17"/>
      <c r="Z32" s="17"/>
    </row>
    <row r="33" spans="1:26" ht="12.75" customHeight="1">
      <c r="A33" s="333"/>
      <c r="B33" s="333"/>
      <c r="C33" s="333"/>
      <c r="D33" s="333"/>
      <c r="E33" s="333"/>
      <c r="F33" s="333"/>
      <c r="G33" s="333"/>
      <c r="H33" s="17"/>
      <c r="I33" s="17"/>
      <c r="J33" s="17"/>
      <c r="K33" s="17"/>
      <c r="L33" s="17"/>
      <c r="M33" s="17"/>
      <c r="N33" s="17"/>
      <c r="O33" s="17"/>
      <c r="P33" s="17"/>
      <c r="Q33" s="17"/>
      <c r="R33" s="17"/>
      <c r="S33" s="17"/>
      <c r="T33" s="17"/>
      <c r="U33" s="17"/>
      <c r="V33" s="17"/>
      <c r="W33" s="17"/>
      <c r="X33" s="17"/>
      <c r="Y33" s="17"/>
      <c r="Z33" s="17"/>
    </row>
    <row r="34" spans="1:26" ht="12.75" customHeight="1">
      <c r="A34" s="333"/>
      <c r="B34" s="333"/>
      <c r="C34" s="333"/>
      <c r="D34" s="333"/>
      <c r="E34" s="333"/>
      <c r="F34" s="333"/>
      <c r="G34" s="333"/>
      <c r="H34" s="17"/>
      <c r="I34" s="17"/>
      <c r="J34" s="17"/>
      <c r="K34" s="17"/>
      <c r="L34" s="17"/>
      <c r="M34" s="17"/>
      <c r="N34" s="17"/>
      <c r="O34" s="17"/>
      <c r="P34" s="17"/>
      <c r="Q34" s="17"/>
      <c r="R34" s="17"/>
      <c r="S34" s="17"/>
      <c r="T34" s="17"/>
      <c r="U34" s="17"/>
      <c r="V34" s="17"/>
      <c r="W34" s="17"/>
      <c r="X34" s="17"/>
      <c r="Y34" s="17"/>
      <c r="Z34" s="17"/>
    </row>
    <row r="35" spans="1:26" ht="12.75" customHeight="1">
      <c r="A35" s="333"/>
      <c r="B35" s="333"/>
      <c r="C35" s="333"/>
      <c r="D35" s="333"/>
      <c r="E35" s="333"/>
      <c r="F35" s="333"/>
      <c r="G35" s="333"/>
      <c r="H35" s="17"/>
      <c r="I35" s="17"/>
      <c r="J35" s="17"/>
      <c r="K35" s="17"/>
      <c r="L35" s="17"/>
      <c r="M35" s="17"/>
      <c r="N35" s="17"/>
      <c r="O35" s="17"/>
      <c r="P35" s="17"/>
      <c r="Q35" s="17"/>
      <c r="R35" s="17"/>
      <c r="S35" s="17"/>
      <c r="T35" s="17"/>
      <c r="U35" s="17"/>
      <c r="V35" s="17"/>
      <c r="W35" s="17"/>
      <c r="X35" s="17"/>
      <c r="Y35" s="17"/>
      <c r="Z35" s="17"/>
    </row>
    <row r="36" spans="1:26" ht="12.75" customHeight="1">
      <c r="A36" s="333"/>
      <c r="B36" s="333"/>
      <c r="C36" s="333"/>
      <c r="D36" s="333"/>
      <c r="E36" s="333"/>
      <c r="F36" s="333"/>
      <c r="G36" s="333"/>
      <c r="H36" s="17"/>
      <c r="I36" s="17"/>
      <c r="J36" s="17"/>
      <c r="K36" s="17"/>
      <c r="L36" s="17"/>
      <c r="M36" s="17"/>
      <c r="N36" s="17"/>
      <c r="O36" s="17"/>
      <c r="P36" s="17"/>
      <c r="Q36" s="17"/>
      <c r="R36" s="17"/>
      <c r="S36" s="17"/>
      <c r="T36" s="17"/>
      <c r="U36" s="17"/>
      <c r="V36" s="17"/>
      <c r="W36" s="17"/>
      <c r="X36" s="17"/>
      <c r="Y36" s="17"/>
      <c r="Z36" s="17"/>
    </row>
    <row r="37" spans="1:26" ht="12.75" customHeight="1">
      <c r="A37" s="333"/>
      <c r="B37" s="333"/>
      <c r="C37" s="333"/>
      <c r="D37" s="333"/>
      <c r="E37" s="333"/>
      <c r="F37" s="333"/>
      <c r="G37" s="333"/>
      <c r="H37" s="17"/>
      <c r="I37" s="17"/>
      <c r="J37" s="17"/>
      <c r="K37" s="17"/>
      <c r="L37" s="17"/>
      <c r="M37" s="17"/>
      <c r="N37" s="17"/>
      <c r="O37" s="17"/>
      <c r="P37" s="17"/>
      <c r="Q37" s="17"/>
      <c r="R37" s="17"/>
      <c r="S37" s="17"/>
      <c r="T37" s="17"/>
      <c r="U37" s="17"/>
      <c r="V37" s="17"/>
      <c r="W37" s="17"/>
      <c r="X37" s="17"/>
      <c r="Y37" s="17"/>
      <c r="Z37" s="17"/>
    </row>
    <row r="38" spans="1:26" ht="12.75" customHeight="1">
      <c r="A38" s="333"/>
      <c r="B38" s="333"/>
      <c r="C38" s="333"/>
      <c r="D38" s="333"/>
      <c r="E38" s="333"/>
      <c r="F38" s="333"/>
      <c r="G38" s="333"/>
      <c r="H38" s="17"/>
      <c r="I38" s="17"/>
      <c r="J38" s="17"/>
      <c r="K38" s="17"/>
      <c r="L38" s="17"/>
      <c r="M38" s="17"/>
      <c r="N38" s="17"/>
      <c r="O38" s="17"/>
      <c r="P38" s="17"/>
      <c r="Q38" s="17"/>
      <c r="R38" s="17"/>
      <c r="S38" s="17"/>
      <c r="T38" s="17"/>
      <c r="U38" s="17"/>
      <c r="V38" s="17"/>
      <c r="W38" s="17"/>
      <c r="X38" s="17"/>
      <c r="Y38" s="17"/>
      <c r="Z38" s="17"/>
    </row>
    <row r="39" spans="1:26" ht="12.75" customHeight="1">
      <c r="A39" s="333"/>
      <c r="B39" s="333"/>
      <c r="C39" s="333"/>
      <c r="D39" s="333"/>
      <c r="E39" s="333"/>
      <c r="F39" s="333"/>
      <c r="G39" s="333"/>
      <c r="H39" s="17"/>
      <c r="I39" s="17"/>
      <c r="J39" s="17"/>
      <c r="K39" s="17"/>
      <c r="L39" s="17"/>
      <c r="M39" s="17"/>
      <c r="N39" s="17"/>
      <c r="O39" s="17"/>
      <c r="P39" s="17"/>
      <c r="Q39" s="17"/>
      <c r="R39" s="17"/>
      <c r="S39" s="17"/>
      <c r="T39" s="17"/>
      <c r="U39" s="17"/>
      <c r="V39" s="17"/>
      <c r="W39" s="17"/>
      <c r="X39" s="17"/>
      <c r="Y39" s="17"/>
      <c r="Z39" s="17"/>
    </row>
    <row r="40" spans="1:26" ht="12.75" customHeight="1">
      <c r="A40" s="333"/>
      <c r="B40" s="333"/>
      <c r="C40" s="333"/>
      <c r="D40" s="333"/>
      <c r="E40" s="333"/>
      <c r="F40" s="333"/>
      <c r="G40" s="333"/>
      <c r="H40" s="17"/>
      <c r="I40" s="17"/>
      <c r="J40" s="17"/>
      <c r="K40" s="17"/>
      <c r="L40" s="17"/>
      <c r="M40" s="17"/>
      <c r="N40" s="17"/>
      <c r="O40" s="17"/>
      <c r="P40" s="17"/>
      <c r="Q40" s="17"/>
      <c r="R40" s="17"/>
      <c r="S40" s="17"/>
      <c r="T40" s="17"/>
      <c r="U40" s="17"/>
      <c r="V40" s="17"/>
      <c r="W40" s="17"/>
      <c r="X40" s="17"/>
      <c r="Y40" s="17"/>
      <c r="Z40" s="17"/>
    </row>
    <row r="41" spans="1:26" ht="12.75" customHeight="1">
      <c r="A41" s="333"/>
      <c r="B41" s="333"/>
      <c r="C41" s="333"/>
      <c r="D41" s="333"/>
      <c r="E41" s="333"/>
      <c r="F41" s="333"/>
      <c r="G41" s="333"/>
      <c r="H41" s="17"/>
      <c r="I41" s="17"/>
      <c r="J41" s="17"/>
      <c r="K41" s="17"/>
      <c r="L41" s="17"/>
      <c r="M41" s="17"/>
      <c r="N41" s="17"/>
      <c r="O41" s="17"/>
      <c r="P41" s="17"/>
      <c r="Q41" s="17"/>
      <c r="R41" s="17"/>
      <c r="S41" s="17"/>
      <c r="T41" s="17"/>
      <c r="U41" s="17"/>
      <c r="V41" s="17"/>
      <c r="W41" s="17"/>
      <c r="X41" s="17"/>
      <c r="Y41" s="17"/>
      <c r="Z41" s="17"/>
    </row>
    <row r="42" spans="1:26" ht="12.75" customHeight="1">
      <c r="A42" s="333"/>
      <c r="B42" s="333"/>
      <c r="C42" s="333"/>
      <c r="D42" s="333"/>
      <c r="E42" s="333"/>
      <c r="F42" s="333"/>
      <c r="G42" s="333"/>
      <c r="H42" s="17"/>
      <c r="I42" s="17"/>
      <c r="J42" s="17"/>
      <c r="K42" s="17"/>
      <c r="L42" s="17"/>
      <c r="M42" s="17"/>
      <c r="N42" s="17"/>
      <c r="O42" s="17"/>
      <c r="P42" s="17"/>
      <c r="Q42" s="17"/>
      <c r="R42" s="17"/>
      <c r="S42" s="17"/>
      <c r="T42" s="17"/>
      <c r="U42" s="17"/>
      <c r="V42" s="17"/>
      <c r="W42" s="17"/>
      <c r="X42" s="17"/>
      <c r="Y42" s="17"/>
      <c r="Z42" s="17"/>
    </row>
    <row r="43" spans="1:26" ht="12.75" customHeight="1">
      <c r="A43" s="333"/>
      <c r="B43" s="333"/>
      <c r="C43" s="333"/>
      <c r="D43" s="333"/>
      <c r="E43" s="333"/>
      <c r="F43" s="333"/>
      <c r="G43" s="333"/>
      <c r="H43" s="17"/>
      <c r="I43" s="17"/>
      <c r="J43" s="17"/>
      <c r="K43" s="17"/>
      <c r="L43" s="17"/>
      <c r="M43" s="17"/>
      <c r="N43" s="17"/>
      <c r="O43" s="17"/>
      <c r="P43" s="17"/>
      <c r="Q43" s="17"/>
      <c r="R43" s="17"/>
      <c r="S43" s="17"/>
      <c r="T43" s="17"/>
      <c r="U43" s="17"/>
      <c r="V43" s="17"/>
      <c r="W43" s="17"/>
      <c r="X43" s="17"/>
      <c r="Y43" s="17"/>
      <c r="Z43" s="17"/>
    </row>
    <row r="44" spans="1:26" ht="12.75" customHeight="1">
      <c r="A44" s="333"/>
      <c r="B44" s="333"/>
      <c r="C44" s="333"/>
      <c r="D44" s="333"/>
      <c r="E44" s="333"/>
      <c r="F44" s="333"/>
      <c r="G44" s="333"/>
      <c r="H44" s="17"/>
      <c r="I44" s="17"/>
      <c r="J44" s="17"/>
      <c r="K44" s="17"/>
      <c r="L44" s="17"/>
      <c r="M44" s="17"/>
      <c r="N44" s="17"/>
      <c r="O44" s="17"/>
      <c r="P44" s="17"/>
      <c r="Q44" s="17"/>
      <c r="R44" s="17"/>
      <c r="S44" s="17"/>
      <c r="T44" s="17"/>
      <c r="U44" s="17"/>
      <c r="V44" s="17"/>
      <c r="W44" s="17"/>
      <c r="X44" s="17"/>
      <c r="Y44" s="17"/>
      <c r="Z44" s="17"/>
    </row>
    <row r="45" spans="1:26" ht="12.75" customHeight="1">
      <c r="A45" s="333"/>
      <c r="B45" s="333"/>
      <c r="C45" s="333"/>
      <c r="D45" s="333"/>
      <c r="E45" s="333"/>
      <c r="F45" s="333"/>
      <c r="G45" s="333"/>
      <c r="H45" s="17"/>
      <c r="I45" s="17"/>
      <c r="J45" s="17"/>
      <c r="K45" s="17"/>
      <c r="L45" s="17"/>
      <c r="M45" s="17"/>
      <c r="N45" s="17"/>
      <c r="O45" s="17"/>
      <c r="P45" s="17"/>
      <c r="Q45" s="17"/>
      <c r="R45" s="17"/>
      <c r="S45" s="17"/>
      <c r="T45" s="17"/>
      <c r="U45" s="17"/>
      <c r="V45" s="17"/>
      <c r="W45" s="17"/>
      <c r="X45" s="17"/>
      <c r="Y45" s="17"/>
      <c r="Z45" s="17"/>
    </row>
    <row r="46" spans="1:26" ht="12.75" customHeight="1">
      <c r="A46" s="333"/>
      <c r="B46" s="333"/>
      <c r="C46" s="333"/>
      <c r="D46" s="333"/>
      <c r="E46" s="333"/>
      <c r="F46" s="333"/>
      <c r="G46" s="333"/>
      <c r="H46" s="17"/>
      <c r="I46" s="17"/>
      <c r="J46" s="17"/>
      <c r="K46" s="17"/>
      <c r="L46" s="17"/>
      <c r="M46" s="17"/>
      <c r="N46" s="17"/>
      <c r="O46" s="17"/>
      <c r="P46" s="17"/>
      <c r="Q46" s="17"/>
      <c r="R46" s="17"/>
      <c r="S46" s="17"/>
      <c r="T46" s="17"/>
      <c r="U46" s="17"/>
      <c r="V46" s="17"/>
      <c r="W46" s="17"/>
      <c r="X46" s="17"/>
      <c r="Y46" s="17"/>
      <c r="Z46" s="17"/>
    </row>
    <row r="47" spans="1:26" ht="12.75" customHeight="1">
      <c r="A47" s="333"/>
      <c r="B47" s="333"/>
      <c r="C47" s="333"/>
      <c r="D47" s="333"/>
      <c r="E47" s="333"/>
      <c r="F47" s="333"/>
      <c r="G47" s="333"/>
      <c r="H47" s="17"/>
      <c r="I47" s="17"/>
      <c r="J47" s="17"/>
      <c r="K47" s="17"/>
      <c r="L47" s="17"/>
      <c r="M47" s="17"/>
      <c r="N47" s="17"/>
      <c r="O47" s="17"/>
      <c r="P47" s="17"/>
      <c r="Q47" s="17"/>
      <c r="R47" s="17"/>
      <c r="S47" s="17"/>
      <c r="T47" s="17"/>
      <c r="U47" s="17"/>
      <c r="V47" s="17"/>
      <c r="W47" s="17"/>
      <c r="X47" s="17"/>
      <c r="Y47" s="17"/>
      <c r="Z47" s="17"/>
    </row>
    <row r="48" spans="1:26" ht="12.75" customHeight="1">
      <c r="A48" s="333"/>
      <c r="B48" s="333"/>
      <c r="C48" s="333"/>
      <c r="D48" s="333"/>
      <c r="E48" s="333"/>
      <c r="F48" s="333"/>
      <c r="G48" s="333"/>
      <c r="H48" s="17"/>
      <c r="I48" s="17"/>
      <c r="J48" s="17"/>
      <c r="K48" s="17"/>
      <c r="L48" s="17"/>
      <c r="M48" s="17"/>
      <c r="N48" s="17"/>
      <c r="O48" s="17"/>
      <c r="P48" s="17"/>
      <c r="Q48" s="17"/>
      <c r="R48" s="17"/>
      <c r="S48" s="17"/>
      <c r="T48" s="17"/>
      <c r="U48" s="17"/>
      <c r="V48" s="17"/>
      <c r="W48" s="17"/>
      <c r="X48" s="17"/>
      <c r="Y48" s="17"/>
      <c r="Z48" s="17"/>
    </row>
    <row r="49" spans="1:26" ht="12.75" customHeight="1">
      <c r="A49" s="333"/>
      <c r="B49" s="333"/>
      <c r="C49" s="333"/>
      <c r="D49" s="333"/>
      <c r="E49" s="333"/>
      <c r="F49" s="333"/>
      <c r="G49" s="333"/>
      <c r="H49" s="17"/>
      <c r="I49" s="17"/>
      <c r="J49" s="17"/>
      <c r="K49" s="17"/>
      <c r="L49" s="17"/>
      <c r="M49" s="17"/>
      <c r="N49" s="17"/>
      <c r="O49" s="17"/>
      <c r="P49" s="17"/>
      <c r="Q49" s="17"/>
      <c r="R49" s="17"/>
      <c r="S49" s="17"/>
      <c r="T49" s="17"/>
      <c r="U49" s="17"/>
      <c r="V49" s="17"/>
      <c r="W49" s="17"/>
      <c r="X49" s="17"/>
      <c r="Y49" s="17"/>
      <c r="Z49" s="17"/>
    </row>
    <row r="50" spans="1:26" ht="12.75" customHeight="1">
      <c r="A50" s="333"/>
      <c r="B50" s="333"/>
      <c r="C50" s="333"/>
      <c r="D50" s="333"/>
      <c r="E50" s="333"/>
      <c r="F50" s="333"/>
      <c r="G50" s="333"/>
      <c r="H50" s="17"/>
      <c r="I50" s="17"/>
      <c r="J50" s="17"/>
      <c r="K50" s="17"/>
      <c r="L50" s="17"/>
      <c r="M50" s="17"/>
      <c r="N50" s="17"/>
      <c r="O50" s="17"/>
      <c r="P50" s="17"/>
      <c r="Q50" s="17"/>
      <c r="R50" s="17"/>
      <c r="S50" s="17"/>
      <c r="T50" s="17"/>
      <c r="U50" s="17"/>
      <c r="V50" s="17"/>
      <c r="W50" s="17"/>
      <c r="X50" s="17"/>
      <c r="Y50" s="17"/>
      <c r="Z50" s="17"/>
    </row>
    <row r="51" spans="1:26" ht="12.75" customHeight="1">
      <c r="A51" s="333"/>
      <c r="B51" s="333"/>
      <c r="C51" s="333"/>
      <c r="D51" s="333"/>
      <c r="E51" s="333"/>
      <c r="F51" s="333"/>
      <c r="G51" s="333"/>
      <c r="H51" s="17"/>
      <c r="I51" s="17"/>
      <c r="J51" s="17"/>
      <c r="K51" s="17"/>
      <c r="L51" s="17"/>
      <c r="M51" s="17"/>
      <c r="N51" s="17"/>
      <c r="O51" s="17"/>
      <c r="P51" s="17"/>
      <c r="Q51" s="17"/>
      <c r="R51" s="17"/>
      <c r="S51" s="17"/>
      <c r="T51" s="17"/>
      <c r="U51" s="17"/>
      <c r="V51" s="17"/>
      <c r="W51" s="17"/>
      <c r="X51" s="17"/>
      <c r="Y51" s="17"/>
      <c r="Z51" s="17"/>
    </row>
    <row r="52" spans="1:26" ht="12.75" customHeight="1">
      <c r="A52" s="333"/>
      <c r="B52" s="333"/>
      <c r="C52" s="333"/>
      <c r="D52" s="333"/>
      <c r="E52" s="333"/>
      <c r="F52" s="333"/>
      <c r="G52" s="333"/>
      <c r="H52" s="17"/>
      <c r="I52" s="17"/>
      <c r="J52" s="17"/>
      <c r="K52" s="17"/>
      <c r="L52" s="17"/>
      <c r="M52" s="17"/>
      <c r="N52" s="17"/>
      <c r="O52" s="17"/>
      <c r="P52" s="17"/>
      <c r="Q52" s="17"/>
      <c r="R52" s="17"/>
      <c r="S52" s="17"/>
      <c r="T52" s="17"/>
      <c r="U52" s="17"/>
      <c r="V52" s="17"/>
      <c r="W52" s="17"/>
      <c r="X52" s="17"/>
      <c r="Y52" s="17"/>
      <c r="Z52" s="17"/>
    </row>
    <row r="53" spans="1:26" ht="12.75" customHeight="1">
      <c r="A53" s="333"/>
      <c r="B53" s="333"/>
      <c r="C53" s="333"/>
      <c r="D53" s="333"/>
      <c r="E53" s="333"/>
      <c r="F53" s="333"/>
      <c r="G53" s="333"/>
      <c r="H53" s="17"/>
      <c r="I53" s="17"/>
      <c r="J53" s="17"/>
      <c r="K53" s="17"/>
      <c r="L53" s="17"/>
      <c r="M53" s="17"/>
      <c r="N53" s="17"/>
      <c r="O53" s="17"/>
      <c r="P53" s="17"/>
      <c r="Q53" s="17"/>
      <c r="R53" s="17"/>
      <c r="S53" s="17"/>
      <c r="T53" s="17"/>
      <c r="U53" s="17"/>
      <c r="V53" s="17"/>
      <c r="W53" s="17"/>
      <c r="X53" s="17"/>
      <c r="Y53" s="17"/>
      <c r="Z53" s="17"/>
    </row>
    <row r="54" spans="1:26" ht="12.75" customHeight="1">
      <c r="A54" s="333"/>
      <c r="B54" s="333"/>
      <c r="C54" s="333"/>
      <c r="D54" s="333"/>
      <c r="E54" s="333"/>
      <c r="F54" s="333"/>
      <c r="G54" s="333"/>
      <c r="H54" s="17"/>
      <c r="I54" s="17"/>
      <c r="J54" s="17"/>
      <c r="K54" s="17"/>
      <c r="L54" s="17"/>
      <c r="M54" s="17"/>
      <c r="N54" s="17"/>
      <c r="O54" s="17"/>
      <c r="P54" s="17"/>
      <c r="Q54" s="17"/>
      <c r="R54" s="17"/>
      <c r="S54" s="17"/>
      <c r="T54" s="17"/>
      <c r="U54" s="17"/>
      <c r="V54" s="17"/>
      <c r="W54" s="17"/>
      <c r="X54" s="17"/>
      <c r="Y54" s="17"/>
      <c r="Z54" s="17"/>
    </row>
    <row r="55" spans="1:26" ht="12.75" customHeight="1">
      <c r="A55" s="333"/>
      <c r="B55" s="333"/>
      <c r="C55" s="333"/>
      <c r="D55" s="333"/>
      <c r="E55" s="333"/>
      <c r="F55" s="333"/>
      <c r="G55" s="333"/>
      <c r="H55" s="17"/>
      <c r="I55" s="17"/>
      <c r="J55" s="17"/>
      <c r="K55" s="17"/>
      <c r="L55" s="17"/>
      <c r="M55" s="17"/>
      <c r="N55" s="17"/>
      <c r="O55" s="17"/>
      <c r="P55" s="17"/>
      <c r="Q55" s="17"/>
      <c r="R55" s="17"/>
      <c r="S55" s="17"/>
      <c r="T55" s="17"/>
      <c r="U55" s="17"/>
      <c r="V55" s="17"/>
      <c r="W55" s="17"/>
      <c r="X55" s="17"/>
      <c r="Y55" s="17"/>
      <c r="Z55" s="17"/>
    </row>
    <row r="56" spans="1:26" ht="12.75" customHeight="1">
      <c r="A56" s="333"/>
      <c r="B56" s="333"/>
      <c r="C56" s="333"/>
      <c r="D56" s="333"/>
      <c r="E56" s="333"/>
      <c r="F56" s="333"/>
      <c r="G56" s="333"/>
      <c r="H56" s="17"/>
      <c r="I56" s="17"/>
      <c r="J56" s="17"/>
      <c r="K56" s="17"/>
      <c r="L56" s="17"/>
      <c r="M56" s="17"/>
      <c r="N56" s="17"/>
      <c r="O56" s="17"/>
      <c r="P56" s="17"/>
      <c r="Q56" s="17"/>
      <c r="R56" s="17"/>
      <c r="S56" s="17"/>
      <c r="T56" s="17"/>
      <c r="U56" s="17"/>
      <c r="V56" s="17"/>
      <c r="W56" s="17"/>
      <c r="X56" s="17"/>
      <c r="Y56" s="17"/>
      <c r="Z56" s="17"/>
    </row>
    <row r="57" spans="1:26" ht="12.75" customHeight="1">
      <c r="A57" s="333"/>
      <c r="B57" s="333"/>
      <c r="C57" s="333"/>
      <c r="D57" s="333"/>
      <c r="E57" s="333"/>
      <c r="F57" s="333"/>
      <c r="G57" s="333"/>
      <c r="H57" s="17"/>
      <c r="I57" s="17"/>
      <c r="J57" s="17"/>
      <c r="K57" s="17"/>
      <c r="L57" s="17"/>
      <c r="M57" s="17"/>
      <c r="N57" s="17"/>
      <c r="O57" s="17"/>
      <c r="P57" s="17"/>
      <c r="Q57" s="17"/>
      <c r="R57" s="17"/>
      <c r="S57" s="17"/>
      <c r="T57" s="17"/>
      <c r="U57" s="17"/>
      <c r="V57" s="17"/>
      <c r="W57" s="17"/>
      <c r="X57" s="17"/>
      <c r="Y57" s="17"/>
      <c r="Z57" s="17"/>
    </row>
    <row r="58" spans="1:26" ht="12.75" customHeight="1">
      <c r="A58" s="333"/>
      <c r="B58" s="333"/>
      <c r="C58" s="333"/>
      <c r="D58" s="333"/>
      <c r="E58" s="333"/>
      <c r="F58" s="333"/>
      <c r="G58" s="333"/>
      <c r="H58" s="17"/>
      <c r="I58" s="17"/>
      <c r="J58" s="17"/>
      <c r="K58" s="17"/>
      <c r="L58" s="17"/>
      <c r="M58" s="17"/>
      <c r="N58" s="17"/>
      <c r="O58" s="17"/>
      <c r="P58" s="17"/>
      <c r="Q58" s="17"/>
      <c r="R58" s="17"/>
      <c r="S58" s="17"/>
      <c r="T58" s="17"/>
      <c r="U58" s="17"/>
      <c r="V58" s="17"/>
      <c r="W58" s="17"/>
      <c r="X58" s="17"/>
      <c r="Y58" s="17"/>
      <c r="Z58" s="17"/>
    </row>
    <row r="59" spans="1:26" ht="12.75" customHeight="1">
      <c r="A59" s="333"/>
      <c r="B59" s="333"/>
      <c r="C59" s="333"/>
      <c r="D59" s="333"/>
      <c r="E59" s="333"/>
      <c r="F59" s="333"/>
      <c r="G59" s="333"/>
      <c r="H59" s="17"/>
      <c r="I59" s="17"/>
      <c r="J59" s="17"/>
      <c r="K59" s="17"/>
      <c r="L59" s="17"/>
      <c r="M59" s="17"/>
      <c r="N59" s="17"/>
      <c r="O59" s="17"/>
      <c r="P59" s="17"/>
      <c r="Q59" s="17"/>
      <c r="R59" s="17"/>
      <c r="S59" s="17"/>
      <c r="T59" s="17"/>
      <c r="U59" s="17"/>
      <c r="V59" s="17"/>
      <c r="W59" s="17"/>
      <c r="X59" s="17"/>
      <c r="Y59" s="17"/>
      <c r="Z59" s="17"/>
    </row>
    <row r="60" spans="1:26" ht="12.75" customHeight="1">
      <c r="A60" s="333"/>
      <c r="B60" s="333"/>
      <c r="C60" s="333"/>
      <c r="D60" s="333"/>
      <c r="E60" s="333"/>
      <c r="F60" s="333"/>
      <c r="G60" s="333"/>
      <c r="H60" s="17"/>
      <c r="I60" s="17"/>
      <c r="J60" s="17"/>
      <c r="K60" s="17"/>
      <c r="L60" s="17"/>
      <c r="M60" s="17"/>
      <c r="N60" s="17"/>
      <c r="O60" s="17"/>
      <c r="P60" s="17"/>
      <c r="Q60" s="17"/>
      <c r="R60" s="17"/>
      <c r="S60" s="17"/>
      <c r="T60" s="17"/>
      <c r="U60" s="17"/>
      <c r="V60" s="17"/>
      <c r="W60" s="17"/>
      <c r="X60" s="17"/>
      <c r="Y60" s="17"/>
      <c r="Z60" s="17"/>
    </row>
    <row r="61" spans="1:26" ht="12.75" customHeight="1">
      <c r="A61" s="333"/>
      <c r="B61" s="333"/>
      <c r="C61" s="333"/>
      <c r="D61" s="333"/>
      <c r="E61" s="333"/>
      <c r="F61" s="333"/>
      <c r="G61" s="333"/>
      <c r="H61" s="17"/>
      <c r="I61" s="17"/>
      <c r="J61" s="17"/>
      <c r="K61" s="17"/>
      <c r="L61" s="17"/>
      <c r="M61" s="17"/>
      <c r="N61" s="17"/>
      <c r="O61" s="17"/>
      <c r="P61" s="17"/>
      <c r="Q61" s="17"/>
      <c r="R61" s="17"/>
      <c r="S61" s="17"/>
      <c r="T61" s="17"/>
      <c r="U61" s="17"/>
      <c r="V61" s="17"/>
      <c r="W61" s="17"/>
      <c r="X61" s="17"/>
      <c r="Y61" s="17"/>
      <c r="Z61" s="17"/>
    </row>
    <row r="62" spans="1:26" ht="12.75" customHeight="1">
      <c r="A62" s="333"/>
      <c r="B62" s="333"/>
      <c r="C62" s="333"/>
      <c r="D62" s="333"/>
      <c r="E62" s="333"/>
      <c r="F62" s="322"/>
      <c r="G62" s="322"/>
      <c r="H62" s="17"/>
      <c r="I62" s="17"/>
      <c r="J62" s="17"/>
      <c r="K62" s="17"/>
      <c r="L62" s="17"/>
      <c r="M62" s="17"/>
      <c r="N62" s="17"/>
      <c r="O62" s="17"/>
      <c r="P62" s="17"/>
      <c r="Q62" s="17"/>
      <c r="R62" s="17"/>
      <c r="S62" s="17"/>
      <c r="T62" s="17"/>
      <c r="U62" s="17"/>
      <c r="V62" s="17"/>
      <c r="W62" s="17"/>
      <c r="X62" s="17"/>
      <c r="Y62" s="17"/>
      <c r="Z62" s="17"/>
    </row>
    <row r="63" spans="1:26" ht="12.75" customHeight="1">
      <c r="A63" s="17"/>
      <c r="B63" s="322"/>
      <c r="C63" s="322"/>
      <c r="D63" s="322"/>
      <c r="E63" s="322"/>
      <c r="F63" s="322"/>
      <c r="G63" s="322"/>
      <c r="H63" s="17"/>
      <c r="I63" s="17"/>
      <c r="J63" s="17"/>
      <c r="K63" s="17"/>
      <c r="L63" s="17"/>
      <c r="M63" s="17"/>
      <c r="N63" s="17"/>
      <c r="O63" s="17"/>
      <c r="P63" s="17"/>
      <c r="Q63" s="17"/>
      <c r="R63" s="17"/>
      <c r="S63" s="17"/>
      <c r="T63" s="17"/>
      <c r="U63" s="17"/>
      <c r="V63" s="17"/>
      <c r="W63" s="17"/>
      <c r="X63" s="17"/>
      <c r="Y63" s="17"/>
      <c r="Z63" s="17"/>
    </row>
    <row r="64" spans="1:26" ht="12.75" customHeight="1">
      <c r="A64" s="17"/>
      <c r="B64" s="322"/>
      <c r="C64" s="322"/>
      <c r="D64" s="322"/>
      <c r="E64" s="322"/>
      <c r="F64" s="322"/>
      <c r="G64" s="322"/>
      <c r="H64" s="17"/>
      <c r="I64" s="17"/>
      <c r="J64" s="17"/>
      <c r="K64" s="17"/>
      <c r="L64" s="17"/>
      <c r="M64" s="17"/>
      <c r="N64" s="17"/>
      <c r="O64" s="17"/>
      <c r="P64" s="17"/>
      <c r="Q64" s="17"/>
      <c r="R64" s="17"/>
      <c r="S64" s="17"/>
      <c r="T64" s="17"/>
      <c r="U64" s="17"/>
      <c r="V64" s="17"/>
      <c r="W64" s="17"/>
      <c r="X64" s="17"/>
      <c r="Y64" s="17"/>
      <c r="Z64" s="17"/>
    </row>
    <row r="65" spans="1:26" ht="12.75" customHeight="1">
      <c r="A65" s="17"/>
      <c r="B65" s="322"/>
      <c r="C65" s="322"/>
      <c r="D65" s="322"/>
      <c r="E65" s="322"/>
      <c r="F65" s="322"/>
      <c r="G65" s="322"/>
      <c r="H65" s="17"/>
      <c r="I65" s="17"/>
      <c r="J65" s="17"/>
      <c r="K65" s="17"/>
      <c r="L65" s="17"/>
      <c r="M65" s="17"/>
      <c r="N65" s="17"/>
      <c r="O65" s="17"/>
      <c r="P65" s="17"/>
      <c r="Q65" s="17"/>
      <c r="R65" s="17"/>
      <c r="S65" s="17"/>
      <c r="T65" s="17"/>
      <c r="U65" s="17"/>
      <c r="V65" s="17"/>
      <c r="W65" s="17"/>
      <c r="X65" s="17"/>
      <c r="Y65" s="17"/>
      <c r="Z65" s="17"/>
    </row>
    <row r="66" spans="1:26" ht="12.75" customHeight="1">
      <c r="A66" s="17"/>
      <c r="B66" s="322"/>
      <c r="C66" s="322"/>
      <c r="D66" s="322"/>
      <c r="E66" s="322"/>
      <c r="F66" s="322"/>
      <c r="G66" s="322"/>
      <c r="H66" s="17"/>
      <c r="I66" s="17"/>
      <c r="J66" s="17"/>
      <c r="K66" s="17"/>
      <c r="L66" s="17"/>
      <c r="M66" s="17"/>
      <c r="N66" s="17"/>
      <c r="O66" s="17"/>
      <c r="P66" s="17"/>
      <c r="Q66" s="17"/>
      <c r="R66" s="17"/>
      <c r="S66" s="17"/>
      <c r="T66" s="17"/>
      <c r="U66" s="17"/>
      <c r="V66" s="17"/>
      <c r="W66" s="17"/>
      <c r="X66" s="17"/>
      <c r="Y66" s="17"/>
      <c r="Z66" s="17"/>
    </row>
    <row r="67" spans="1:26" ht="12.75" customHeight="1">
      <c r="A67" s="17"/>
      <c r="B67" s="322"/>
      <c r="C67" s="322"/>
      <c r="D67" s="322"/>
      <c r="E67" s="322"/>
      <c r="F67" s="322"/>
      <c r="G67" s="322"/>
      <c r="H67" s="17"/>
      <c r="I67" s="17"/>
      <c r="J67" s="17"/>
      <c r="K67" s="17"/>
      <c r="L67" s="17"/>
      <c r="M67" s="17"/>
      <c r="N67" s="17"/>
      <c r="O67" s="17"/>
      <c r="P67" s="17"/>
      <c r="Q67" s="17"/>
      <c r="R67" s="17"/>
      <c r="S67" s="17"/>
      <c r="T67" s="17"/>
      <c r="U67" s="17"/>
      <c r="V67" s="17"/>
      <c r="W67" s="17"/>
      <c r="X67" s="17"/>
      <c r="Y67" s="17"/>
      <c r="Z67" s="17"/>
    </row>
    <row r="68" spans="1:26" ht="12.75" customHeight="1">
      <c r="A68" s="17"/>
      <c r="B68" s="322"/>
      <c r="C68" s="322"/>
      <c r="D68" s="322"/>
      <c r="E68" s="322"/>
      <c r="F68" s="322"/>
      <c r="G68" s="322"/>
      <c r="H68" s="17"/>
      <c r="I68" s="17"/>
      <c r="J68" s="17"/>
      <c r="K68" s="17"/>
      <c r="L68" s="17"/>
      <c r="M68" s="17"/>
      <c r="N68" s="17"/>
      <c r="O68" s="17"/>
      <c r="P68" s="17"/>
      <c r="Q68" s="17"/>
      <c r="R68" s="17"/>
      <c r="S68" s="17"/>
      <c r="T68" s="17"/>
      <c r="U68" s="17"/>
      <c r="V68" s="17"/>
      <c r="W68" s="17"/>
      <c r="X68" s="17"/>
      <c r="Y68" s="17"/>
      <c r="Z68" s="17"/>
    </row>
    <row r="69" spans="1:26" ht="12.75" customHeight="1">
      <c r="A69" s="17"/>
      <c r="B69" s="322"/>
      <c r="C69" s="322"/>
      <c r="D69" s="322"/>
      <c r="E69" s="322"/>
      <c r="F69" s="322"/>
      <c r="G69" s="322"/>
      <c r="H69" s="17"/>
      <c r="I69" s="17"/>
      <c r="J69" s="17"/>
      <c r="K69" s="17"/>
      <c r="L69" s="17"/>
      <c r="M69" s="17"/>
      <c r="N69" s="17"/>
      <c r="O69" s="17"/>
      <c r="P69" s="17"/>
      <c r="Q69" s="17"/>
      <c r="R69" s="17"/>
      <c r="S69" s="17"/>
      <c r="T69" s="17"/>
      <c r="U69" s="17"/>
      <c r="V69" s="17"/>
      <c r="W69" s="17"/>
      <c r="X69" s="17"/>
      <c r="Y69" s="17"/>
      <c r="Z69" s="17"/>
    </row>
    <row r="70" spans="1:26" ht="12.75" customHeight="1">
      <c r="A70" s="17"/>
      <c r="B70" s="322"/>
      <c r="C70" s="322"/>
      <c r="D70" s="322"/>
      <c r="E70" s="322"/>
      <c r="F70" s="322"/>
      <c r="G70" s="322"/>
      <c r="H70" s="17"/>
      <c r="I70" s="17"/>
      <c r="J70" s="17"/>
      <c r="K70" s="17"/>
      <c r="L70" s="17"/>
      <c r="M70" s="17"/>
      <c r="N70" s="17"/>
      <c r="O70" s="17"/>
      <c r="P70" s="17"/>
      <c r="Q70" s="17"/>
      <c r="R70" s="17"/>
      <c r="S70" s="17"/>
      <c r="T70" s="17"/>
      <c r="U70" s="17"/>
      <c r="V70" s="17"/>
      <c r="W70" s="17"/>
      <c r="X70" s="17"/>
      <c r="Y70" s="17"/>
      <c r="Z70" s="17"/>
    </row>
    <row r="71" spans="1:26" ht="12.75" customHeight="1">
      <c r="A71" s="17"/>
      <c r="B71" s="322"/>
      <c r="C71" s="322"/>
      <c r="D71" s="322"/>
      <c r="E71" s="322"/>
      <c r="F71" s="322"/>
      <c r="G71" s="322"/>
      <c r="H71" s="17"/>
      <c r="I71" s="17"/>
      <c r="J71" s="17"/>
      <c r="K71" s="17"/>
      <c r="L71" s="17"/>
      <c r="M71" s="17"/>
      <c r="N71" s="17"/>
      <c r="O71" s="17"/>
      <c r="P71" s="17"/>
      <c r="Q71" s="17"/>
      <c r="R71" s="17"/>
      <c r="S71" s="17"/>
      <c r="T71" s="17"/>
      <c r="U71" s="17"/>
      <c r="V71" s="17"/>
      <c r="W71" s="17"/>
      <c r="X71" s="17"/>
      <c r="Y71" s="17"/>
      <c r="Z71" s="17"/>
    </row>
    <row r="72" spans="1:26" ht="12.75" customHeight="1">
      <c r="A72" s="17"/>
      <c r="B72" s="322"/>
      <c r="C72" s="322"/>
      <c r="D72" s="322"/>
      <c r="E72" s="322"/>
      <c r="F72" s="322"/>
      <c r="G72" s="322"/>
      <c r="H72" s="17"/>
      <c r="I72" s="17"/>
      <c r="J72" s="17"/>
      <c r="K72" s="17"/>
      <c r="L72" s="17"/>
      <c r="M72" s="17"/>
      <c r="N72" s="17"/>
      <c r="O72" s="17"/>
      <c r="P72" s="17"/>
      <c r="Q72" s="17"/>
      <c r="R72" s="17"/>
      <c r="S72" s="17"/>
      <c r="T72" s="17"/>
      <c r="U72" s="17"/>
      <c r="V72" s="17"/>
      <c r="W72" s="17"/>
      <c r="X72" s="17"/>
      <c r="Y72" s="17"/>
      <c r="Z72" s="17"/>
    </row>
    <row r="73" spans="1:26" ht="12.75" customHeight="1">
      <c r="A73" s="17"/>
      <c r="B73" s="322"/>
      <c r="C73" s="322"/>
      <c r="D73" s="322"/>
      <c r="E73" s="322"/>
      <c r="F73" s="322"/>
      <c r="G73" s="322"/>
      <c r="H73" s="17"/>
      <c r="I73" s="17"/>
      <c r="J73" s="17"/>
      <c r="K73" s="17"/>
      <c r="L73" s="17"/>
      <c r="M73" s="17"/>
      <c r="N73" s="17"/>
      <c r="O73" s="17"/>
      <c r="P73" s="17"/>
      <c r="Q73" s="17"/>
      <c r="R73" s="17"/>
      <c r="S73" s="17"/>
      <c r="T73" s="17"/>
      <c r="U73" s="17"/>
      <c r="V73" s="17"/>
      <c r="W73" s="17"/>
      <c r="X73" s="17"/>
      <c r="Y73" s="17"/>
      <c r="Z73" s="17"/>
    </row>
    <row r="74" spans="1:26" ht="12.75" customHeight="1">
      <c r="A74" s="17"/>
      <c r="B74" s="322"/>
      <c r="C74" s="322"/>
      <c r="D74" s="322"/>
      <c r="E74" s="322"/>
      <c r="F74" s="322"/>
      <c r="G74" s="322"/>
      <c r="H74" s="17"/>
      <c r="I74" s="17"/>
      <c r="J74" s="17"/>
      <c r="K74" s="17"/>
      <c r="L74" s="17"/>
      <c r="M74" s="17"/>
      <c r="N74" s="17"/>
      <c r="O74" s="17"/>
      <c r="P74" s="17"/>
      <c r="Q74" s="17"/>
      <c r="R74" s="17"/>
      <c r="S74" s="17"/>
      <c r="T74" s="17"/>
      <c r="U74" s="17"/>
      <c r="V74" s="17"/>
      <c r="W74" s="17"/>
      <c r="X74" s="17"/>
      <c r="Y74" s="17"/>
      <c r="Z74" s="17"/>
    </row>
    <row r="75" spans="1:26" ht="12.75" customHeight="1">
      <c r="A75" s="17"/>
      <c r="B75" s="322"/>
      <c r="C75" s="322"/>
      <c r="D75" s="322"/>
      <c r="E75" s="322"/>
      <c r="F75" s="322"/>
      <c r="G75" s="322"/>
      <c r="H75" s="17"/>
      <c r="I75" s="17"/>
      <c r="J75" s="17"/>
      <c r="K75" s="17"/>
      <c r="L75" s="17"/>
      <c r="M75" s="17"/>
      <c r="N75" s="17"/>
      <c r="O75" s="17"/>
      <c r="P75" s="17"/>
      <c r="Q75" s="17"/>
      <c r="R75" s="17"/>
      <c r="S75" s="17"/>
      <c r="T75" s="17"/>
      <c r="U75" s="17"/>
      <c r="V75" s="17"/>
      <c r="W75" s="17"/>
      <c r="X75" s="17"/>
      <c r="Y75" s="17"/>
      <c r="Z75" s="17"/>
    </row>
    <row r="76" spans="1:26" ht="12.75" customHeight="1">
      <c r="A76" s="17"/>
      <c r="B76" s="322"/>
      <c r="C76" s="322"/>
      <c r="D76" s="322"/>
      <c r="E76" s="322"/>
      <c r="F76" s="322"/>
      <c r="G76" s="322"/>
      <c r="H76" s="17"/>
      <c r="I76" s="17"/>
      <c r="J76" s="17"/>
      <c r="K76" s="17"/>
      <c r="L76" s="17"/>
      <c r="M76" s="17"/>
      <c r="N76" s="17"/>
      <c r="O76" s="17"/>
      <c r="P76" s="17"/>
      <c r="Q76" s="17"/>
      <c r="R76" s="17"/>
      <c r="S76" s="17"/>
      <c r="T76" s="17"/>
      <c r="U76" s="17"/>
      <c r="V76" s="17"/>
      <c r="W76" s="17"/>
      <c r="X76" s="17"/>
      <c r="Y76" s="17"/>
      <c r="Z76" s="17"/>
    </row>
    <row r="77" spans="1:26" ht="12.75" customHeight="1">
      <c r="A77" s="17"/>
      <c r="B77" s="322"/>
      <c r="C77" s="322"/>
      <c r="D77" s="322"/>
      <c r="E77" s="322"/>
      <c r="F77" s="322"/>
      <c r="G77" s="322"/>
      <c r="H77" s="17"/>
      <c r="I77" s="17"/>
      <c r="J77" s="17"/>
      <c r="K77" s="17"/>
      <c r="L77" s="17"/>
      <c r="M77" s="17"/>
      <c r="N77" s="17"/>
      <c r="O77" s="17"/>
      <c r="P77" s="17"/>
      <c r="Q77" s="17"/>
      <c r="R77" s="17"/>
      <c r="S77" s="17"/>
      <c r="T77" s="17"/>
      <c r="U77" s="17"/>
      <c r="V77" s="17"/>
      <c r="W77" s="17"/>
      <c r="X77" s="17"/>
      <c r="Y77" s="17"/>
      <c r="Z77" s="17"/>
    </row>
    <row r="78" spans="1:26" ht="12.75" customHeight="1">
      <c r="A78" s="17"/>
      <c r="B78" s="322"/>
      <c r="C78" s="322"/>
      <c r="D78" s="322"/>
      <c r="E78" s="322"/>
      <c r="F78" s="322"/>
      <c r="G78" s="322"/>
      <c r="H78" s="17"/>
      <c r="I78" s="17"/>
      <c r="J78" s="17"/>
      <c r="K78" s="17"/>
      <c r="L78" s="17"/>
      <c r="M78" s="17"/>
      <c r="N78" s="17"/>
      <c r="O78" s="17"/>
      <c r="P78" s="17"/>
      <c r="Q78" s="17"/>
      <c r="R78" s="17"/>
      <c r="S78" s="17"/>
      <c r="T78" s="17"/>
      <c r="U78" s="17"/>
      <c r="V78" s="17"/>
      <c r="W78" s="17"/>
      <c r="X78" s="17"/>
      <c r="Y78" s="17"/>
      <c r="Z78" s="17"/>
    </row>
    <row r="79" spans="1:26" ht="12.75" customHeight="1">
      <c r="A79" s="17"/>
      <c r="B79" s="322"/>
      <c r="C79" s="322"/>
      <c r="D79" s="322"/>
      <c r="E79" s="322"/>
      <c r="F79" s="322"/>
      <c r="G79" s="322"/>
      <c r="H79" s="17"/>
      <c r="I79" s="17"/>
      <c r="J79" s="17"/>
      <c r="K79" s="17"/>
      <c r="L79" s="17"/>
      <c r="M79" s="17"/>
      <c r="N79" s="17"/>
      <c r="O79" s="17"/>
      <c r="P79" s="17"/>
      <c r="Q79" s="17"/>
      <c r="R79" s="17"/>
      <c r="S79" s="17"/>
      <c r="T79" s="17"/>
      <c r="U79" s="17"/>
      <c r="V79" s="17"/>
      <c r="W79" s="17"/>
      <c r="X79" s="17"/>
      <c r="Y79" s="17"/>
      <c r="Z79" s="17"/>
    </row>
    <row r="80" spans="1:26" ht="12.75" customHeight="1">
      <c r="A80" s="17"/>
      <c r="B80" s="322"/>
      <c r="C80" s="322"/>
      <c r="D80" s="322"/>
      <c r="E80" s="322"/>
      <c r="F80" s="322"/>
      <c r="G80" s="322"/>
      <c r="H80" s="17"/>
      <c r="I80" s="17"/>
      <c r="J80" s="17"/>
      <c r="K80" s="17"/>
      <c r="L80" s="17"/>
      <c r="M80" s="17"/>
      <c r="N80" s="17"/>
      <c r="O80" s="17"/>
      <c r="P80" s="17"/>
      <c r="Q80" s="17"/>
      <c r="R80" s="17"/>
      <c r="S80" s="17"/>
      <c r="T80" s="17"/>
      <c r="U80" s="17"/>
      <c r="V80" s="17"/>
      <c r="W80" s="17"/>
      <c r="X80" s="17"/>
      <c r="Y80" s="17"/>
      <c r="Z80" s="17"/>
    </row>
    <row r="81" spans="1:26" ht="12.75" customHeight="1">
      <c r="A81" s="17"/>
      <c r="B81" s="322"/>
      <c r="C81" s="322"/>
      <c r="D81" s="322"/>
      <c r="E81" s="322"/>
      <c r="F81" s="322"/>
      <c r="G81" s="322"/>
      <c r="H81" s="17"/>
      <c r="I81" s="17"/>
      <c r="J81" s="17"/>
      <c r="K81" s="17"/>
      <c r="L81" s="17"/>
      <c r="M81" s="17"/>
      <c r="N81" s="17"/>
      <c r="O81" s="17"/>
      <c r="P81" s="17"/>
      <c r="Q81" s="17"/>
      <c r="R81" s="17"/>
      <c r="S81" s="17"/>
      <c r="T81" s="17"/>
      <c r="U81" s="17"/>
      <c r="V81" s="17"/>
      <c r="W81" s="17"/>
      <c r="X81" s="17"/>
      <c r="Y81" s="17"/>
      <c r="Z81" s="17"/>
    </row>
    <row r="82" spans="1:26" ht="12.75" customHeight="1">
      <c r="A82" s="17"/>
      <c r="B82" s="322"/>
      <c r="C82" s="322"/>
      <c r="D82" s="322"/>
      <c r="E82" s="322"/>
      <c r="F82" s="322"/>
      <c r="G82" s="322"/>
      <c r="H82" s="17"/>
      <c r="I82" s="17"/>
      <c r="J82" s="17"/>
      <c r="K82" s="17"/>
      <c r="L82" s="17"/>
      <c r="M82" s="17"/>
      <c r="N82" s="17"/>
      <c r="O82" s="17"/>
      <c r="P82" s="17"/>
      <c r="Q82" s="17"/>
      <c r="R82" s="17"/>
      <c r="S82" s="17"/>
      <c r="T82" s="17"/>
      <c r="U82" s="17"/>
      <c r="V82" s="17"/>
      <c r="W82" s="17"/>
      <c r="X82" s="17"/>
      <c r="Y82" s="17"/>
      <c r="Z82" s="17"/>
    </row>
    <row r="83" spans="1:26" ht="12.75" customHeight="1">
      <c r="A83" s="17"/>
      <c r="B83" s="322"/>
      <c r="C83" s="322"/>
      <c r="D83" s="322"/>
      <c r="E83" s="322"/>
      <c r="F83" s="322"/>
      <c r="G83" s="322"/>
      <c r="H83" s="17"/>
      <c r="I83" s="17"/>
      <c r="J83" s="17"/>
      <c r="K83" s="17"/>
      <c r="L83" s="17"/>
      <c r="M83" s="17"/>
      <c r="N83" s="17"/>
      <c r="O83" s="17"/>
      <c r="P83" s="17"/>
      <c r="Q83" s="17"/>
      <c r="R83" s="17"/>
      <c r="S83" s="17"/>
      <c r="T83" s="17"/>
      <c r="U83" s="17"/>
      <c r="V83" s="17"/>
      <c r="W83" s="17"/>
      <c r="X83" s="17"/>
      <c r="Y83" s="17"/>
      <c r="Z83" s="17"/>
    </row>
    <row r="84" spans="1:26" ht="12.75" customHeight="1">
      <c r="A84" s="17"/>
      <c r="B84" s="322"/>
      <c r="C84" s="322"/>
      <c r="D84" s="322"/>
      <c r="E84" s="322"/>
      <c r="F84" s="322"/>
      <c r="G84" s="322"/>
      <c r="H84" s="17"/>
      <c r="I84" s="17"/>
      <c r="J84" s="17"/>
      <c r="K84" s="17"/>
      <c r="L84" s="17"/>
      <c r="M84" s="17"/>
      <c r="N84" s="17"/>
      <c r="O84" s="17"/>
      <c r="P84" s="17"/>
      <c r="Q84" s="17"/>
      <c r="R84" s="17"/>
      <c r="S84" s="17"/>
      <c r="T84" s="17"/>
      <c r="U84" s="17"/>
      <c r="V84" s="17"/>
      <c r="W84" s="17"/>
      <c r="X84" s="17"/>
      <c r="Y84" s="17"/>
      <c r="Z84" s="17"/>
    </row>
    <row r="85" spans="1:26" ht="12.75" customHeight="1">
      <c r="A85" s="17"/>
      <c r="B85" s="322"/>
      <c r="C85" s="322"/>
      <c r="D85" s="322"/>
      <c r="E85" s="322"/>
      <c r="F85" s="322"/>
      <c r="G85" s="322"/>
      <c r="H85" s="17"/>
      <c r="I85" s="17"/>
      <c r="J85" s="17"/>
      <c r="K85" s="17"/>
      <c r="L85" s="17"/>
      <c r="M85" s="17"/>
      <c r="N85" s="17"/>
      <c r="O85" s="17"/>
      <c r="P85" s="17"/>
      <c r="Q85" s="17"/>
      <c r="R85" s="17"/>
      <c r="S85" s="17"/>
      <c r="T85" s="17"/>
      <c r="U85" s="17"/>
      <c r="V85" s="17"/>
      <c r="W85" s="17"/>
      <c r="X85" s="17"/>
      <c r="Y85" s="17"/>
      <c r="Z85" s="17"/>
    </row>
    <row r="86" spans="1:26" ht="12.75" customHeight="1">
      <c r="A86" s="17"/>
      <c r="B86" s="322"/>
      <c r="C86" s="322"/>
      <c r="D86" s="322"/>
      <c r="E86" s="322"/>
      <c r="F86" s="322"/>
      <c r="G86" s="322"/>
      <c r="H86" s="17"/>
      <c r="I86" s="17"/>
      <c r="J86" s="17"/>
      <c r="K86" s="17"/>
      <c r="L86" s="17"/>
      <c r="M86" s="17"/>
      <c r="N86" s="17"/>
      <c r="O86" s="17"/>
      <c r="P86" s="17"/>
      <c r="Q86" s="17"/>
      <c r="R86" s="17"/>
      <c r="S86" s="17"/>
      <c r="T86" s="17"/>
      <c r="U86" s="17"/>
      <c r="V86" s="17"/>
      <c r="W86" s="17"/>
      <c r="X86" s="17"/>
      <c r="Y86" s="17"/>
      <c r="Z86" s="17"/>
    </row>
    <row r="87" spans="1:26" ht="12.75" customHeight="1">
      <c r="A87" s="17"/>
      <c r="B87" s="322"/>
      <c r="C87" s="322"/>
      <c r="D87" s="322"/>
      <c r="E87" s="322"/>
      <c r="F87" s="322"/>
      <c r="G87" s="322"/>
      <c r="H87" s="17"/>
      <c r="I87" s="17"/>
      <c r="J87" s="17"/>
      <c r="K87" s="17"/>
      <c r="L87" s="17"/>
      <c r="M87" s="17"/>
      <c r="N87" s="17"/>
      <c r="O87" s="17"/>
      <c r="P87" s="17"/>
      <c r="Q87" s="17"/>
      <c r="R87" s="17"/>
      <c r="S87" s="17"/>
      <c r="T87" s="17"/>
      <c r="U87" s="17"/>
      <c r="V87" s="17"/>
      <c r="W87" s="17"/>
      <c r="X87" s="17"/>
      <c r="Y87" s="17"/>
      <c r="Z87" s="17"/>
    </row>
    <row r="88" spans="1:26" ht="12.75" customHeight="1">
      <c r="A88" s="17"/>
      <c r="B88" s="322"/>
      <c r="C88" s="322"/>
      <c r="D88" s="322"/>
      <c r="E88" s="322"/>
      <c r="F88" s="322"/>
      <c r="G88" s="322"/>
      <c r="H88" s="17"/>
      <c r="I88" s="17"/>
      <c r="J88" s="17"/>
      <c r="K88" s="17"/>
      <c r="L88" s="17"/>
      <c r="M88" s="17"/>
      <c r="N88" s="17"/>
      <c r="O88" s="17"/>
      <c r="P88" s="17"/>
      <c r="Q88" s="17"/>
      <c r="R88" s="17"/>
      <c r="S88" s="17"/>
      <c r="T88" s="17"/>
      <c r="U88" s="17"/>
      <c r="V88" s="17"/>
      <c r="W88" s="17"/>
      <c r="X88" s="17"/>
      <c r="Y88" s="17"/>
      <c r="Z88" s="17"/>
    </row>
    <row r="89" spans="1:26" ht="12.75" customHeight="1">
      <c r="A89" s="17"/>
      <c r="B89" s="322"/>
      <c r="C89" s="322"/>
      <c r="D89" s="322"/>
      <c r="E89" s="322"/>
      <c r="F89" s="322"/>
      <c r="G89" s="322"/>
      <c r="H89" s="17"/>
      <c r="I89" s="17"/>
      <c r="J89" s="17"/>
      <c r="K89" s="17"/>
      <c r="L89" s="17"/>
      <c r="M89" s="17"/>
      <c r="N89" s="17"/>
      <c r="O89" s="17"/>
      <c r="P89" s="17"/>
      <c r="Q89" s="17"/>
      <c r="R89" s="17"/>
      <c r="S89" s="17"/>
      <c r="T89" s="17"/>
      <c r="U89" s="17"/>
      <c r="V89" s="17"/>
      <c r="W89" s="17"/>
      <c r="X89" s="17"/>
      <c r="Y89" s="17"/>
      <c r="Z89" s="17"/>
    </row>
    <row r="90" spans="1:26" ht="12.75" customHeight="1">
      <c r="A90" s="17"/>
      <c r="B90" s="322"/>
      <c r="C90" s="322"/>
      <c r="D90" s="322"/>
      <c r="E90" s="322"/>
      <c r="F90" s="322"/>
      <c r="G90" s="322"/>
      <c r="H90" s="17"/>
      <c r="I90" s="17"/>
      <c r="J90" s="17"/>
      <c r="K90" s="17"/>
      <c r="L90" s="17"/>
      <c r="M90" s="17"/>
      <c r="N90" s="17"/>
      <c r="O90" s="17"/>
      <c r="P90" s="17"/>
      <c r="Q90" s="17"/>
      <c r="R90" s="17"/>
      <c r="S90" s="17"/>
      <c r="T90" s="17"/>
      <c r="U90" s="17"/>
      <c r="V90" s="17"/>
      <c r="W90" s="17"/>
      <c r="X90" s="17"/>
      <c r="Y90" s="17"/>
      <c r="Z90" s="17"/>
    </row>
    <row r="91" spans="1:26" ht="12.75" customHeight="1">
      <c r="A91" s="17"/>
      <c r="B91" s="322"/>
      <c r="C91" s="322"/>
      <c r="D91" s="322"/>
      <c r="E91" s="322"/>
      <c r="F91" s="322"/>
      <c r="G91" s="322"/>
      <c r="H91" s="17"/>
      <c r="I91" s="17"/>
      <c r="J91" s="17"/>
      <c r="K91" s="17"/>
      <c r="L91" s="17"/>
      <c r="M91" s="17"/>
      <c r="N91" s="17"/>
      <c r="O91" s="17"/>
      <c r="P91" s="17"/>
      <c r="Q91" s="17"/>
      <c r="R91" s="17"/>
      <c r="S91" s="17"/>
      <c r="T91" s="17"/>
      <c r="U91" s="17"/>
      <c r="V91" s="17"/>
      <c r="W91" s="17"/>
      <c r="X91" s="17"/>
      <c r="Y91" s="17"/>
      <c r="Z91" s="17"/>
    </row>
    <row r="92" spans="1:26" ht="12.75" customHeight="1">
      <c r="A92" s="17"/>
      <c r="B92" s="322"/>
      <c r="C92" s="322"/>
      <c r="D92" s="322"/>
      <c r="E92" s="322"/>
      <c r="F92" s="322"/>
      <c r="G92" s="322"/>
      <c r="H92" s="17"/>
      <c r="I92" s="17"/>
      <c r="J92" s="17"/>
      <c r="K92" s="17"/>
      <c r="L92" s="17"/>
      <c r="M92" s="17"/>
      <c r="N92" s="17"/>
      <c r="O92" s="17"/>
      <c r="P92" s="17"/>
      <c r="Q92" s="17"/>
      <c r="R92" s="17"/>
      <c r="S92" s="17"/>
      <c r="T92" s="17"/>
      <c r="U92" s="17"/>
      <c r="V92" s="17"/>
      <c r="W92" s="17"/>
      <c r="X92" s="17"/>
      <c r="Y92" s="17"/>
      <c r="Z92" s="17"/>
    </row>
    <row r="93" spans="1:26" ht="12.75" customHeight="1">
      <c r="A93" s="17"/>
      <c r="B93" s="322"/>
      <c r="C93" s="322"/>
      <c r="D93" s="322"/>
      <c r="E93" s="322"/>
      <c r="F93" s="322"/>
      <c r="G93" s="322"/>
      <c r="H93" s="17"/>
      <c r="I93" s="17"/>
      <c r="J93" s="17"/>
      <c r="K93" s="17"/>
      <c r="L93" s="17"/>
      <c r="M93" s="17"/>
      <c r="N93" s="17"/>
      <c r="O93" s="17"/>
      <c r="P93" s="17"/>
      <c r="Q93" s="17"/>
      <c r="R93" s="17"/>
      <c r="S93" s="17"/>
      <c r="T93" s="17"/>
      <c r="U93" s="17"/>
      <c r="V93" s="17"/>
      <c r="W93" s="17"/>
      <c r="X93" s="17"/>
      <c r="Y93" s="17"/>
      <c r="Z93" s="17"/>
    </row>
    <row r="94" spans="1:26" ht="12.75" customHeight="1">
      <c r="A94" s="17"/>
      <c r="B94" s="322"/>
      <c r="C94" s="322"/>
      <c r="D94" s="322"/>
      <c r="E94" s="322"/>
      <c r="F94" s="322"/>
      <c r="G94" s="322"/>
      <c r="H94" s="17"/>
      <c r="I94" s="17"/>
      <c r="J94" s="17"/>
      <c r="K94" s="17"/>
      <c r="L94" s="17"/>
      <c r="M94" s="17"/>
      <c r="N94" s="17"/>
      <c r="O94" s="17"/>
      <c r="P94" s="17"/>
      <c r="Q94" s="17"/>
      <c r="R94" s="17"/>
      <c r="S94" s="17"/>
      <c r="T94" s="17"/>
      <c r="U94" s="17"/>
      <c r="V94" s="17"/>
      <c r="W94" s="17"/>
      <c r="X94" s="17"/>
      <c r="Y94" s="17"/>
      <c r="Z94" s="17"/>
    </row>
    <row r="95" spans="1:26" ht="12.75" customHeight="1">
      <c r="A95" s="17"/>
      <c r="B95" s="322"/>
      <c r="C95" s="322"/>
      <c r="D95" s="322"/>
      <c r="E95" s="322"/>
      <c r="F95" s="322"/>
      <c r="G95" s="322"/>
      <c r="H95" s="17"/>
      <c r="I95" s="17"/>
      <c r="J95" s="17"/>
      <c r="K95" s="17"/>
      <c r="L95" s="17"/>
      <c r="M95" s="17"/>
      <c r="N95" s="17"/>
      <c r="O95" s="17"/>
      <c r="P95" s="17"/>
      <c r="Q95" s="17"/>
      <c r="R95" s="17"/>
      <c r="S95" s="17"/>
      <c r="T95" s="17"/>
      <c r="U95" s="17"/>
      <c r="V95" s="17"/>
      <c r="W95" s="17"/>
      <c r="X95" s="17"/>
      <c r="Y95" s="17"/>
      <c r="Z95" s="17"/>
    </row>
    <row r="96" spans="1:26" ht="12.75" customHeight="1">
      <c r="A96" s="17"/>
      <c r="B96" s="322"/>
      <c r="C96" s="322"/>
      <c r="D96" s="322"/>
      <c r="E96" s="322"/>
      <c r="F96" s="322"/>
      <c r="G96" s="322"/>
      <c r="H96" s="17"/>
      <c r="I96" s="17"/>
      <c r="J96" s="17"/>
      <c r="K96" s="17"/>
      <c r="L96" s="17"/>
      <c r="M96" s="17"/>
      <c r="N96" s="17"/>
      <c r="O96" s="17"/>
      <c r="P96" s="17"/>
      <c r="Q96" s="17"/>
      <c r="R96" s="17"/>
      <c r="S96" s="17"/>
      <c r="T96" s="17"/>
      <c r="U96" s="17"/>
      <c r="V96" s="17"/>
      <c r="W96" s="17"/>
      <c r="X96" s="17"/>
      <c r="Y96" s="17"/>
      <c r="Z96" s="17"/>
    </row>
    <row r="97" spans="1:26" ht="12.75" customHeight="1">
      <c r="A97" s="17"/>
      <c r="B97" s="322"/>
      <c r="C97" s="322"/>
      <c r="D97" s="322"/>
      <c r="E97" s="322"/>
      <c r="F97" s="322"/>
      <c r="G97" s="322"/>
      <c r="H97" s="17"/>
      <c r="I97" s="17"/>
      <c r="J97" s="17"/>
      <c r="K97" s="17"/>
      <c r="L97" s="17"/>
      <c r="M97" s="17"/>
      <c r="N97" s="17"/>
      <c r="O97" s="17"/>
      <c r="P97" s="17"/>
      <c r="Q97" s="17"/>
      <c r="R97" s="17"/>
      <c r="S97" s="17"/>
      <c r="T97" s="17"/>
      <c r="U97" s="17"/>
      <c r="V97" s="17"/>
      <c r="W97" s="17"/>
      <c r="X97" s="17"/>
      <c r="Y97" s="17"/>
      <c r="Z97" s="17"/>
    </row>
    <row r="98" spans="1:26" ht="12.75" customHeight="1">
      <c r="A98" s="17"/>
      <c r="B98" s="322"/>
      <c r="C98" s="322"/>
      <c r="D98" s="322"/>
      <c r="E98" s="322"/>
      <c r="F98" s="322"/>
      <c r="G98" s="322"/>
      <c r="H98" s="17"/>
      <c r="I98" s="17"/>
      <c r="J98" s="17"/>
      <c r="K98" s="17"/>
      <c r="L98" s="17"/>
      <c r="M98" s="17"/>
      <c r="N98" s="17"/>
      <c r="O98" s="17"/>
      <c r="P98" s="17"/>
      <c r="Q98" s="17"/>
      <c r="R98" s="17"/>
      <c r="S98" s="17"/>
      <c r="T98" s="17"/>
      <c r="U98" s="17"/>
      <c r="V98" s="17"/>
      <c r="W98" s="17"/>
      <c r="X98" s="17"/>
      <c r="Y98" s="17"/>
      <c r="Z98" s="17"/>
    </row>
    <row r="99" spans="1:26" ht="12.75" customHeight="1">
      <c r="A99" s="17"/>
      <c r="B99" s="322"/>
      <c r="C99" s="322"/>
      <c r="D99" s="322"/>
      <c r="E99" s="322"/>
      <c r="F99" s="322"/>
      <c r="G99" s="322"/>
      <c r="H99" s="17"/>
      <c r="I99" s="17"/>
      <c r="J99" s="17"/>
      <c r="K99" s="17"/>
      <c r="L99" s="17"/>
      <c r="M99" s="17"/>
      <c r="N99" s="17"/>
      <c r="O99" s="17"/>
      <c r="P99" s="17"/>
      <c r="Q99" s="17"/>
      <c r="R99" s="17"/>
      <c r="S99" s="17"/>
      <c r="T99" s="17"/>
      <c r="U99" s="17"/>
      <c r="V99" s="17"/>
      <c r="W99" s="17"/>
      <c r="X99" s="17"/>
      <c r="Y99" s="17"/>
      <c r="Z99" s="17"/>
    </row>
    <row r="100" spans="1:26" ht="12.75" customHeight="1">
      <c r="A100" s="17"/>
      <c r="B100" s="322"/>
      <c r="C100" s="322"/>
      <c r="D100" s="322"/>
      <c r="E100" s="322"/>
      <c r="F100" s="322"/>
      <c r="G100" s="322"/>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322"/>
      <c r="C101" s="322"/>
      <c r="D101" s="322"/>
      <c r="E101" s="322"/>
      <c r="F101" s="322"/>
      <c r="G101" s="322"/>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322"/>
      <c r="C102" s="322"/>
      <c r="D102" s="322"/>
      <c r="E102" s="322"/>
      <c r="F102" s="322"/>
      <c r="G102" s="322"/>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322"/>
      <c r="C103" s="322"/>
      <c r="D103" s="322"/>
      <c r="E103" s="322"/>
      <c r="F103" s="322"/>
      <c r="G103" s="322"/>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322"/>
      <c r="C104" s="322"/>
      <c r="D104" s="322"/>
      <c r="E104" s="322"/>
      <c r="F104" s="322"/>
      <c r="G104" s="322"/>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322"/>
      <c r="C105" s="322"/>
      <c r="D105" s="322"/>
      <c r="E105" s="322"/>
      <c r="F105" s="322"/>
      <c r="G105" s="322"/>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322"/>
      <c r="C106" s="322"/>
      <c r="D106" s="322"/>
      <c r="E106" s="322"/>
      <c r="F106" s="322"/>
      <c r="G106" s="322"/>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322"/>
      <c r="C107" s="322"/>
      <c r="D107" s="322"/>
      <c r="E107" s="322"/>
      <c r="F107" s="322"/>
      <c r="G107" s="322"/>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322"/>
      <c r="C108" s="322"/>
      <c r="D108" s="322"/>
      <c r="E108" s="322"/>
      <c r="F108" s="322"/>
      <c r="G108" s="322"/>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322"/>
      <c r="C109" s="322"/>
      <c r="D109" s="322"/>
      <c r="E109" s="322"/>
      <c r="F109" s="322"/>
      <c r="G109" s="322"/>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322"/>
      <c r="C110" s="322"/>
      <c r="D110" s="322"/>
      <c r="E110" s="322"/>
      <c r="F110" s="322"/>
      <c r="G110" s="322"/>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322"/>
      <c r="C111" s="322"/>
      <c r="D111" s="322"/>
      <c r="E111" s="322"/>
      <c r="F111" s="322"/>
      <c r="G111" s="322"/>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322"/>
      <c r="C112" s="322"/>
      <c r="D112" s="322"/>
      <c r="E112" s="322"/>
      <c r="F112" s="322"/>
      <c r="G112" s="322"/>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322"/>
      <c r="C113" s="322"/>
      <c r="D113" s="322"/>
      <c r="E113" s="322"/>
      <c r="F113" s="322"/>
      <c r="G113" s="322"/>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322"/>
      <c r="C114" s="322"/>
      <c r="D114" s="322"/>
      <c r="E114" s="322"/>
      <c r="F114" s="322"/>
      <c r="G114" s="322"/>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322"/>
      <c r="C115" s="322"/>
      <c r="D115" s="322"/>
      <c r="E115" s="322"/>
      <c r="F115" s="322"/>
      <c r="G115" s="322"/>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322"/>
      <c r="C116" s="322"/>
      <c r="D116" s="322"/>
      <c r="E116" s="322"/>
      <c r="F116" s="322"/>
      <c r="G116" s="322"/>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322"/>
      <c r="C117" s="322"/>
      <c r="D117" s="322"/>
      <c r="E117" s="322"/>
      <c r="F117" s="322"/>
      <c r="G117" s="322"/>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322"/>
      <c r="C118" s="322"/>
      <c r="D118" s="322"/>
      <c r="E118" s="322"/>
      <c r="F118" s="322"/>
      <c r="G118" s="322"/>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322"/>
      <c r="C119" s="322"/>
      <c r="D119" s="322"/>
      <c r="E119" s="322"/>
      <c r="F119" s="322"/>
      <c r="G119" s="322"/>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322"/>
      <c r="C120" s="322"/>
      <c r="D120" s="322"/>
      <c r="E120" s="322"/>
      <c r="F120" s="322"/>
      <c r="G120" s="322"/>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322"/>
      <c r="C121" s="322"/>
      <c r="D121" s="322"/>
      <c r="E121" s="322"/>
      <c r="F121" s="322"/>
      <c r="G121" s="322"/>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322"/>
      <c r="C122" s="322"/>
      <c r="D122" s="322"/>
      <c r="E122" s="322"/>
      <c r="F122" s="322"/>
      <c r="G122" s="322"/>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322"/>
      <c r="C123" s="322"/>
      <c r="D123" s="322"/>
      <c r="E123" s="322"/>
      <c r="F123" s="322"/>
      <c r="G123" s="322"/>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322"/>
      <c r="C124" s="322"/>
      <c r="D124" s="322"/>
      <c r="E124" s="322"/>
      <c r="F124" s="322"/>
      <c r="G124" s="322"/>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322"/>
      <c r="C125" s="322"/>
      <c r="D125" s="322"/>
      <c r="E125" s="322"/>
      <c r="F125" s="322"/>
      <c r="G125" s="322"/>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322"/>
      <c r="C126" s="322"/>
      <c r="D126" s="322"/>
      <c r="E126" s="322"/>
      <c r="F126" s="322"/>
      <c r="G126" s="322"/>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322"/>
      <c r="C127" s="322"/>
      <c r="D127" s="322"/>
      <c r="E127" s="322"/>
      <c r="F127" s="322"/>
      <c r="G127" s="322"/>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322"/>
      <c r="C128" s="322"/>
      <c r="D128" s="322"/>
      <c r="E128" s="322"/>
      <c r="F128" s="322"/>
      <c r="G128" s="322"/>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322"/>
      <c r="C129" s="322"/>
      <c r="D129" s="322"/>
      <c r="E129" s="322"/>
      <c r="F129" s="322"/>
      <c r="G129" s="322"/>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322"/>
      <c r="C130" s="322"/>
      <c r="D130" s="322"/>
      <c r="E130" s="322"/>
      <c r="F130" s="322"/>
      <c r="G130" s="322"/>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322"/>
      <c r="C131" s="322"/>
      <c r="D131" s="322"/>
      <c r="E131" s="322"/>
      <c r="F131" s="322"/>
      <c r="G131" s="322"/>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322"/>
      <c r="C132" s="322"/>
      <c r="D132" s="322"/>
      <c r="E132" s="322"/>
      <c r="F132" s="322"/>
      <c r="G132" s="322"/>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322"/>
      <c r="C133" s="322"/>
      <c r="D133" s="322"/>
      <c r="E133" s="322"/>
      <c r="F133" s="322"/>
      <c r="G133" s="322"/>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322"/>
      <c r="C134" s="322"/>
      <c r="D134" s="322"/>
      <c r="E134" s="322"/>
      <c r="F134" s="322"/>
      <c r="G134" s="322"/>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322"/>
      <c r="C135" s="322"/>
      <c r="D135" s="322"/>
      <c r="E135" s="322"/>
      <c r="F135" s="322"/>
      <c r="G135" s="322"/>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322"/>
      <c r="C136" s="322"/>
      <c r="D136" s="322"/>
      <c r="E136" s="322"/>
      <c r="F136" s="322"/>
      <c r="G136" s="322"/>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322"/>
      <c r="C137" s="322"/>
      <c r="D137" s="322"/>
      <c r="E137" s="322"/>
      <c r="F137" s="322"/>
      <c r="G137" s="322"/>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322"/>
      <c r="C138" s="322"/>
      <c r="D138" s="322"/>
      <c r="E138" s="322"/>
      <c r="F138" s="322"/>
      <c r="G138" s="322"/>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322"/>
      <c r="C139" s="322"/>
      <c r="D139" s="322"/>
      <c r="E139" s="322"/>
      <c r="F139" s="322"/>
      <c r="G139" s="322"/>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322"/>
      <c r="C140" s="322"/>
      <c r="D140" s="322"/>
      <c r="E140" s="322"/>
      <c r="F140" s="322"/>
      <c r="G140" s="322"/>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322"/>
      <c r="C141" s="322"/>
      <c r="D141" s="322"/>
      <c r="E141" s="322"/>
      <c r="F141" s="322"/>
      <c r="G141" s="322"/>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322"/>
      <c r="C142" s="322"/>
      <c r="D142" s="322"/>
      <c r="E142" s="322"/>
      <c r="F142" s="322"/>
      <c r="G142" s="322"/>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322"/>
      <c r="C143" s="322"/>
      <c r="D143" s="322"/>
      <c r="E143" s="322"/>
      <c r="F143" s="322"/>
      <c r="G143" s="322"/>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322"/>
      <c r="C144" s="322"/>
      <c r="D144" s="322"/>
      <c r="E144" s="322"/>
      <c r="F144" s="322"/>
      <c r="G144" s="322"/>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322"/>
      <c r="C145" s="322"/>
      <c r="D145" s="322"/>
      <c r="E145" s="322"/>
      <c r="F145" s="322"/>
      <c r="G145" s="322"/>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322"/>
      <c r="C146" s="322"/>
      <c r="D146" s="322"/>
      <c r="E146" s="322"/>
      <c r="F146" s="322"/>
      <c r="G146" s="322"/>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322"/>
      <c r="C147" s="322"/>
      <c r="D147" s="322"/>
      <c r="E147" s="322"/>
      <c r="F147" s="322"/>
      <c r="G147" s="322"/>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322"/>
      <c r="C148" s="322"/>
      <c r="D148" s="322"/>
      <c r="E148" s="322"/>
      <c r="F148" s="322"/>
      <c r="G148" s="322"/>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322"/>
      <c r="C149" s="322"/>
      <c r="D149" s="322"/>
      <c r="E149" s="322"/>
      <c r="F149" s="322"/>
      <c r="G149" s="322"/>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322"/>
      <c r="C150" s="322"/>
      <c r="D150" s="322"/>
      <c r="E150" s="322"/>
      <c r="F150" s="322"/>
      <c r="G150" s="322"/>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322"/>
      <c r="C151" s="322"/>
      <c r="D151" s="322"/>
      <c r="E151" s="322"/>
      <c r="F151" s="322"/>
      <c r="G151" s="322"/>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322"/>
      <c r="C152" s="322"/>
      <c r="D152" s="322"/>
      <c r="E152" s="322"/>
      <c r="F152" s="322"/>
      <c r="G152" s="322"/>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322"/>
      <c r="C153" s="322"/>
      <c r="D153" s="322"/>
      <c r="E153" s="322"/>
      <c r="F153" s="322"/>
      <c r="G153" s="322"/>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322"/>
      <c r="C154" s="322"/>
      <c r="D154" s="322"/>
      <c r="E154" s="322"/>
      <c r="F154" s="322"/>
      <c r="G154" s="322"/>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322"/>
      <c r="C155" s="322"/>
      <c r="D155" s="322"/>
      <c r="E155" s="322"/>
      <c r="F155" s="322"/>
      <c r="G155" s="322"/>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322"/>
      <c r="C156" s="322"/>
      <c r="D156" s="322"/>
      <c r="E156" s="322"/>
      <c r="F156" s="322"/>
      <c r="G156" s="322"/>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322"/>
      <c r="C157" s="322"/>
      <c r="D157" s="322"/>
      <c r="E157" s="322"/>
      <c r="F157" s="322"/>
      <c r="G157" s="322"/>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322"/>
      <c r="C158" s="322"/>
      <c r="D158" s="322"/>
      <c r="E158" s="322"/>
      <c r="F158" s="322"/>
      <c r="G158" s="322"/>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322"/>
      <c r="C159" s="322"/>
      <c r="D159" s="322"/>
      <c r="E159" s="322"/>
      <c r="F159" s="322"/>
      <c r="G159" s="322"/>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322"/>
      <c r="C160" s="322"/>
      <c r="D160" s="322"/>
      <c r="E160" s="322"/>
      <c r="F160" s="322"/>
      <c r="G160" s="322"/>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322"/>
      <c r="C161" s="322"/>
      <c r="D161" s="322"/>
      <c r="E161" s="322"/>
      <c r="F161" s="322"/>
      <c r="G161" s="322"/>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322"/>
      <c r="C162" s="322"/>
      <c r="D162" s="322"/>
      <c r="E162" s="322"/>
      <c r="F162" s="322"/>
      <c r="G162" s="322"/>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322"/>
      <c r="C163" s="322"/>
      <c r="D163" s="322"/>
      <c r="E163" s="322"/>
      <c r="F163" s="322"/>
      <c r="G163" s="322"/>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322"/>
      <c r="C164" s="322"/>
      <c r="D164" s="322"/>
      <c r="E164" s="322"/>
      <c r="F164" s="322"/>
      <c r="G164" s="322"/>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322"/>
      <c r="C165" s="322"/>
      <c r="D165" s="322"/>
      <c r="E165" s="322"/>
      <c r="F165" s="322"/>
      <c r="G165" s="322"/>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322"/>
      <c r="C166" s="322"/>
      <c r="D166" s="322"/>
      <c r="E166" s="322"/>
      <c r="F166" s="322"/>
      <c r="G166" s="322"/>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322"/>
      <c r="C167" s="322"/>
      <c r="D167" s="322"/>
      <c r="E167" s="322"/>
      <c r="F167" s="322"/>
      <c r="G167" s="322"/>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322"/>
      <c r="C168" s="322"/>
      <c r="D168" s="322"/>
      <c r="E168" s="322"/>
      <c r="F168" s="322"/>
      <c r="G168" s="322"/>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322"/>
      <c r="C169" s="322"/>
      <c r="D169" s="322"/>
      <c r="E169" s="322"/>
      <c r="F169" s="322"/>
      <c r="G169" s="322"/>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322"/>
      <c r="C170" s="322"/>
      <c r="D170" s="322"/>
      <c r="E170" s="322"/>
      <c r="F170" s="322"/>
      <c r="G170" s="322"/>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322"/>
      <c r="C171" s="322"/>
      <c r="D171" s="322"/>
      <c r="E171" s="322"/>
      <c r="F171" s="322"/>
      <c r="G171" s="322"/>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322"/>
      <c r="C172" s="322"/>
      <c r="D172" s="322"/>
      <c r="E172" s="322"/>
      <c r="F172" s="322"/>
      <c r="G172" s="322"/>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322"/>
      <c r="C173" s="322"/>
      <c r="D173" s="322"/>
      <c r="E173" s="322"/>
      <c r="F173" s="322"/>
      <c r="G173" s="322"/>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322"/>
      <c r="C174" s="322"/>
      <c r="D174" s="322"/>
      <c r="E174" s="322"/>
      <c r="F174" s="322"/>
      <c r="G174" s="322"/>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322"/>
      <c r="C175" s="322"/>
      <c r="D175" s="322"/>
      <c r="E175" s="322"/>
      <c r="F175" s="322"/>
      <c r="G175" s="322"/>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322"/>
      <c r="C176" s="322"/>
      <c r="D176" s="322"/>
      <c r="E176" s="322"/>
      <c r="F176" s="322"/>
      <c r="G176" s="322"/>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322"/>
      <c r="C177" s="322"/>
      <c r="D177" s="322"/>
      <c r="E177" s="322"/>
      <c r="F177" s="322"/>
      <c r="G177" s="322"/>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322"/>
      <c r="C178" s="322"/>
      <c r="D178" s="322"/>
      <c r="E178" s="322"/>
      <c r="F178" s="322"/>
      <c r="G178" s="322"/>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322"/>
      <c r="C179" s="322"/>
      <c r="D179" s="322"/>
      <c r="E179" s="322"/>
      <c r="F179" s="322"/>
      <c r="G179" s="322"/>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322"/>
      <c r="C180" s="322"/>
      <c r="D180" s="322"/>
      <c r="E180" s="322"/>
      <c r="F180" s="322"/>
      <c r="G180" s="322"/>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322"/>
      <c r="C181" s="322"/>
      <c r="D181" s="322"/>
      <c r="E181" s="322"/>
      <c r="F181" s="322"/>
      <c r="G181" s="322"/>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322"/>
      <c r="C182" s="322"/>
      <c r="D182" s="322"/>
      <c r="E182" s="322"/>
      <c r="F182" s="322"/>
      <c r="G182" s="322"/>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322"/>
      <c r="C183" s="322"/>
      <c r="D183" s="322"/>
      <c r="E183" s="322"/>
      <c r="F183" s="322"/>
      <c r="G183" s="322"/>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322"/>
      <c r="C184" s="322"/>
      <c r="D184" s="322"/>
      <c r="E184" s="322"/>
      <c r="F184" s="322"/>
      <c r="G184" s="322"/>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322"/>
      <c r="C185" s="322"/>
      <c r="D185" s="322"/>
      <c r="E185" s="322"/>
      <c r="F185" s="322"/>
      <c r="G185" s="322"/>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322"/>
      <c r="C186" s="322"/>
      <c r="D186" s="322"/>
      <c r="E186" s="322"/>
      <c r="F186" s="322"/>
      <c r="G186" s="322"/>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322"/>
      <c r="C187" s="322"/>
      <c r="D187" s="322"/>
      <c r="E187" s="322"/>
      <c r="F187" s="322"/>
      <c r="G187" s="322"/>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322"/>
      <c r="C188" s="322"/>
      <c r="D188" s="322"/>
      <c r="E188" s="322"/>
      <c r="F188" s="322"/>
      <c r="G188" s="322"/>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322"/>
      <c r="C189" s="322"/>
      <c r="D189" s="322"/>
      <c r="E189" s="322"/>
      <c r="F189" s="322"/>
      <c r="G189" s="322"/>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322"/>
      <c r="C190" s="322"/>
      <c r="D190" s="322"/>
      <c r="E190" s="322"/>
      <c r="F190" s="322"/>
      <c r="G190" s="322"/>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322"/>
      <c r="C191" s="322"/>
      <c r="D191" s="322"/>
      <c r="E191" s="322"/>
      <c r="F191" s="322"/>
      <c r="G191" s="322"/>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322"/>
      <c r="C192" s="322"/>
      <c r="D192" s="322"/>
      <c r="E192" s="322"/>
      <c r="F192" s="322"/>
      <c r="G192" s="322"/>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322"/>
      <c r="C193" s="322"/>
      <c r="D193" s="322"/>
      <c r="E193" s="322"/>
      <c r="F193" s="322"/>
      <c r="G193" s="322"/>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322"/>
      <c r="C194" s="322"/>
      <c r="D194" s="322"/>
      <c r="E194" s="322"/>
      <c r="F194" s="322"/>
      <c r="G194" s="322"/>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322"/>
      <c r="C195" s="322"/>
      <c r="D195" s="322"/>
      <c r="E195" s="322"/>
      <c r="F195" s="322"/>
      <c r="G195" s="322"/>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322"/>
      <c r="C196" s="322"/>
      <c r="D196" s="322"/>
      <c r="E196" s="322"/>
      <c r="F196" s="322"/>
      <c r="G196" s="322"/>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322"/>
      <c r="C197" s="322"/>
      <c r="D197" s="322"/>
      <c r="E197" s="322"/>
      <c r="F197" s="322"/>
      <c r="G197" s="322"/>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322"/>
      <c r="C198" s="322"/>
      <c r="D198" s="322"/>
      <c r="E198" s="322"/>
      <c r="F198" s="322"/>
      <c r="G198" s="322"/>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322"/>
      <c r="C199" s="322"/>
      <c r="D199" s="322"/>
      <c r="E199" s="322"/>
      <c r="F199" s="322"/>
      <c r="G199" s="322"/>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322"/>
      <c r="C200" s="322"/>
      <c r="D200" s="322"/>
      <c r="E200" s="322"/>
      <c r="F200" s="322"/>
      <c r="G200" s="322"/>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322"/>
      <c r="C201" s="322"/>
      <c r="D201" s="322"/>
      <c r="E201" s="322"/>
      <c r="F201" s="322"/>
      <c r="G201" s="322"/>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322"/>
      <c r="C202" s="322"/>
      <c r="D202" s="322"/>
      <c r="E202" s="322"/>
      <c r="F202" s="322"/>
      <c r="G202" s="322"/>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322"/>
      <c r="C203" s="322"/>
      <c r="D203" s="322"/>
      <c r="E203" s="322"/>
      <c r="F203" s="322"/>
      <c r="G203" s="322"/>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322"/>
      <c r="C204" s="322"/>
      <c r="D204" s="322"/>
      <c r="E204" s="322"/>
      <c r="F204" s="322"/>
      <c r="G204" s="322"/>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322"/>
      <c r="C205" s="322"/>
      <c r="D205" s="322"/>
      <c r="E205" s="322"/>
      <c r="F205" s="322"/>
      <c r="G205" s="322"/>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322"/>
      <c r="C206" s="322"/>
      <c r="D206" s="322"/>
      <c r="E206" s="322"/>
      <c r="F206" s="322"/>
      <c r="G206" s="322"/>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322"/>
      <c r="C207" s="322"/>
      <c r="D207" s="322"/>
      <c r="E207" s="322"/>
      <c r="F207" s="322"/>
      <c r="G207" s="322"/>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322"/>
      <c r="C208" s="322"/>
      <c r="D208" s="322"/>
      <c r="E208" s="322"/>
      <c r="F208" s="322"/>
      <c r="G208" s="322"/>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322"/>
      <c r="C209" s="322"/>
      <c r="D209" s="322"/>
      <c r="E209" s="322"/>
      <c r="F209" s="322"/>
      <c r="G209" s="322"/>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322"/>
      <c r="C210" s="322"/>
      <c r="D210" s="322"/>
      <c r="E210" s="322"/>
      <c r="F210" s="322"/>
      <c r="G210" s="322"/>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322"/>
      <c r="C211" s="322"/>
      <c r="D211" s="322"/>
      <c r="E211" s="322"/>
      <c r="F211" s="322"/>
      <c r="G211" s="322"/>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322"/>
      <c r="C212" s="322"/>
      <c r="D212" s="322"/>
      <c r="E212" s="322"/>
      <c r="F212" s="322"/>
      <c r="G212" s="322"/>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322"/>
      <c r="C213" s="322"/>
      <c r="D213" s="322"/>
      <c r="E213" s="322"/>
      <c r="F213" s="322"/>
      <c r="G213" s="322"/>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322"/>
      <c r="C214" s="322"/>
      <c r="D214" s="322"/>
      <c r="E214" s="322"/>
      <c r="F214" s="322"/>
      <c r="G214" s="322"/>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322"/>
      <c r="C215" s="322"/>
      <c r="D215" s="322"/>
      <c r="E215" s="322"/>
      <c r="F215" s="322"/>
      <c r="G215" s="322"/>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322"/>
      <c r="C216" s="322"/>
      <c r="D216" s="322"/>
      <c r="E216" s="322"/>
      <c r="F216" s="322"/>
      <c r="G216" s="322"/>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322"/>
      <c r="C217" s="322"/>
      <c r="D217" s="322"/>
      <c r="E217" s="322"/>
      <c r="F217" s="322"/>
      <c r="G217" s="322"/>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322"/>
      <c r="C218" s="322"/>
      <c r="D218" s="322"/>
      <c r="E218" s="322"/>
      <c r="F218" s="322"/>
      <c r="G218" s="322"/>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322"/>
      <c r="C219" s="322"/>
      <c r="D219" s="322"/>
      <c r="E219" s="322"/>
      <c r="F219" s="322"/>
      <c r="G219" s="322"/>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322"/>
      <c r="C220" s="322"/>
      <c r="D220" s="322"/>
      <c r="E220" s="322"/>
      <c r="F220" s="322"/>
      <c r="G220" s="322"/>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322"/>
      <c r="C221" s="322"/>
      <c r="D221" s="322"/>
      <c r="E221" s="322"/>
      <c r="F221" s="322"/>
      <c r="G221" s="322"/>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322"/>
      <c r="C222" s="322"/>
      <c r="D222" s="322"/>
      <c r="E222" s="322"/>
      <c r="F222" s="322"/>
      <c r="G222" s="322"/>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322"/>
      <c r="C223" s="322"/>
      <c r="D223" s="322"/>
      <c r="E223" s="322"/>
      <c r="F223" s="322"/>
      <c r="G223" s="322"/>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322"/>
      <c r="C224" s="322"/>
      <c r="D224" s="322"/>
      <c r="E224" s="322"/>
      <c r="F224" s="322"/>
      <c r="G224" s="322"/>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322"/>
      <c r="C225" s="322"/>
      <c r="D225" s="322"/>
      <c r="E225" s="322"/>
      <c r="F225" s="322"/>
      <c r="G225" s="322"/>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322"/>
      <c r="C226" s="322"/>
      <c r="D226" s="322"/>
      <c r="E226" s="322"/>
      <c r="F226" s="322"/>
      <c r="G226" s="322"/>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322"/>
      <c r="C227" s="322"/>
      <c r="D227" s="322"/>
      <c r="E227" s="322"/>
      <c r="F227" s="322"/>
      <c r="G227" s="322"/>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322"/>
      <c r="C228" s="322"/>
      <c r="D228" s="322"/>
      <c r="E228" s="322"/>
      <c r="F228" s="322"/>
      <c r="G228" s="322"/>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322"/>
      <c r="C229" s="322"/>
      <c r="D229" s="322"/>
      <c r="E229" s="322"/>
      <c r="F229" s="322"/>
      <c r="G229" s="322"/>
      <c r="H229" s="17"/>
      <c r="I229" s="17"/>
      <c r="J229" s="17"/>
      <c r="K229" s="17"/>
      <c r="L229" s="17"/>
      <c r="M229" s="17"/>
      <c r="N229" s="17"/>
      <c r="O229" s="17"/>
      <c r="P229" s="17"/>
      <c r="Q229" s="17"/>
      <c r="R229" s="17"/>
      <c r="S229" s="17"/>
      <c r="T229" s="17"/>
      <c r="U229" s="17"/>
      <c r="V229" s="17"/>
      <c r="W229" s="17"/>
      <c r="X229" s="17"/>
      <c r="Y229" s="17"/>
      <c r="Z229" s="17"/>
    </row>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3">
    <mergeCell ref="B3:G3"/>
    <mergeCell ref="A28:G28"/>
    <mergeCell ref="A29:G29"/>
  </mergeCells>
  <pageMargins left="0.25" right="0.25" top="0.75" bottom="0.75" header="0" footer="0"/>
  <pageSetup orientation="landscape"/>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005"/>
  <sheetViews>
    <sheetView topLeftCell="A23" workbookViewId="0">
      <selection sqref="A1:B1"/>
    </sheetView>
  </sheetViews>
  <sheetFormatPr defaultColWidth="12.58203125" defaultRowHeight="15" customHeight="1"/>
  <cols>
    <col min="1" max="1" width="65.83203125" customWidth="1"/>
    <col min="2" max="2" width="12.83203125" customWidth="1"/>
    <col min="3" max="22" width="9" customWidth="1"/>
  </cols>
  <sheetData>
    <row r="1" spans="1:22" ht="43.5" customHeight="1">
      <c r="A1" s="727" t="s">
        <v>412</v>
      </c>
      <c r="B1" s="690"/>
      <c r="C1" s="280"/>
      <c r="D1" s="280"/>
      <c r="E1" s="280"/>
      <c r="F1" s="280"/>
      <c r="G1" s="280"/>
      <c r="H1" s="280"/>
      <c r="I1" s="280"/>
      <c r="J1" s="280"/>
      <c r="K1" s="280"/>
      <c r="L1" s="280"/>
      <c r="M1" s="280"/>
      <c r="N1" s="280"/>
      <c r="O1" s="280"/>
      <c r="P1" s="280"/>
      <c r="Q1" s="280"/>
      <c r="R1" s="280"/>
      <c r="S1" s="280"/>
      <c r="T1" s="280"/>
      <c r="U1" s="280"/>
      <c r="V1" s="280"/>
    </row>
    <row r="2" spans="1:22" ht="12.75" customHeight="1">
      <c r="A2" s="349"/>
      <c r="B2" s="17"/>
      <c r="C2" s="17"/>
      <c r="D2" s="17"/>
      <c r="E2" s="17"/>
      <c r="F2" s="17"/>
      <c r="G2" s="17"/>
      <c r="H2" s="17"/>
      <c r="I2" s="17"/>
      <c r="J2" s="17"/>
      <c r="K2" s="17"/>
      <c r="L2" s="17"/>
      <c r="M2" s="17"/>
      <c r="N2" s="17"/>
      <c r="O2" s="17"/>
      <c r="P2" s="17"/>
      <c r="Q2" s="17"/>
      <c r="R2" s="17"/>
      <c r="S2" s="17"/>
      <c r="T2" s="17"/>
      <c r="U2" s="17"/>
      <c r="V2" s="17"/>
    </row>
    <row r="3" spans="1:22" ht="12.75" customHeight="1">
      <c r="A3" s="350" t="s">
        <v>124</v>
      </c>
      <c r="B3" s="449" t="s">
        <v>413</v>
      </c>
      <c r="C3" s="185"/>
      <c r="D3" s="185"/>
      <c r="E3" s="185"/>
      <c r="F3" s="185"/>
      <c r="G3" s="185"/>
      <c r="H3" s="185"/>
      <c r="I3" s="185"/>
      <c r="J3" s="185"/>
      <c r="K3" s="185"/>
      <c r="L3" s="185"/>
      <c r="M3" s="185"/>
      <c r="N3" s="185"/>
      <c r="O3" s="185"/>
      <c r="P3" s="185"/>
      <c r="Q3" s="185"/>
      <c r="R3" s="185"/>
      <c r="S3" s="185"/>
      <c r="T3" s="185"/>
      <c r="U3" s="185"/>
      <c r="V3" s="185"/>
    </row>
    <row r="4" spans="1:22" ht="12.75" customHeight="1">
      <c r="A4" s="341" t="s">
        <v>461</v>
      </c>
      <c r="B4" s="53">
        <v>172</v>
      </c>
      <c r="C4" s="31"/>
      <c r="D4" s="31"/>
      <c r="E4" s="31"/>
      <c r="F4" s="31"/>
      <c r="G4" s="31"/>
      <c r="H4" s="31"/>
      <c r="I4" s="31"/>
      <c r="J4" s="31"/>
      <c r="K4" s="31"/>
      <c r="L4" s="31"/>
      <c r="M4" s="31"/>
      <c r="N4" s="31"/>
      <c r="O4" s="31"/>
      <c r="P4" s="31"/>
      <c r="Q4" s="31"/>
      <c r="R4" s="31"/>
      <c r="S4" s="31"/>
      <c r="T4" s="31"/>
      <c r="U4" s="31"/>
      <c r="V4" s="31"/>
    </row>
    <row r="5" spans="1:22" ht="12.75" customHeight="1">
      <c r="A5" s="341" t="s">
        <v>462</v>
      </c>
      <c r="B5" s="53">
        <v>382</v>
      </c>
      <c r="C5" s="31"/>
      <c r="D5" s="31"/>
      <c r="E5" s="31"/>
      <c r="F5" s="31"/>
      <c r="G5" s="31"/>
      <c r="H5" s="31"/>
      <c r="I5" s="31"/>
      <c r="J5" s="31"/>
      <c r="K5" s="31"/>
      <c r="L5" s="31"/>
      <c r="M5" s="31"/>
      <c r="N5" s="31"/>
      <c r="O5" s="31"/>
      <c r="P5" s="31"/>
      <c r="Q5" s="31"/>
      <c r="R5" s="31"/>
      <c r="S5" s="31"/>
      <c r="T5" s="31"/>
      <c r="U5" s="31"/>
      <c r="V5" s="31"/>
    </row>
    <row r="6" spans="1:22" ht="12.75" customHeight="1">
      <c r="A6" s="341" t="s">
        <v>463</v>
      </c>
      <c r="B6" s="53">
        <v>9</v>
      </c>
      <c r="C6" s="31"/>
      <c r="D6" s="31"/>
      <c r="E6" s="31"/>
      <c r="F6" s="31"/>
      <c r="G6" s="31"/>
      <c r="H6" s="31"/>
      <c r="I6" s="31"/>
      <c r="J6" s="31"/>
      <c r="K6" s="31"/>
      <c r="L6" s="31"/>
      <c r="M6" s="31"/>
      <c r="N6" s="31"/>
      <c r="O6" s="31"/>
      <c r="P6" s="31"/>
      <c r="Q6" s="31"/>
      <c r="R6" s="31"/>
      <c r="S6" s="31"/>
      <c r="T6" s="31"/>
      <c r="U6" s="31"/>
      <c r="V6" s="31"/>
    </row>
    <row r="7" spans="1:22" ht="12.75" customHeight="1">
      <c r="A7" s="341" t="s">
        <v>464</v>
      </c>
      <c r="B7" s="53">
        <v>3</v>
      </c>
      <c r="C7" s="31"/>
      <c r="D7" s="31"/>
      <c r="E7" s="31"/>
      <c r="F7" s="31"/>
      <c r="G7" s="31"/>
      <c r="H7" s="31"/>
      <c r="I7" s="31"/>
      <c r="J7" s="31"/>
      <c r="K7" s="31"/>
      <c r="L7" s="31"/>
      <c r="M7" s="31"/>
      <c r="N7" s="31"/>
      <c r="O7" s="31"/>
      <c r="P7" s="31"/>
      <c r="Q7" s="31"/>
      <c r="R7" s="31"/>
      <c r="S7" s="31"/>
      <c r="T7" s="31"/>
      <c r="U7" s="31"/>
      <c r="V7" s="31"/>
    </row>
    <row r="8" spans="1:22" ht="12.75" customHeight="1">
      <c r="A8" s="341" t="s">
        <v>131</v>
      </c>
      <c r="B8" s="53">
        <v>183</v>
      </c>
      <c r="C8" s="31"/>
      <c r="D8" s="31"/>
      <c r="E8" s="31"/>
      <c r="F8" s="31"/>
      <c r="G8" s="31"/>
      <c r="H8" s="31"/>
      <c r="I8" s="31"/>
      <c r="J8" s="31"/>
      <c r="K8" s="31"/>
      <c r="L8" s="31"/>
      <c r="M8" s="31"/>
      <c r="N8" s="31"/>
      <c r="O8" s="31"/>
      <c r="P8" s="31"/>
      <c r="Q8" s="31"/>
      <c r="R8" s="31"/>
      <c r="S8" s="31"/>
      <c r="T8" s="31"/>
      <c r="U8" s="31"/>
      <c r="V8" s="31"/>
    </row>
    <row r="9" spans="1:22" ht="12.75" customHeight="1">
      <c r="A9" s="341" t="s">
        <v>132</v>
      </c>
      <c r="B9" s="53">
        <v>16</v>
      </c>
      <c r="C9" s="31"/>
      <c r="D9" s="31"/>
      <c r="E9" s="31"/>
      <c r="F9" s="31"/>
      <c r="G9" s="31"/>
      <c r="H9" s="31"/>
      <c r="I9" s="31"/>
      <c r="J9" s="31"/>
      <c r="K9" s="31"/>
      <c r="L9" s="31"/>
      <c r="M9" s="31"/>
      <c r="N9" s="31"/>
      <c r="O9" s="31"/>
      <c r="P9" s="31"/>
      <c r="Q9" s="31"/>
      <c r="R9" s="31"/>
      <c r="S9" s="31"/>
      <c r="T9" s="31"/>
      <c r="U9" s="31"/>
      <c r="V9" s="31"/>
    </row>
    <row r="10" spans="1:22" ht="12.75" customHeight="1">
      <c r="A10" s="341" t="s">
        <v>133</v>
      </c>
      <c r="B10" s="53">
        <v>205</v>
      </c>
      <c r="C10" s="31"/>
      <c r="D10" s="31"/>
      <c r="E10" s="31"/>
      <c r="F10" s="31"/>
      <c r="G10" s="31"/>
      <c r="H10" s="31"/>
      <c r="I10" s="31"/>
      <c r="J10" s="31"/>
      <c r="K10" s="31"/>
      <c r="L10" s="31"/>
      <c r="M10" s="31"/>
      <c r="N10" s="31"/>
      <c r="O10" s="31"/>
      <c r="P10" s="31"/>
      <c r="Q10" s="31"/>
      <c r="R10" s="31"/>
      <c r="S10" s="31"/>
      <c r="T10" s="31"/>
      <c r="U10" s="31"/>
      <c r="V10" s="31"/>
    </row>
    <row r="11" spans="1:22" ht="12.75" customHeight="1">
      <c r="A11" s="457" t="s">
        <v>134</v>
      </c>
      <c r="B11" s="53">
        <v>26</v>
      </c>
      <c r="C11" s="31"/>
      <c r="D11" s="31"/>
      <c r="E11" s="31"/>
      <c r="F11" s="31"/>
      <c r="G11" s="31"/>
      <c r="H11" s="31"/>
      <c r="I11" s="31"/>
      <c r="J11" s="31"/>
      <c r="K11" s="31"/>
      <c r="L11" s="31"/>
      <c r="M11" s="31"/>
      <c r="N11" s="31"/>
      <c r="O11" s="31"/>
      <c r="P11" s="31"/>
      <c r="Q11" s="31"/>
      <c r="R11" s="31"/>
      <c r="S11" s="31"/>
      <c r="T11" s="31"/>
      <c r="U11" s="31"/>
      <c r="V11" s="31"/>
    </row>
    <row r="12" spans="1:22" ht="12.75" customHeight="1">
      <c r="A12" s="457" t="s">
        <v>135</v>
      </c>
      <c r="B12" s="53">
        <v>109</v>
      </c>
      <c r="C12" s="31"/>
      <c r="D12" s="31"/>
      <c r="E12" s="31"/>
      <c r="F12" s="31"/>
      <c r="G12" s="31"/>
      <c r="H12" s="31"/>
      <c r="I12" s="31"/>
      <c r="J12" s="31"/>
      <c r="K12" s="31"/>
      <c r="L12" s="31"/>
      <c r="M12" s="31"/>
      <c r="N12" s="31"/>
      <c r="O12" s="31"/>
      <c r="P12" s="31"/>
      <c r="Q12" s="31"/>
      <c r="R12" s="31"/>
      <c r="S12" s="31"/>
      <c r="T12" s="31"/>
      <c r="U12" s="31"/>
      <c r="V12" s="31"/>
    </row>
    <row r="13" spans="1:22" ht="12.75" customHeight="1">
      <c r="A13" s="457" t="s">
        <v>136</v>
      </c>
      <c r="B13" s="53">
        <v>103</v>
      </c>
      <c r="C13" s="31"/>
      <c r="D13" s="31"/>
      <c r="E13" s="31"/>
      <c r="F13" s="31"/>
      <c r="G13" s="31"/>
      <c r="H13" s="31"/>
      <c r="I13" s="31"/>
      <c r="J13" s="31"/>
      <c r="K13" s="31"/>
      <c r="L13" s="31"/>
      <c r="M13" s="31"/>
      <c r="N13" s="31"/>
      <c r="O13" s="31"/>
      <c r="P13" s="31"/>
      <c r="Q13" s="31"/>
      <c r="R13" s="31"/>
      <c r="S13" s="31"/>
      <c r="T13" s="31"/>
      <c r="U13" s="31"/>
      <c r="V13" s="31"/>
    </row>
    <row r="14" spans="1:22" ht="12.75" customHeight="1">
      <c r="A14" s="457" t="s">
        <v>137</v>
      </c>
      <c r="B14" s="53">
        <v>64</v>
      </c>
      <c r="C14" s="31"/>
      <c r="D14" s="31"/>
      <c r="E14" s="31"/>
      <c r="F14" s="31"/>
      <c r="G14" s="31"/>
      <c r="H14" s="31"/>
      <c r="I14" s="31"/>
      <c r="J14" s="31"/>
      <c r="K14" s="31"/>
      <c r="L14" s="31"/>
      <c r="M14" s="31"/>
      <c r="N14" s="31"/>
      <c r="O14" s="31"/>
      <c r="P14" s="31"/>
      <c r="Q14" s="31"/>
      <c r="R14" s="31"/>
      <c r="S14" s="31"/>
      <c r="T14" s="31"/>
      <c r="U14" s="31"/>
      <c r="V14" s="31"/>
    </row>
    <row r="15" spans="1:22" ht="12.75" customHeight="1">
      <c r="A15" s="457" t="s">
        <v>138</v>
      </c>
      <c r="B15" s="53">
        <v>1</v>
      </c>
      <c r="C15" s="31"/>
      <c r="D15" s="31"/>
      <c r="E15" s="31"/>
      <c r="F15" s="31"/>
      <c r="G15" s="31"/>
      <c r="H15" s="31"/>
      <c r="I15" s="31"/>
      <c r="J15" s="31"/>
      <c r="K15" s="31"/>
      <c r="L15" s="31"/>
      <c r="M15" s="31"/>
      <c r="N15" s="31"/>
      <c r="O15" s="31"/>
      <c r="P15" s="31"/>
      <c r="Q15" s="31"/>
      <c r="R15" s="31"/>
      <c r="S15" s="31"/>
      <c r="T15" s="31"/>
      <c r="U15" s="31"/>
      <c r="V15" s="31"/>
    </row>
    <row r="16" spans="1:22" ht="12.75" customHeight="1">
      <c r="A16" s="341" t="s">
        <v>139</v>
      </c>
      <c r="B16" s="53">
        <v>117</v>
      </c>
      <c r="C16" s="31"/>
      <c r="D16" s="31"/>
      <c r="E16" s="31"/>
      <c r="F16" s="31"/>
      <c r="G16" s="31"/>
      <c r="H16" s="31"/>
      <c r="I16" s="31"/>
      <c r="J16" s="31"/>
      <c r="K16" s="31"/>
      <c r="L16" s="31"/>
      <c r="M16" s="31"/>
      <c r="N16" s="31"/>
      <c r="O16" s="31"/>
      <c r="P16" s="31"/>
      <c r="Q16" s="31"/>
      <c r="R16" s="31"/>
      <c r="S16" s="31"/>
      <c r="T16" s="31"/>
      <c r="U16" s="31"/>
      <c r="V16" s="31"/>
    </row>
    <row r="17" spans="1:22" ht="12.75" customHeight="1">
      <c r="A17" s="341" t="s">
        <v>140</v>
      </c>
      <c r="B17" s="53">
        <v>3</v>
      </c>
      <c r="C17" s="31"/>
      <c r="D17" s="31"/>
      <c r="E17" s="31"/>
      <c r="F17" s="31"/>
      <c r="G17" s="31"/>
      <c r="H17" s="31"/>
      <c r="I17" s="31"/>
      <c r="J17" s="31"/>
      <c r="K17" s="31"/>
      <c r="L17" s="31"/>
      <c r="M17" s="31"/>
      <c r="N17" s="31"/>
      <c r="O17" s="31"/>
      <c r="P17" s="31"/>
      <c r="Q17" s="31"/>
      <c r="R17" s="31"/>
      <c r="S17" s="31"/>
      <c r="T17" s="31"/>
      <c r="U17" s="31"/>
      <c r="V17" s="31"/>
    </row>
    <row r="18" spans="1:22" ht="12.75" customHeight="1">
      <c r="A18" s="341" t="s">
        <v>141</v>
      </c>
      <c r="B18" s="53">
        <v>30</v>
      </c>
      <c r="C18" s="351"/>
      <c r="D18" s="31"/>
      <c r="E18" s="31"/>
      <c r="F18" s="31"/>
      <c r="G18" s="31"/>
      <c r="H18" s="31"/>
      <c r="I18" s="31"/>
      <c r="J18" s="31"/>
      <c r="K18" s="31"/>
      <c r="L18" s="31"/>
      <c r="M18" s="31"/>
      <c r="N18" s="31"/>
      <c r="O18" s="31"/>
      <c r="P18" s="31"/>
      <c r="Q18" s="31"/>
      <c r="R18" s="31"/>
      <c r="S18" s="31"/>
      <c r="T18" s="31"/>
      <c r="U18" s="31"/>
      <c r="V18" s="31"/>
    </row>
    <row r="19" spans="1:22" ht="12.75" customHeight="1">
      <c r="A19" s="341" t="s">
        <v>142</v>
      </c>
      <c r="B19" s="53">
        <v>599</v>
      </c>
      <c r="C19" s="31"/>
      <c r="D19" s="31"/>
      <c r="E19" s="31"/>
      <c r="F19" s="31"/>
      <c r="G19" s="31"/>
      <c r="H19" s="31"/>
      <c r="I19" s="31"/>
      <c r="J19" s="31"/>
      <c r="K19" s="31"/>
      <c r="L19" s="31"/>
      <c r="M19" s="31"/>
      <c r="N19" s="31"/>
      <c r="O19" s="31"/>
      <c r="P19" s="31"/>
      <c r="Q19" s="31"/>
      <c r="R19" s="31"/>
      <c r="S19" s="31"/>
      <c r="T19" s="31"/>
      <c r="U19" s="31"/>
      <c r="V19" s="31"/>
    </row>
    <row r="20" spans="1:22" ht="12.75" customHeight="1">
      <c r="A20" s="341" t="s">
        <v>143</v>
      </c>
      <c r="B20" s="53">
        <v>6</v>
      </c>
      <c r="C20" s="31"/>
      <c r="D20" s="31"/>
      <c r="E20" s="31"/>
      <c r="F20" s="31"/>
      <c r="G20" s="31"/>
      <c r="H20" s="31"/>
      <c r="I20" s="31"/>
      <c r="J20" s="31"/>
      <c r="K20" s="31"/>
      <c r="L20" s="31"/>
      <c r="M20" s="31"/>
      <c r="N20" s="31"/>
      <c r="O20" s="31"/>
      <c r="P20" s="31"/>
      <c r="Q20" s="31"/>
      <c r="R20" s="31"/>
      <c r="S20" s="31"/>
      <c r="T20" s="31"/>
      <c r="U20" s="31"/>
      <c r="V20" s="31"/>
    </row>
    <row r="21" spans="1:22" ht="12.75" customHeight="1">
      <c r="A21" s="341" t="s">
        <v>144</v>
      </c>
      <c r="B21" s="53">
        <v>1228</v>
      </c>
      <c r="C21" s="31"/>
      <c r="D21" s="31"/>
      <c r="E21" s="31"/>
      <c r="F21" s="31"/>
      <c r="G21" s="31"/>
      <c r="H21" s="31"/>
      <c r="I21" s="31"/>
      <c r="J21" s="31"/>
      <c r="K21" s="31"/>
      <c r="L21" s="31"/>
      <c r="M21" s="31"/>
      <c r="N21" s="31"/>
      <c r="O21" s="31"/>
      <c r="P21" s="31"/>
      <c r="Q21" s="31"/>
      <c r="R21" s="31"/>
      <c r="S21" s="31"/>
      <c r="T21" s="31"/>
      <c r="U21" s="31"/>
      <c r="V21" s="31"/>
    </row>
    <row r="22" spans="1:22" ht="12.75" customHeight="1">
      <c r="A22" s="341" t="s">
        <v>145</v>
      </c>
      <c r="B22" s="53">
        <v>53</v>
      </c>
      <c r="C22" s="31"/>
      <c r="D22" s="31"/>
      <c r="E22" s="31"/>
      <c r="F22" s="31"/>
      <c r="G22" s="31"/>
      <c r="H22" s="31"/>
      <c r="I22" s="31"/>
      <c r="J22" s="31"/>
      <c r="K22" s="31"/>
      <c r="L22" s="31"/>
      <c r="M22" s="31"/>
      <c r="N22" s="31"/>
      <c r="O22" s="31"/>
      <c r="P22" s="31"/>
      <c r="Q22" s="31"/>
      <c r="R22" s="31"/>
      <c r="S22" s="31"/>
      <c r="T22" s="31"/>
      <c r="U22" s="31"/>
      <c r="V22" s="31"/>
    </row>
    <row r="23" spans="1:22" ht="12.75" customHeight="1">
      <c r="A23" s="341" t="s">
        <v>465</v>
      </c>
      <c r="B23" s="53">
        <v>157</v>
      </c>
      <c r="C23" s="31"/>
      <c r="D23" s="31"/>
      <c r="E23" s="31"/>
      <c r="F23" s="31"/>
      <c r="G23" s="31"/>
      <c r="H23" s="31"/>
      <c r="I23" s="31"/>
      <c r="J23" s="31"/>
      <c r="K23" s="31"/>
      <c r="L23" s="31"/>
      <c r="M23" s="31"/>
      <c r="N23" s="31"/>
      <c r="O23" s="31"/>
      <c r="P23" s="31"/>
      <c r="Q23" s="31"/>
      <c r="R23" s="31"/>
      <c r="S23" s="31"/>
      <c r="T23" s="31"/>
      <c r="U23" s="31"/>
      <c r="V23" s="31"/>
    </row>
    <row r="24" spans="1:22" ht="12.75" customHeight="1">
      <c r="A24" s="490" t="s">
        <v>43</v>
      </c>
      <c r="B24" s="499">
        <f>SUM(B4:B23)</f>
        <v>3466</v>
      </c>
      <c r="C24" s="31"/>
      <c r="D24" s="31"/>
      <c r="E24" s="31"/>
      <c r="F24" s="31"/>
      <c r="G24" s="31"/>
      <c r="H24" s="31"/>
      <c r="I24" s="31"/>
      <c r="J24" s="31"/>
      <c r="K24" s="31"/>
      <c r="L24" s="31"/>
      <c r="M24" s="31"/>
      <c r="N24" s="31"/>
      <c r="O24" s="31"/>
      <c r="P24" s="31"/>
      <c r="Q24" s="31"/>
      <c r="R24" s="31"/>
      <c r="S24" s="31"/>
      <c r="T24" s="31"/>
      <c r="U24" s="31"/>
      <c r="V24" s="31"/>
    </row>
    <row r="25" spans="1:22" ht="12.75" customHeight="1">
      <c r="A25" s="31"/>
      <c r="B25" s="31"/>
      <c r="C25" s="31"/>
      <c r="D25" s="31"/>
      <c r="E25" s="31"/>
      <c r="F25" s="31"/>
      <c r="G25" s="31"/>
      <c r="H25" s="31"/>
      <c r="I25" s="31"/>
      <c r="J25" s="31"/>
      <c r="K25" s="31"/>
      <c r="L25" s="31"/>
      <c r="M25" s="31"/>
      <c r="N25" s="31"/>
      <c r="O25" s="31"/>
      <c r="P25" s="31"/>
      <c r="Q25" s="31"/>
      <c r="R25" s="31"/>
      <c r="S25" s="31"/>
      <c r="T25" s="31"/>
      <c r="U25" s="31"/>
      <c r="V25" s="31"/>
    </row>
    <row r="26" spans="1:22" ht="12.75" customHeight="1">
      <c r="A26" s="31" t="s">
        <v>72</v>
      </c>
      <c r="B26" s="31"/>
      <c r="C26" s="31"/>
      <c r="D26" s="31"/>
      <c r="E26" s="31"/>
      <c r="F26" s="31"/>
      <c r="G26" s="31"/>
      <c r="H26" s="31"/>
      <c r="I26" s="31"/>
      <c r="J26" s="31"/>
      <c r="K26" s="31"/>
      <c r="L26" s="31"/>
      <c r="M26" s="31"/>
      <c r="N26" s="31"/>
      <c r="O26" s="31"/>
      <c r="P26" s="31"/>
      <c r="Q26" s="31"/>
      <c r="R26" s="31"/>
      <c r="S26" s="31"/>
      <c r="T26" s="31"/>
      <c r="U26" s="31"/>
      <c r="V26" s="31"/>
    </row>
    <row r="27" spans="1:22" ht="12.75" customHeight="1">
      <c r="A27" s="31" t="s">
        <v>321</v>
      </c>
      <c r="B27" s="31"/>
      <c r="C27" s="31"/>
      <c r="D27" s="31"/>
      <c r="E27" s="31"/>
      <c r="F27" s="31"/>
      <c r="G27" s="31"/>
      <c r="H27" s="31"/>
      <c r="I27" s="31"/>
      <c r="J27" s="31"/>
      <c r="K27" s="31"/>
      <c r="L27" s="31"/>
      <c r="M27" s="31"/>
      <c r="N27" s="31"/>
      <c r="O27" s="31"/>
      <c r="P27" s="31"/>
      <c r="Q27" s="31"/>
      <c r="R27" s="31"/>
      <c r="S27" s="31"/>
      <c r="T27" s="31"/>
      <c r="U27" s="31"/>
      <c r="V27" s="31"/>
    </row>
    <row r="28" spans="1:22" ht="128.25" customHeight="1">
      <c r="A28" s="703" t="s">
        <v>163</v>
      </c>
      <c r="B28" s="690"/>
      <c r="C28" s="17"/>
      <c r="D28" s="17"/>
      <c r="E28" s="17"/>
      <c r="F28" s="17"/>
      <c r="G28" s="17"/>
      <c r="H28" s="17"/>
      <c r="I28" s="17"/>
      <c r="J28" s="17"/>
      <c r="K28" s="17"/>
      <c r="L28" s="17"/>
      <c r="M28" s="17"/>
      <c r="N28" s="17"/>
      <c r="O28" s="17"/>
      <c r="P28" s="17"/>
      <c r="Q28" s="17"/>
      <c r="R28" s="17"/>
      <c r="S28" s="17"/>
      <c r="T28" s="17"/>
      <c r="U28" s="17"/>
      <c r="V28" s="17"/>
    </row>
    <row r="29" spans="1:22" ht="12.75" customHeight="1">
      <c r="A29" s="17"/>
      <c r="B29" s="17"/>
      <c r="C29" s="17"/>
      <c r="D29" s="17"/>
      <c r="E29" s="17"/>
      <c r="F29" s="17"/>
      <c r="G29" s="17"/>
      <c r="H29" s="17"/>
      <c r="I29" s="17"/>
      <c r="J29" s="17"/>
      <c r="K29" s="17"/>
      <c r="L29" s="17"/>
      <c r="M29" s="17"/>
      <c r="N29" s="17"/>
      <c r="O29" s="17"/>
      <c r="P29" s="17"/>
      <c r="Q29" s="17"/>
      <c r="R29" s="17"/>
      <c r="S29" s="17"/>
      <c r="T29" s="17"/>
      <c r="U29" s="17"/>
      <c r="V29" s="17"/>
    </row>
    <row r="30" spans="1:22" ht="12.75" customHeight="1">
      <c r="A30" s="17"/>
      <c r="B30" s="17"/>
      <c r="C30" s="17"/>
      <c r="D30" s="17"/>
      <c r="E30" s="17"/>
      <c r="F30" s="17"/>
      <c r="G30" s="17"/>
      <c r="H30" s="17"/>
      <c r="I30" s="17"/>
      <c r="J30" s="17"/>
      <c r="K30" s="17"/>
      <c r="L30" s="17"/>
      <c r="M30" s="17"/>
      <c r="N30" s="17"/>
      <c r="O30" s="17"/>
      <c r="P30" s="17"/>
      <c r="Q30" s="17"/>
      <c r="R30" s="17"/>
      <c r="S30" s="17"/>
      <c r="T30" s="17"/>
      <c r="U30" s="17"/>
      <c r="V30" s="17"/>
    </row>
    <row r="31" spans="1:22" ht="12.75" customHeight="1">
      <c r="A31" s="17"/>
      <c r="B31" s="17"/>
      <c r="C31" s="17"/>
      <c r="D31" s="17"/>
      <c r="E31" s="17"/>
      <c r="F31" s="17"/>
      <c r="G31" s="17"/>
      <c r="H31" s="17"/>
      <c r="I31" s="17"/>
      <c r="J31" s="17"/>
      <c r="K31" s="17"/>
      <c r="L31" s="17"/>
      <c r="M31" s="17"/>
      <c r="N31" s="17"/>
      <c r="O31" s="17"/>
      <c r="P31" s="17"/>
      <c r="Q31" s="17"/>
      <c r="R31" s="17"/>
      <c r="S31" s="17"/>
      <c r="T31" s="17"/>
      <c r="U31" s="17"/>
      <c r="V31" s="17"/>
    </row>
    <row r="32" spans="1:22" ht="12.75" customHeight="1">
      <c r="A32" s="17"/>
      <c r="B32" s="17"/>
      <c r="C32" s="17"/>
      <c r="D32" s="17"/>
      <c r="E32" s="17"/>
      <c r="F32" s="17"/>
      <c r="G32" s="17"/>
      <c r="H32" s="17"/>
      <c r="I32" s="17"/>
      <c r="J32" s="17"/>
      <c r="K32" s="17"/>
      <c r="L32" s="17"/>
      <c r="M32" s="17"/>
      <c r="N32" s="17"/>
      <c r="O32" s="17"/>
      <c r="P32" s="17"/>
      <c r="Q32" s="17"/>
      <c r="R32" s="17"/>
      <c r="S32" s="17"/>
      <c r="T32" s="17"/>
      <c r="U32" s="17"/>
      <c r="V32" s="17"/>
    </row>
    <row r="33" spans="1:22" ht="12.75" customHeight="1">
      <c r="A33" s="17"/>
      <c r="B33" s="17"/>
      <c r="C33" s="17"/>
      <c r="D33" s="17"/>
      <c r="E33" s="17"/>
      <c r="F33" s="17"/>
      <c r="G33" s="17"/>
      <c r="H33" s="17"/>
      <c r="I33" s="17"/>
      <c r="J33" s="17"/>
      <c r="K33" s="17"/>
      <c r="L33" s="17"/>
      <c r="M33" s="17"/>
      <c r="N33" s="17"/>
      <c r="O33" s="17"/>
      <c r="P33" s="17"/>
      <c r="Q33" s="17"/>
      <c r="R33" s="17"/>
      <c r="S33" s="17"/>
      <c r="T33" s="17"/>
      <c r="U33" s="17"/>
      <c r="V33" s="17"/>
    </row>
    <row r="34" spans="1:22" ht="12.75" customHeight="1">
      <c r="A34" s="17"/>
      <c r="B34" s="17"/>
      <c r="C34" s="17"/>
      <c r="D34" s="17"/>
      <c r="E34" s="17"/>
      <c r="F34" s="17"/>
      <c r="G34" s="17"/>
      <c r="H34" s="17"/>
      <c r="I34" s="17"/>
      <c r="J34" s="17"/>
      <c r="K34" s="17"/>
      <c r="L34" s="17"/>
      <c r="M34" s="17"/>
      <c r="N34" s="17"/>
      <c r="O34" s="17"/>
      <c r="P34" s="17"/>
      <c r="Q34" s="17"/>
      <c r="R34" s="17"/>
      <c r="S34" s="17"/>
      <c r="T34" s="17"/>
      <c r="U34" s="17"/>
      <c r="V34" s="17"/>
    </row>
    <row r="35" spans="1:22" ht="12.75" customHeight="1">
      <c r="A35" s="17"/>
      <c r="B35" s="17"/>
      <c r="C35" s="17"/>
      <c r="D35" s="17"/>
      <c r="E35" s="17"/>
      <c r="F35" s="17"/>
      <c r="G35" s="17"/>
      <c r="H35" s="17"/>
      <c r="I35" s="17"/>
      <c r="J35" s="17"/>
      <c r="K35" s="17"/>
      <c r="L35" s="17"/>
      <c r="M35" s="17"/>
      <c r="N35" s="17"/>
      <c r="O35" s="17"/>
      <c r="P35" s="17"/>
      <c r="Q35" s="17"/>
      <c r="R35" s="17"/>
      <c r="S35" s="17"/>
      <c r="T35" s="17"/>
      <c r="U35" s="17"/>
      <c r="V35" s="17"/>
    </row>
    <row r="36" spans="1:22" ht="12.75" customHeight="1">
      <c r="A36" s="17"/>
      <c r="B36" s="17"/>
      <c r="C36" s="17"/>
      <c r="D36" s="17"/>
      <c r="E36" s="17"/>
      <c r="F36" s="17"/>
      <c r="G36" s="17"/>
      <c r="H36" s="17"/>
      <c r="I36" s="17"/>
      <c r="J36" s="17"/>
      <c r="K36" s="17"/>
      <c r="L36" s="17"/>
      <c r="M36" s="17"/>
      <c r="N36" s="17"/>
      <c r="O36" s="17"/>
      <c r="P36" s="17"/>
      <c r="Q36" s="17"/>
      <c r="R36" s="17"/>
      <c r="S36" s="17"/>
      <c r="T36" s="17"/>
      <c r="U36" s="17"/>
      <c r="V36" s="17"/>
    </row>
    <row r="37" spans="1:22" ht="12.75" customHeight="1">
      <c r="A37" s="17"/>
      <c r="B37" s="17"/>
      <c r="C37" s="17"/>
      <c r="D37" s="17"/>
      <c r="E37" s="17"/>
      <c r="F37" s="17"/>
      <c r="G37" s="17"/>
      <c r="H37" s="17"/>
      <c r="I37" s="17"/>
      <c r="J37" s="17"/>
      <c r="K37" s="17"/>
      <c r="L37" s="17"/>
      <c r="M37" s="17"/>
      <c r="N37" s="17"/>
      <c r="O37" s="17"/>
      <c r="P37" s="17"/>
      <c r="Q37" s="17"/>
      <c r="R37" s="17"/>
      <c r="S37" s="17"/>
      <c r="T37" s="17"/>
      <c r="U37" s="17"/>
      <c r="V37" s="17"/>
    </row>
    <row r="38" spans="1:22" ht="12.75" customHeight="1">
      <c r="A38" s="17"/>
      <c r="B38" s="17"/>
      <c r="C38" s="17"/>
      <c r="D38" s="17"/>
      <c r="E38" s="17"/>
      <c r="F38" s="17"/>
      <c r="G38" s="17"/>
      <c r="H38" s="17"/>
      <c r="I38" s="17"/>
      <c r="J38" s="17"/>
      <c r="K38" s="17"/>
      <c r="L38" s="17"/>
      <c r="M38" s="17"/>
      <c r="N38" s="17"/>
      <c r="O38" s="17"/>
      <c r="P38" s="17"/>
      <c r="Q38" s="17"/>
      <c r="R38" s="17"/>
      <c r="S38" s="17"/>
      <c r="T38" s="17"/>
      <c r="U38" s="17"/>
      <c r="V38" s="17"/>
    </row>
    <row r="39" spans="1:22" ht="12.75" customHeight="1">
      <c r="A39" s="17"/>
      <c r="B39" s="17"/>
      <c r="C39" s="17"/>
      <c r="D39" s="17"/>
      <c r="E39" s="17"/>
      <c r="F39" s="17"/>
      <c r="G39" s="17"/>
      <c r="H39" s="17"/>
      <c r="I39" s="17"/>
      <c r="J39" s="17"/>
      <c r="K39" s="17"/>
      <c r="L39" s="17"/>
      <c r="M39" s="17"/>
      <c r="N39" s="17"/>
      <c r="O39" s="17"/>
      <c r="P39" s="17"/>
      <c r="Q39" s="17"/>
      <c r="R39" s="17"/>
      <c r="S39" s="17"/>
      <c r="T39" s="17"/>
      <c r="U39" s="17"/>
      <c r="V39" s="17"/>
    </row>
    <row r="40" spans="1:22" ht="12.75" customHeight="1">
      <c r="A40" s="17"/>
      <c r="B40" s="17"/>
      <c r="C40" s="17"/>
      <c r="D40" s="17"/>
      <c r="E40" s="17"/>
      <c r="F40" s="17"/>
      <c r="G40" s="17"/>
      <c r="H40" s="17"/>
      <c r="I40" s="17"/>
      <c r="J40" s="17"/>
      <c r="K40" s="17"/>
      <c r="L40" s="17"/>
      <c r="M40" s="17"/>
      <c r="N40" s="17"/>
      <c r="O40" s="17"/>
      <c r="P40" s="17"/>
      <c r="Q40" s="17"/>
      <c r="R40" s="17"/>
      <c r="S40" s="17"/>
      <c r="T40" s="17"/>
      <c r="U40" s="17"/>
      <c r="V40" s="17"/>
    </row>
    <row r="41" spans="1:22" ht="12.75" customHeight="1">
      <c r="A41" s="17"/>
      <c r="B41" s="17"/>
      <c r="C41" s="17"/>
      <c r="D41" s="17"/>
      <c r="E41" s="17"/>
      <c r="F41" s="17"/>
      <c r="G41" s="17"/>
      <c r="H41" s="17"/>
      <c r="I41" s="17"/>
      <c r="J41" s="17"/>
      <c r="K41" s="17"/>
      <c r="L41" s="17"/>
      <c r="M41" s="17"/>
      <c r="N41" s="17"/>
      <c r="O41" s="17"/>
      <c r="P41" s="17"/>
      <c r="Q41" s="17"/>
      <c r="R41" s="17"/>
      <c r="S41" s="17"/>
      <c r="T41" s="17"/>
      <c r="U41" s="17"/>
      <c r="V41" s="17"/>
    </row>
    <row r="42" spans="1:22" ht="12.75" customHeight="1">
      <c r="A42" s="17"/>
      <c r="B42" s="17"/>
      <c r="C42" s="17"/>
      <c r="D42" s="17"/>
      <c r="E42" s="17"/>
      <c r="F42" s="17"/>
      <c r="G42" s="17"/>
      <c r="H42" s="17"/>
      <c r="I42" s="17"/>
      <c r="J42" s="17"/>
      <c r="K42" s="17"/>
      <c r="L42" s="17"/>
      <c r="M42" s="17"/>
      <c r="N42" s="17"/>
      <c r="O42" s="17"/>
      <c r="P42" s="17"/>
      <c r="Q42" s="17"/>
      <c r="R42" s="17"/>
      <c r="S42" s="17"/>
      <c r="T42" s="17"/>
      <c r="U42" s="17"/>
      <c r="V42" s="17"/>
    </row>
    <row r="43" spans="1:22" ht="12.75" customHeight="1">
      <c r="A43" s="17"/>
      <c r="B43" s="17"/>
      <c r="C43" s="17"/>
      <c r="D43" s="17"/>
      <c r="E43" s="17"/>
      <c r="F43" s="17"/>
      <c r="G43" s="17"/>
      <c r="H43" s="17"/>
      <c r="I43" s="17"/>
      <c r="J43" s="17"/>
      <c r="K43" s="17"/>
      <c r="L43" s="17"/>
      <c r="M43" s="17"/>
      <c r="N43" s="17"/>
      <c r="O43" s="17"/>
      <c r="P43" s="17"/>
      <c r="Q43" s="17"/>
      <c r="R43" s="17"/>
      <c r="S43" s="17"/>
      <c r="T43" s="17"/>
      <c r="U43" s="17"/>
      <c r="V43" s="17"/>
    </row>
    <row r="44" spans="1:22" ht="12.75" customHeight="1">
      <c r="A44" s="17"/>
      <c r="B44" s="17"/>
      <c r="C44" s="17"/>
      <c r="D44" s="17"/>
      <c r="E44" s="17"/>
      <c r="F44" s="17"/>
      <c r="G44" s="17"/>
      <c r="H44" s="17"/>
      <c r="I44" s="17"/>
      <c r="J44" s="17"/>
      <c r="K44" s="17"/>
      <c r="L44" s="17"/>
      <c r="M44" s="17"/>
      <c r="N44" s="17"/>
      <c r="O44" s="17"/>
      <c r="P44" s="17"/>
      <c r="Q44" s="17"/>
      <c r="R44" s="17"/>
      <c r="S44" s="17"/>
      <c r="T44" s="17"/>
      <c r="U44" s="17"/>
      <c r="V44" s="17"/>
    </row>
    <row r="45" spans="1:22" ht="12.75" customHeight="1">
      <c r="A45" s="17"/>
      <c r="B45" s="17"/>
      <c r="C45" s="17"/>
      <c r="D45" s="17"/>
      <c r="E45" s="17"/>
      <c r="F45" s="17"/>
      <c r="G45" s="17"/>
      <c r="H45" s="17"/>
      <c r="I45" s="17"/>
      <c r="J45" s="17"/>
      <c r="K45" s="17"/>
      <c r="L45" s="17"/>
      <c r="M45" s="17"/>
      <c r="N45" s="17"/>
      <c r="O45" s="17"/>
      <c r="P45" s="17"/>
      <c r="Q45" s="17"/>
      <c r="R45" s="17"/>
      <c r="S45" s="17"/>
      <c r="T45" s="17"/>
      <c r="U45" s="17"/>
      <c r="V45" s="17"/>
    </row>
    <row r="46" spans="1:22" ht="12.75" customHeight="1">
      <c r="A46" s="17"/>
      <c r="B46" s="17"/>
      <c r="C46" s="17"/>
      <c r="D46" s="17"/>
      <c r="E46" s="17"/>
      <c r="F46" s="17"/>
      <c r="G46" s="17"/>
      <c r="H46" s="17"/>
      <c r="I46" s="17"/>
      <c r="J46" s="17"/>
      <c r="K46" s="17"/>
      <c r="L46" s="17"/>
      <c r="M46" s="17"/>
      <c r="N46" s="17"/>
      <c r="O46" s="17"/>
      <c r="P46" s="17"/>
      <c r="Q46" s="17"/>
      <c r="R46" s="17"/>
      <c r="S46" s="17"/>
      <c r="T46" s="17"/>
      <c r="U46" s="17"/>
      <c r="V46" s="17"/>
    </row>
    <row r="47" spans="1:22" ht="12.75" customHeight="1">
      <c r="A47" s="17"/>
      <c r="B47" s="17"/>
      <c r="C47" s="17"/>
      <c r="D47" s="17"/>
      <c r="E47" s="17"/>
      <c r="F47" s="17"/>
      <c r="G47" s="17"/>
      <c r="H47" s="17"/>
      <c r="I47" s="17"/>
      <c r="J47" s="17"/>
      <c r="K47" s="17"/>
      <c r="L47" s="17"/>
      <c r="M47" s="17"/>
      <c r="N47" s="17"/>
      <c r="O47" s="17"/>
      <c r="P47" s="17"/>
      <c r="Q47" s="17"/>
      <c r="R47" s="17"/>
      <c r="S47" s="17"/>
      <c r="T47" s="17"/>
      <c r="U47" s="17"/>
      <c r="V47" s="17"/>
    </row>
    <row r="48" spans="1:22" ht="12.75" customHeight="1">
      <c r="A48" s="17"/>
      <c r="B48" s="17"/>
      <c r="C48" s="17"/>
      <c r="D48" s="17"/>
      <c r="E48" s="17"/>
      <c r="F48" s="17"/>
      <c r="G48" s="17"/>
      <c r="H48" s="17"/>
      <c r="I48" s="17"/>
      <c r="J48" s="17"/>
      <c r="K48" s="17"/>
      <c r="L48" s="17"/>
      <c r="M48" s="17"/>
      <c r="N48" s="17"/>
      <c r="O48" s="17"/>
      <c r="P48" s="17"/>
      <c r="Q48" s="17"/>
      <c r="R48" s="17"/>
      <c r="S48" s="17"/>
      <c r="T48" s="17"/>
      <c r="U48" s="17"/>
      <c r="V48" s="17"/>
    </row>
    <row r="49" spans="1:22" ht="12.75" customHeight="1">
      <c r="A49" s="17"/>
      <c r="B49" s="17"/>
      <c r="C49" s="17"/>
      <c r="D49" s="17"/>
      <c r="E49" s="17"/>
      <c r="F49" s="17"/>
      <c r="G49" s="17"/>
      <c r="H49" s="17"/>
      <c r="I49" s="17"/>
      <c r="J49" s="17"/>
      <c r="K49" s="17"/>
      <c r="L49" s="17"/>
      <c r="M49" s="17"/>
      <c r="N49" s="17"/>
      <c r="O49" s="17"/>
      <c r="P49" s="17"/>
      <c r="Q49" s="17"/>
      <c r="R49" s="17"/>
      <c r="S49" s="17"/>
      <c r="T49" s="17"/>
      <c r="U49" s="17"/>
      <c r="V49" s="17"/>
    </row>
    <row r="50" spans="1:22" ht="12.75" customHeight="1">
      <c r="A50" s="17"/>
      <c r="B50" s="17"/>
      <c r="C50" s="17"/>
      <c r="D50" s="17"/>
      <c r="E50" s="17"/>
      <c r="F50" s="17"/>
      <c r="G50" s="17"/>
      <c r="H50" s="17"/>
      <c r="I50" s="17"/>
      <c r="J50" s="17"/>
      <c r="K50" s="17"/>
      <c r="L50" s="17"/>
      <c r="M50" s="17"/>
      <c r="N50" s="17"/>
      <c r="O50" s="17"/>
      <c r="P50" s="17"/>
      <c r="Q50" s="17"/>
      <c r="R50" s="17"/>
      <c r="S50" s="17"/>
      <c r="T50" s="17"/>
      <c r="U50" s="17"/>
      <c r="V50" s="17"/>
    </row>
    <row r="51" spans="1:22" ht="12.75" customHeight="1">
      <c r="A51" s="17"/>
      <c r="B51" s="17"/>
      <c r="C51" s="17"/>
      <c r="D51" s="17"/>
      <c r="E51" s="17"/>
      <c r="F51" s="17"/>
      <c r="G51" s="17"/>
      <c r="H51" s="17"/>
      <c r="I51" s="17"/>
      <c r="J51" s="17"/>
      <c r="K51" s="17"/>
      <c r="L51" s="17"/>
      <c r="M51" s="17"/>
      <c r="N51" s="17"/>
      <c r="O51" s="17"/>
      <c r="P51" s="17"/>
      <c r="Q51" s="17"/>
      <c r="R51" s="17"/>
      <c r="S51" s="17"/>
      <c r="T51" s="17"/>
      <c r="U51" s="17"/>
      <c r="V51" s="17"/>
    </row>
    <row r="52" spans="1:22" ht="12.75" customHeight="1">
      <c r="A52" s="17"/>
      <c r="B52" s="17"/>
      <c r="C52" s="17"/>
      <c r="D52" s="17"/>
      <c r="E52" s="17"/>
      <c r="F52" s="17"/>
      <c r="G52" s="17"/>
      <c r="H52" s="17"/>
      <c r="I52" s="17"/>
      <c r="J52" s="17"/>
      <c r="K52" s="17"/>
      <c r="L52" s="17"/>
      <c r="M52" s="17"/>
      <c r="N52" s="17"/>
      <c r="O52" s="17"/>
      <c r="P52" s="17"/>
      <c r="Q52" s="17"/>
      <c r="R52" s="17"/>
      <c r="S52" s="17"/>
      <c r="T52" s="17"/>
      <c r="U52" s="17"/>
      <c r="V52" s="17"/>
    </row>
    <row r="53" spans="1:22" ht="12.75" customHeight="1">
      <c r="A53" s="17"/>
      <c r="B53" s="17"/>
      <c r="C53" s="17"/>
      <c r="D53" s="17"/>
      <c r="E53" s="17"/>
      <c r="F53" s="17"/>
      <c r="G53" s="17"/>
      <c r="H53" s="17"/>
      <c r="I53" s="17"/>
      <c r="J53" s="17"/>
      <c r="K53" s="17"/>
      <c r="L53" s="17"/>
      <c r="M53" s="17"/>
      <c r="N53" s="17"/>
      <c r="O53" s="17"/>
      <c r="P53" s="17"/>
      <c r="Q53" s="17"/>
      <c r="R53" s="17"/>
      <c r="S53" s="17"/>
      <c r="T53" s="17"/>
      <c r="U53" s="17"/>
      <c r="V53" s="17"/>
    </row>
    <row r="54" spans="1:22" ht="12.75" customHeight="1">
      <c r="A54" s="17"/>
      <c r="B54" s="17"/>
      <c r="C54" s="17"/>
      <c r="D54" s="17"/>
      <c r="E54" s="17"/>
      <c r="F54" s="17"/>
      <c r="G54" s="17"/>
      <c r="H54" s="17"/>
      <c r="I54" s="17"/>
      <c r="J54" s="17"/>
      <c r="K54" s="17"/>
      <c r="L54" s="17"/>
      <c r="M54" s="17"/>
      <c r="N54" s="17"/>
      <c r="O54" s="17"/>
      <c r="P54" s="17"/>
      <c r="Q54" s="17"/>
      <c r="R54" s="17"/>
      <c r="S54" s="17"/>
      <c r="T54" s="17"/>
      <c r="U54" s="17"/>
      <c r="V54" s="17"/>
    </row>
    <row r="55" spans="1:22" ht="12.75" customHeight="1">
      <c r="A55" s="17"/>
      <c r="B55" s="17"/>
      <c r="C55" s="17"/>
      <c r="D55" s="17"/>
      <c r="E55" s="17"/>
      <c r="F55" s="17"/>
      <c r="G55" s="17"/>
      <c r="H55" s="17"/>
      <c r="I55" s="17"/>
      <c r="J55" s="17"/>
      <c r="K55" s="17"/>
      <c r="L55" s="17"/>
      <c r="M55" s="17"/>
      <c r="N55" s="17"/>
      <c r="O55" s="17"/>
      <c r="P55" s="17"/>
      <c r="Q55" s="17"/>
      <c r="R55" s="17"/>
      <c r="S55" s="17"/>
      <c r="T55" s="17"/>
      <c r="U55" s="17"/>
      <c r="V55" s="17"/>
    </row>
    <row r="56" spans="1:22" ht="12.75" customHeight="1">
      <c r="A56" s="17"/>
      <c r="B56" s="17"/>
      <c r="C56" s="17"/>
      <c r="D56" s="17"/>
      <c r="E56" s="17"/>
      <c r="F56" s="17"/>
      <c r="G56" s="17"/>
      <c r="H56" s="17"/>
      <c r="I56" s="17"/>
      <c r="J56" s="17"/>
      <c r="K56" s="17"/>
      <c r="L56" s="17"/>
      <c r="M56" s="17"/>
      <c r="N56" s="17"/>
      <c r="O56" s="17"/>
      <c r="P56" s="17"/>
      <c r="Q56" s="17"/>
      <c r="R56" s="17"/>
      <c r="S56" s="17"/>
      <c r="T56" s="17"/>
      <c r="U56" s="17"/>
      <c r="V56" s="17"/>
    </row>
    <row r="57" spans="1:22" ht="12.75" customHeight="1">
      <c r="A57" s="17"/>
      <c r="B57" s="17"/>
      <c r="C57" s="17"/>
      <c r="D57" s="17"/>
      <c r="E57" s="17"/>
      <c r="F57" s="17"/>
      <c r="G57" s="17"/>
      <c r="H57" s="17"/>
      <c r="I57" s="17"/>
      <c r="J57" s="17"/>
      <c r="K57" s="17"/>
      <c r="L57" s="17"/>
      <c r="M57" s="17"/>
      <c r="N57" s="17"/>
      <c r="O57" s="17"/>
      <c r="P57" s="17"/>
      <c r="Q57" s="17"/>
      <c r="R57" s="17"/>
      <c r="S57" s="17"/>
      <c r="T57" s="17"/>
      <c r="U57" s="17"/>
      <c r="V57" s="17"/>
    </row>
    <row r="58" spans="1:22" ht="12.75" customHeight="1">
      <c r="A58" s="17"/>
      <c r="B58" s="17"/>
      <c r="C58" s="17"/>
      <c r="D58" s="17"/>
      <c r="E58" s="17"/>
      <c r="F58" s="17"/>
      <c r="G58" s="17"/>
      <c r="H58" s="17"/>
      <c r="I58" s="17"/>
      <c r="J58" s="17"/>
      <c r="K58" s="17"/>
      <c r="L58" s="17"/>
      <c r="M58" s="17"/>
      <c r="N58" s="17"/>
      <c r="O58" s="17"/>
      <c r="P58" s="17"/>
      <c r="Q58" s="17"/>
      <c r="R58" s="17"/>
      <c r="S58" s="17"/>
      <c r="T58" s="17"/>
      <c r="U58" s="17"/>
      <c r="V58" s="17"/>
    </row>
    <row r="59" spans="1:22" ht="12.75" customHeight="1">
      <c r="A59" s="17"/>
      <c r="B59" s="17"/>
      <c r="C59" s="17"/>
      <c r="D59" s="17"/>
      <c r="E59" s="17"/>
      <c r="F59" s="17"/>
      <c r="G59" s="17"/>
      <c r="H59" s="17"/>
      <c r="I59" s="17"/>
      <c r="J59" s="17"/>
      <c r="K59" s="17"/>
      <c r="L59" s="17"/>
      <c r="M59" s="17"/>
      <c r="N59" s="17"/>
      <c r="O59" s="17"/>
      <c r="P59" s="17"/>
      <c r="Q59" s="17"/>
      <c r="R59" s="17"/>
      <c r="S59" s="17"/>
      <c r="T59" s="17"/>
      <c r="U59" s="17"/>
      <c r="V59" s="17"/>
    </row>
    <row r="60" spans="1:22" ht="12.75" customHeight="1">
      <c r="A60" s="17"/>
      <c r="B60" s="17"/>
      <c r="C60" s="17"/>
      <c r="D60" s="17"/>
      <c r="E60" s="17"/>
      <c r="F60" s="17"/>
      <c r="G60" s="17"/>
      <c r="H60" s="17"/>
      <c r="I60" s="17"/>
      <c r="J60" s="17"/>
      <c r="K60" s="17"/>
      <c r="L60" s="17"/>
      <c r="M60" s="17"/>
      <c r="N60" s="17"/>
      <c r="O60" s="17"/>
      <c r="P60" s="17"/>
      <c r="Q60" s="17"/>
      <c r="R60" s="17"/>
      <c r="S60" s="17"/>
      <c r="T60" s="17"/>
      <c r="U60" s="17"/>
      <c r="V60" s="17"/>
    </row>
    <row r="61" spans="1:22" ht="12.75" customHeight="1">
      <c r="A61" s="17"/>
      <c r="B61" s="17"/>
      <c r="C61" s="17"/>
      <c r="D61" s="17"/>
      <c r="E61" s="17"/>
      <c r="F61" s="17"/>
      <c r="G61" s="17"/>
      <c r="H61" s="17"/>
      <c r="I61" s="17"/>
      <c r="J61" s="17"/>
      <c r="K61" s="17"/>
      <c r="L61" s="17"/>
      <c r="M61" s="17"/>
      <c r="N61" s="17"/>
      <c r="O61" s="17"/>
      <c r="P61" s="17"/>
      <c r="Q61" s="17"/>
      <c r="R61" s="17"/>
      <c r="S61" s="17"/>
      <c r="T61" s="17"/>
      <c r="U61" s="17"/>
      <c r="V61" s="17"/>
    </row>
    <row r="62" spans="1:22" ht="12.75" customHeight="1">
      <c r="A62" s="17"/>
      <c r="B62" s="17"/>
      <c r="C62" s="17"/>
      <c r="D62" s="17"/>
      <c r="E62" s="17"/>
      <c r="F62" s="17"/>
      <c r="G62" s="17"/>
      <c r="H62" s="17"/>
      <c r="I62" s="17"/>
      <c r="J62" s="17"/>
      <c r="K62" s="17"/>
      <c r="L62" s="17"/>
      <c r="M62" s="17"/>
      <c r="N62" s="17"/>
      <c r="O62" s="17"/>
      <c r="P62" s="17"/>
      <c r="Q62" s="17"/>
      <c r="R62" s="17"/>
      <c r="S62" s="17"/>
      <c r="T62" s="17"/>
      <c r="U62" s="17"/>
      <c r="V62" s="17"/>
    </row>
    <row r="63" spans="1:22" ht="12.75" customHeight="1">
      <c r="A63" s="17"/>
      <c r="B63" s="17"/>
      <c r="C63" s="17"/>
      <c r="D63" s="17"/>
      <c r="E63" s="17"/>
      <c r="F63" s="17"/>
      <c r="G63" s="17"/>
      <c r="H63" s="17"/>
      <c r="I63" s="17"/>
      <c r="J63" s="17"/>
      <c r="K63" s="17"/>
      <c r="L63" s="17"/>
      <c r="M63" s="17"/>
      <c r="N63" s="17"/>
      <c r="O63" s="17"/>
      <c r="P63" s="17"/>
      <c r="Q63" s="17"/>
      <c r="R63" s="17"/>
      <c r="S63" s="17"/>
      <c r="T63" s="17"/>
      <c r="U63" s="17"/>
      <c r="V63" s="17"/>
    </row>
    <row r="64" spans="1:22" ht="12.75" customHeight="1">
      <c r="A64" s="17"/>
      <c r="B64" s="17"/>
      <c r="C64" s="17"/>
      <c r="D64" s="17"/>
      <c r="E64" s="17"/>
      <c r="F64" s="17"/>
      <c r="G64" s="17"/>
      <c r="H64" s="17"/>
      <c r="I64" s="17"/>
      <c r="J64" s="17"/>
      <c r="K64" s="17"/>
      <c r="L64" s="17"/>
      <c r="M64" s="17"/>
      <c r="N64" s="17"/>
      <c r="O64" s="17"/>
      <c r="P64" s="17"/>
      <c r="Q64" s="17"/>
      <c r="R64" s="17"/>
      <c r="S64" s="17"/>
      <c r="T64" s="17"/>
      <c r="U64" s="17"/>
      <c r="V64" s="17"/>
    </row>
    <row r="65" spans="1:22" ht="12.75" customHeight="1">
      <c r="A65" s="17"/>
      <c r="B65" s="17"/>
      <c r="C65" s="17"/>
      <c r="D65" s="17"/>
      <c r="E65" s="17"/>
      <c r="F65" s="17"/>
      <c r="G65" s="17"/>
      <c r="H65" s="17"/>
      <c r="I65" s="17"/>
      <c r="J65" s="17"/>
      <c r="K65" s="17"/>
      <c r="L65" s="17"/>
      <c r="M65" s="17"/>
      <c r="N65" s="17"/>
      <c r="O65" s="17"/>
      <c r="P65" s="17"/>
      <c r="Q65" s="17"/>
      <c r="R65" s="17"/>
      <c r="S65" s="17"/>
      <c r="T65" s="17"/>
      <c r="U65" s="17"/>
      <c r="V65" s="17"/>
    </row>
    <row r="66" spans="1:22" ht="12.75" customHeight="1">
      <c r="A66" s="17"/>
      <c r="B66" s="17"/>
      <c r="C66" s="17"/>
      <c r="D66" s="17"/>
      <c r="E66" s="17"/>
      <c r="F66" s="17"/>
      <c r="G66" s="17"/>
      <c r="H66" s="17"/>
      <c r="I66" s="17"/>
      <c r="J66" s="17"/>
      <c r="K66" s="17"/>
      <c r="L66" s="17"/>
      <c r="M66" s="17"/>
      <c r="N66" s="17"/>
      <c r="O66" s="17"/>
      <c r="P66" s="17"/>
      <c r="Q66" s="17"/>
      <c r="R66" s="17"/>
      <c r="S66" s="17"/>
      <c r="T66" s="17"/>
      <c r="U66" s="17"/>
      <c r="V66" s="17"/>
    </row>
    <row r="67" spans="1:22" ht="12.75" customHeight="1">
      <c r="A67" s="17"/>
      <c r="B67" s="17"/>
      <c r="C67" s="17"/>
      <c r="D67" s="17"/>
      <c r="E67" s="17"/>
      <c r="F67" s="17"/>
      <c r="G67" s="17"/>
      <c r="H67" s="17"/>
      <c r="I67" s="17"/>
      <c r="J67" s="17"/>
      <c r="K67" s="17"/>
      <c r="L67" s="17"/>
      <c r="M67" s="17"/>
      <c r="N67" s="17"/>
      <c r="O67" s="17"/>
      <c r="P67" s="17"/>
      <c r="Q67" s="17"/>
      <c r="R67" s="17"/>
      <c r="S67" s="17"/>
      <c r="T67" s="17"/>
      <c r="U67" s="17"/>
      <c r="V67" s="17"/>
    </row>
    <row r="68" spans="1:22" ht="12.75" customHeight="1">
      <c r="A68" s="17"/>
      <c r="B68" s="17"/>
      <c r="C68" s="17"/>
      <c r="D68" s="17"/>
      <c r="E68" s="17"/>
      <c r="F68" s="17"/>
      <c r="G68" s="17"/>
      <c r="H68" s="17"/>
      <c r="I68" s="17"/>
      <c r="J68" s="17"/>
      <c r="K68" s="17"/>
      <c r="L68" s="17"/>
      <c r="M68" s="17"/>
      <c r="N68" s="17"/>
      <c r="O68" s="17"/>
      <c r="P68" s="17"/>
      <c r="Q68" s="17"/>
      <c r="R68" s="17"/>
      <c r="S68" s="17"/>
      <c r="T68" s="17"/>
      <c r="U68" s="17"/>
      <c r="V68" s="17"/>
    </row>
    <row r="69" spans="1:22" ht="12.75" customHeight="1">
      <c r="A69" s="17"/>
      <c r="B69" s="17"/>
      <c r="C69" s="17"/>
      <c r="D69" s="17"/>
      <c r="E69" s="17"/>
      <c r="F69" s="17"/>
      <c r="G69" s="17"/>
      <c r="H69" s="17"/>
      <c r="I69" s="17"/>
      <c r="J69" s="17"/>
      <c r="K69" s="17"/>
      <c r="L69" s="17"/>
      <c r="M69" s="17"/>
      <c r="N69" s="17"/>
      <c r="O69" s="17"/>
      <c r="P69" s="17"/>
      <c r="Q69" s="17"/>
      <c r="R69" s="17"/>
      <c r="S69" s="17"/>
      <c r="T69" s="17"/>
      <c r="U69" s="17"/>
      <c r="V69" s="17"/>
    </row>
    <row r="70" spans="1:22" ht="12.75" customHeight="1">
      <c r="A70" s="17"/>
      <c r="B70" s="17"/>
      <c r="C70" s="17"/>
      <c r="D70" s="17"/>
      <c r="E70" s="17"/>
      <c r="F70" s="17"/>
      <c r="G70" s="17"/>
      <c r="H70" s="17"/>
      <c r="I70" s="17"/>
      <c r="J70" s="17"/>
      <c r="K70" s="17"/>
      <c r="L70" s="17"/>
      <c r="M70" s="17"/>
      <c r="N70" s="17"/>
      <c r="O70" s="17"/>
      <c r="P70" s="17"/>
      <c r="Q70" s="17"/>
      <c r="R70" s="17"/>
      <c r="S70" s="17"/>
      <c r="T70" s="17"/>
      <c r="U70" s="17"/>
      <c r="V70" s="17"/>
    </row>
    <row r="71" spans="1:22" ht="12.75" customHeight="1">
      <c r="A71" s="17"/>
      <c r="B71" s="17"/>
      <c r="C71" s="17"/>
      <c r="D71" s="17"/>
      <c r="E71" s="17"/>
      <c r="F71" s="17"/>
      <c r="G71" s="17"/>
      <c r="H71" s="17"/>
      <c r="I71" s="17"/>
      <c r="J71" s="17"/>
      <c r="K71" s="17"/>
      <c r="L71" s="17"/>
      <c r="M71" s="17"/>
      <c r="N71" s="17"/>
      <c r="O71" s="17"/>
      <c r="P71" s="17"/>
      <c r="Q71" s="17"/>
      <c r="R71" s="17"/>
      <c r="S71" s="17"/>
      <c r="T71" s="17"/>
      <c r="U71" s="17"/>
      <c r="V71" s="17"/>
    </row>
    <row r="72" spans="1:22" ht="12.75" customHeight="1">
      <c r="A72" s="17"/>
      <c r="B72" s="17"/>
      <c r="C72" s="17"/>
      <c r="D72" s="17"/>
      <c r="E72" s="17"/>
      <c r="F72" s="17"/>
      <c r="G72" s="17"/>
      <c r="H72" s="17"/>
      <c r="I72" s="17"/>
      <c r="J72" s="17"/>
      <c r="K72" s="17"/>
      <c r="L72" s="17"/>
      <c r="M72" s="17"/>
      <c r="N72" s="17"/>
      <c r="O72" s="17"/>
      <c r="P72" s="17"/>
      <c r="Q72" s="17"/>
      <c r="R72" s="17"/>
      <c r="S72" s="17"/>
      <c r="T72" s="17"/>
      <c r="U72" s="17"/>
      <c r="V72" s="17"/>
    </row>
    <row r="73" spans="1:22" ht="12.75" customHeight="1">
      <c r="A73" s="17"/>
      <c r="B73" s="17"/>
      <c r="C73" s="17"/>
      <c r="D73" s="17"/>
      <c r="E73" s="17"/>
      <c r="F73" s="17"/>
      <c r="G73" s="17"/>
      <c r="H73" s="17"/>
      <c r="I73" s="17"/>
      <c r="J73" s="17"/>
      <c r="K73" s="17"/>
      <c r="L73" s="17"/>
      <c r="M73" s="17"/>
      <c r="N73" s="17"/>
      <c r="O73" s="17"/>
      <c r="P73" s="17"/>
      <c r="Q73" s="17"/>
      <c r="R73" s="17"/>
      <c r="S73" s="17"/>
      <c r="T73" s="17"/>
      <c r="U73" s="17"/>
      <c r="V73" s="17"/>
    </row>
    <row r="74" spans="1:22" ht="12.75" customHeight="1">
      <c r="A74" s="17"/>
      <c r="B74" s="17"/>
      <c r="C74" s="17"/>
      <c r="D74" s="17"/>
      <c r="E74" s="17"/>
      <c r="F74" s="17"/>
      <c r="G74" s="17"/>
      <c r="H74" s="17"/>
      <c r="I74" s="17"/>
      <c r="J74" s="17"/>
      <c r="K74" s="17"/>
      <c r="L74" s="17"/>
      <c r="M74" s="17"/>
      <c r="N74" s="17"/>
      <c r="O74" s="17"/>
      <c r="P74" s="17"/>
      <c r="Q74" s="17"/>
      <c r="R74" s="17"/>
      <c r="S74" s="17"/>
      <c r="T74" s="17"/>
      <c r="U74" s="17"/>
      <c r="V74" s="17"/>
    </row>
    <row r="75" spans="1:22" ht="12.75" customHeight="1">
      <c r="A75" s="17"/>
      <c r="B75" s="17"/>
      <c r="C75" s="17"/>
      <c r="D75" s="17"/>
      <c r="E75" s="17"/>
      <c r="F75" s="17"/>
      <c r="G75" s="17"/>
      <c r="H75" s="17"/>
      <c r="I75" s="17"/>
      <c r="J75" s="17"/>
      <c r="K75" s="17"/>
      <c r="L75" s="17"/>
      <c r="M75" s="17"/>
      <c r="N75" s="17"/>
      <c r="O75" s="17"/>
      <c r="P75" s="17"/>
      <c r="Q75" s="17"/>
      <c r="R75" s="17"/>
      <c r="S75" s="17"/>
      <c r="T75" s="17"/>
      <c r="U75" s="17"/>
      <c r="V75" s="17"/>
    </row>
    <row r="76" spans="1:22" ht="12.75" customHeight="1">
      <c r="A76" s="17"/>
      <c r="B76" s="17"/>
      <c r="C76" s="17"/>
      <c r="D76" s="17"/>
      <c r="E76" s="17"/>
      <c r="F76" s="17"/>
      <c r="G76" s="17"/>
      <c r="H76" s="17"/>
      <c r="I76" s="17"/>
      <c r="J76" s="17"/>
      <c r="K76" s="17"/>
      <c r="L76" s="17"/>
      <c r="M76" s="17"/>
      <c r="N76" s="17"/>
      <c r="O76" s="17"/>
      <c r="P76" s="17"/>
      <c r="Q76" s="17"/>
      <c r="R76" s="17"/>
      <c r="S76" s="17"/>
      <c r="T76" s="17"/>
      <c r="U76" s="17"/>
      <c r="V76" s="17"/>
    </row>
    <row r="77" spans="1:22" ht="12.75" customHeight="1">
      <c r="A77" s="17"/>
      <c r="B77" s="17"/>
      <c r="C77" s="17"/>
      <c r="D77" s="17"/>
      <c r="E77" s="17"/>
      <c r="F77" s="17"/>
      <c r="G77" s="17"/>
      <c r="H77" s="17"/>
      <c r="I77" s="17"/>
      <c r="J77" s="17"/>
      <c r="K77" s="17"/>
      <c r="L77" s="17"/>
      <c r="M77" s="17"/>
      <c r="N77" s="17"/>
      <c r="O77" s="17"/>
      <c r="P77" s="17"/>
      <c r="Q77" s="17"/>
      <c r="R77" s="17"/>
      <c r="S77" s="17"/>
      <c r="T77" s="17"/>
      <c r="U77" s="17"/>
      <c r="V77" s="17"/>
    </row>
    <row r="78" spans="1:22" ht="12.75" customHeight="1">
      <c r="A78" s="17"/>
      <c r="B78" s="17"/>
      <c r="C78" s="17"/>
      <c r="D78" s="17"/>
      <c r="E78" s="17"/>
      <c r="F78" s="17"/>
      <c r="G78" s="17"/>
      <c r="H78" s="17"/>
      <c r="I78" s="17"/>
      <c r="J78" s="17"/>
      <c r="K78" s="17"/>
      <c r="L78" s="17"/>
      <c r="M78" s="17"/>
      <c r="N78" s="17"/>
      <c r="O78" s="17"/>
      <c r="P78" s="17"/>
      <c r="Q78" s="17"/>
      <c r="R78" s="17"/>
      <c r="S78" s="17"/>
      <c r="T78" s="17"/>
      <c r="U78" s="17"/>
      <c r="V78" s="17"/>
    </row>
    <row r="79" spans="1:22" ht="12.75" customHeight="1">
      <c r="A79" s="17"/>
      <c r="B79" s="17"/>
      <c r="C79" s="17"/>
      <c r="D79" s="17"/>
      <c r="E79" s="17"/>
      <c r="F79" s="17"/>
      <c r="G79" s="17"/>
      <c r="H79" s="17"/>
      <c r="I79" s="17"/>
      <c r="J79" s="17"/>
      <c r="K79" s="17"/>
      <c r="L79" s="17"/>
      <c r="M79" s="17"/>
      <c r="N79" s="17"/>
      <c r="O79" s="17"/>
      <c r="P79" s="17"/>
      <c r="Q79" s="17"/>
      <c r="R79" s="17"/>
      <c r="S79" s="17"/>
      <c r="T79" s="17"/>
      <c r="U79" s="17"/>
      <c r="V79" s="17"/>
    </row>
    <row r="80" spans="1:22" ht="12.75" customHeight="1">
      <c r="A80" s="17"/>
      <c r="B80" s="17"/>
      <c r="C80" s="17"/>
      <c r="D80" s="17"/>
      <c r="E80" s="17"/>
      <c r="F80" s="17"/>
      <c r="G80" s="17"/>
      <c r="H80" s="17"/>
      <c r="I80" s="17"/>
      <c r="J80" s="17"/>
      <c r="K80" s="17"/>
      <c r="L80" s="17"/>
      <c r="M80" s="17"/>
      <c r="N80" s="17"/>
      <c r="O80" s="17"/>
      <c r="P80" s="17"/>
      <c r="Q80" s="17"/>
      <c r="R80" s="17"/>
      <c r="S80" s="17"/>
      <c r="T80" s="17"/>
      <c r="U80" s="17"/>
      <c r="V80" s="17"/>
    </row>
    <row r="81" spans="1:22" ht="12.75" customHeight="1">
      <c r="A81" s="17"/>
      <c r="B81" s="17"/>
      <c r="C81" s="17"/>
      <c r="D81" s="17"/>
      <c r="E81" s="17"/>
      <c r="F81" s="17"/>
      <c r="G81" s="17"/>
      <c r="H81" s="17"/>
      <c r="I81" s="17"/>
      <c r="J81" s="17"/>
      <c r="K81" s="17"/>
      <c r="L81" s="17"/>
      <c r="M81" s="17"/>
      <c r="N81" s="17"/>
      <c r="O81" s="17"/>
      <c r="P81" s="17"/>
      <c r="Q81" s="17"/>
      <c r="R81" s="17"/>
      <c r="S81" s="17"/>
      <c r="T81" s="17"/>
      <c r="U81" s="17"/>
      <c r="V81" s="17"/>
    </row>
    <row r="82" spans="1:22" ht="12.75" customHeight="1">
      <c r="A82" s="17"/>
      <c r="B82" s="17"/>
      <c r="C82" s="17"/>
      <c r="D82" s="17"/>
      <c r="E82" s="17"/>
      <c r="F82" s="17"/>
      <c r="G82" s="17"/>
      <c r="H82" s="17"/>
      <c r="I82" s="17"/>
      <c r="J82" s="17"/>
      <c r="K82" s="17"/>
      <c r="L82" s="17"/>
      <c r="M82" s="17"/>
      <c r="N82" s="17"/>
      <c r="O82" s="17"/>
      <c r="P82" s="17"/>
      <c r="Q82" s="17"/>
      <c r="R82" s="17"/>
      <c r="S82" s="17"/>
      <c r="T82" s="17"/>
      <c r="U82" s="17"/>
      <c r="V82" s="17"/>
    </row>
    <row r="83" spans="1:22" ht="12.75" customHeight="1">
      <c r="A83" s="17"/>
      <c r="B83" s="17"/>
      <c r="C83" s="17"/>
      <c r="D83" s="17"/>
      <c r="E83" s="17"/>
      <c r="F83" s="17"/>
      <c r="G83" s="17"/>
      <c r="H83" s="17"/>
      <c r="I83" s="17"/>
      <c r="J83" s="17"/>
      <c r="K83" s="17"/>
      <c r="L83" s="17"/>
      <c r="M83" s="17"/>
      <c r="N83" s="17"/>
      <c r="O83" s="17"/>
      <c r="P83" s="17"/>
      <c r="Q83" s="17"/>
      <c r="R83" s="17"/>
      <c r="S83" s="17"/>
      <c r="T83" s="17"/>
      <c r="U83" s="17"/>
      <c r="V83" s="17"/>
    </row>
    <row r="84" spans="1:22" ht="12.75" customHeight="1">
      <c r="A84" s="17"/>
      <c r="B84" s="17"/>
      <c r="C84" s="17"/>
      <c r="D84" s="17"/>
      <c r="E84" s="17"/>
      <c r="F84" s="17"/>
      <c r="G84" s="17"/>
      <c r="H84" s="17"/>
      <c r="I84" s="17"/>
      <c r="J84" s="17"/>
      <c r="K84" s="17"/>
      <c r="L84" s="17"/>
      <c r="M84" s="17"/>
      <c r="N84" s="17"/>
      <c r="O84" s="17"/>
      <c r="P84" s="17"/>
      <c r="Q84" s="17"/>
      <c r="R84" s="17"/>
      <c r="S84" s="17"/>
      <c r="T84" s="17"/>
      <c r="U84" s="17"/>
      <c r="V84" s="17"/>
    </row>
    <row r="85" spans="1:22" ht="12.75" customHeight="1">
      <c r="A85" s="17"/>
      <c r="B85" s="17"/>
      <c r="C85" s="17"/>
      <c r="D85" s="17"/>
      <c r="E85" s="17"/>
      <c r="F85" s="17"/>
      <c r="G85" s="17"/>
      <c r="H85" s="17"/>
      <c r="I85" s="17"/>
      <c r="J85" s="17"/>
      <c r="K85" s="17"/>
      <c r="L85" s="17"/>
      <c r="M85" s="17"/>
      <c r="N85" s="17"/>
      <c r="O85" s="17"/>
      <c r="P85" s="17"/>
      <c r="Q85" s="17"/>
      <c r="R85" s="17"/>
      <c r="S85" s="17"/>
      <c r="T85" s="17"/>
      <c r="U85" s="17"/>
      <c r="V85" s="17"/>
    </row>
    <row r="86" spans="1:22" ht="12.75" customHeight="1">
      <c r="A86" s="17"/>
      <c r="B86" s="17"/>
      <c r="C86" s="17"/>
      <c r="D86" s="17"/>
      <c r="E86" s="17"/>
      <c r="F86" s="17"/>
      <c r="G86" s="17"/>
      <c r="H86" s="17"/>
      <c r="I86" s="17"/>
      <c r="J86" s="17"/>
      <c r="K86" s="17"/>
      <c r="L86" s="17"/>
      <c r="M86" s="17"/>
      <c r="N86" s="17"/>
      <c r="O86" s="17"/>
      <c r="P86" s="17"/>
      <c r="Q86" s="17"/>
      <c r="R86" s="17"/>
      <c r="S86" s="17"/>
      <c r="T86" s="17"/>
      <c r="U86" s="17"/>
      <c r="V86" s="17"/>
    </row>
    <row r="87" spans="1:22" ht="12.75" customHeight="1">
      <c r="A87" s="17"/>
      <c r="B87" s="17"/>
      <c r="C87" s="17"/>
      <c r="D87" s="17"/>
      <c r="E87" s="17"/>
      <c r="F87" s="17"/>
      <c r="G87" s="17"/>
      <c r="H87" s="17"/>
      <c r="I87" s="17"/>
      <c r="J87" s="17"/>
      <c r="K87" s="17"/>
      <c r="L87" s="17"/>
      <c r="M87" s="17"/>
      <c r="N87" s="17"/>
      <c r="O87" s="17"/>
      <c r="P87" s="17"/>
      <c r="Q87" s="17"/>
      <c r="R87" s="17"/>
      <c r="S87" s="17"/>
      <c r="T87" s="17"/>
      <c r="U87" s="17"/>
      <c r="V87" s="17"/>
    </row>
    <row r="88" spans="1:22" ht="12.75" customHeight="1">
      <c r="A88" s="17"/>
      <c r="B88" s="17"/>
      <c r="C88" s="17"/>
      <c r="D88" s="17"/>
      <c r="E88" s="17"/>
      <c r="F88" s="17"/>
      <c r="G88" s="17"/>
      <c r="H88" s="17"/>
      <c r="I88" s="17"/>
      <c r="J88" s="17"/>
      <c r="K88" s="17"/>
      <c r="L88" s="17"/>
      <c r="M88" s="17"/>
      <c r="N88" s="17"/>
      <c r="O88" s="17"/>
      <c r="P88" s="17"/>
      <c r="Q88" s="17"/>
      <c r="R88" s="17"/>
      <c r="S88" s="17"/>
      <c r="T88" s="17"/>
      <c r="U88" s="17"/>
      <c r="V88" s="17"/>
    </row>
    <row r="89" spans="1:22" ht="12.75" customHeight="1">
      <c r="A89" s="17"/>
      <c r="B89" s="17"/>
      <c r="C89" s="17"/>
      <c r="D89" s="17"/>
      <c r="E89" s="17"/>
      <c r="F89" s="17"/>
      <c r="G89" s="17"/>
      <c r="H89" s="17"/>
      <c r="I89" s="17"/>
      <c r="J89" s="17"/>
      <c r="K89" s="17"/>
      <c r="L89" s="17"/>
      <c r="M89" s="17"/>
      <c r="N89" s="17"/>
      <c r="O89" s="17"/>
      <c r="P89" s="17"/>
      <c r="Q89" s="17"/>
      <c r="R89" s="17"/>
      <c r="S89" s="17"/>
      <c r="T89" s="17"/>
      <c r="U89" s="17"/>
      <c r="V89" s="17"/>
    </row>
    <row r="90" spans="1:22" ht="12.75" customHeight="1">
      <c r="A90" s="17"/>
      <c r="B90" s="17"/>
      <c r="C90" s="17"/>
      <c r="D90" s="17"/>
      <c r="E90" s="17"/>
      <c r="F90" s="17"/>
      <c r="G90" s="17"/>
      <c r="H90" s="17"/>
      <c r="I90" s="17"/>
      <c r="J90" s="17"/>
      <c r="K90" s="17"/>
      <c r="L90" s="17"/>
      <c r="M90" s="17"/>
      <c r="N90" s="17"/>
      <c r="O90" s="17"/>
      <c r="P90" s="17"/>
      <c r="Q90" s="17"/>
      <c r="R90" s="17"/>
      <c r="S90" s="17"/>
      <c r="T90" s="17"/>
      <c r="U90" s="17"/>
      <c r="V90" s="17"/>
    </row>
    <row r="91" spans="1:22" ht="12.75" customHeight="1">
      <c r="A91" s="17"/>
      <c r="B91" s="17"/>
      <c r="C91" s="17"/>
      <c r="D91" s="17"/>
      <c r="E91" s="17"/>
      <c r="F91" s="17"/>
      <c r="G91" s="17"/>
      <c r="H91" s="17"/>
      <c r="I91" s="17"/>
      <c r="J91" s="17"/>
      <c r="K91" s="17"/>
      <c r="L91" s="17"/>
      <c r="M91" s="17"/>
      <c r="N91" s="17"/>
      <c r="O91" s="17"/>
      <c r="P91" s="17"/>
      <c r="Q91" s="17"/>
      <c r="R91" s="17"/>
      <c r="S91" s="17"/>
      <c r="T91" s="17"/>
      <c r="U91" s="17"/>
      <c r="V91" s="17"/>
    </row>
    <row r="92" spans="1:22" ht="12.75" customHeight="1">
      <c r="A92" s="17"/>
      <c r="B92" s="17"/>
      <c r="C92" s="17"/>
      <c r="D92" s="17"/>
      <c r="E92" s="17"/>
      <c r="F92" s="17"/>
      <c r="G92" s="17"/>
      <c r="H92" s="17"/>
      <c r="I92" s="17"/>
      <c r="J92" s="17"/>
      <c r="K92" s="17"/>
      <c r="L92" s="17"/>
      <c r="M92" s="17"/>
      <c r="N92" s="17"/>
      <c r="O92" s="17"/>
      <c r="P92" s="17"/>
      <c r="Q92" s="17"/>
      <c r="R92" s="17"/>
      <c r="S92" s="17"/>
      <c r="T92" s="17"/>
      <c r="U92" s="17"/>
      <c r="V92" s="17"/>
    </row>
    <row r="93" spans="1:22" ht="12.75" customHeight="1">
      <c r="A93" s="17"/>
      <c r="B93" s="17"/>
      <c r="C93" s="17"/>
      <c r="D93" s="17"/>
      <c r="E93" s="17"/>
      <c r="F93" s="17"/>
      <c r="G93" s="17"/>
      <c r="H93" s="17"/>
      <c r="I93" s="17"/>
      <c r="J93" s="17"/>
      <c r="K93" s="17"/>
      <c r="L93" s="17"/>
      <c r="M93" s="17"/>
      <c r="N93" s="17"/>
      <c r="O93" s="17"/>
      <c r="P93" s="17"/>
      <c r="Q93" s="17"/>
      <c r="R93" s="17"/>
      <c r="S93" s="17"/>
      <c r="T93" s="17"/>
      <c r="U93" s="17"/>
      <c r="V93" s="17"/>
    </row>
    <row r="94" spans="1:22" ht="12.75" customHeight="1">
      <c r="A94" s="17"/>
      <c r="B94" s="17"/>
      <c r="C94" s="17"/>
      <c r="D94" s="17"/>
      <c r="E94" s="17"/>
      <c r="F94" s="17"/>
      <c r="G94" s="17"/>
      <c r="H94" s="17"/>
      <c r="I94" s="17"/>
      <c r="J94" s="17"/>
      <c r="K94" s="17"/>
      <c r="L94" s="17"/>
      <c r="M94" s="17"/>
      <c r="N94" s="17"/>
      <c r="O94" s="17"/>
      <c r="P94" s="17"/>
      <c r="Q94" s="17"/>
      <c r="R94" s="17"/>
      <c r="S94" s="17"/>
      <c r="T94" s="17"/>
      <c r="U94" s="17"/>
      <c r="V94" s="17"/>
    </row>
    <row r="95" spans="1:22" ht="12.75" customHeight="1">
      <c r="A95" s="17"/>
      <c r="B95" s="17"/>
      <c r="C95" s="17"/>
      <c r="D95" s="17"/>
      <c r="E95" s="17"/>
      <c r="F95" s="17"/>
      <c r="G95" s="17"/>
      <c r="H95" s="17"/>
      <c r="I95" s="17"/>
      <c r="J95" s="17"/>
      <c r="K95" s="17"/>
      <c r="L95" s="17"/>
      <c r="M95" s="17"/>
      <c r="N95" s="17"/>
      <c r="O95" s="17"/>
      <c r="P95" s="17"/>
      <c r="Q95" s="17"/>
      <c r="R95" s="17"/>
      <c r="S95" s="17"/>
      <c r="T95" s="17"/>
      <c r="U95" s="17"/>
      <c r="V95" s="17"/>
    </row>
    <row r="96" spans="1:22" ht="12.75" customHeight="1">
      <c r="A96" s="17"/>
      <c r="B96" s="17"/>
      <c r="C96" s="17"/>
      <c r="D96" s="17"/>
      <c r="E96" s="17"/>
      <c r="F96" s="17"/>
      <c r="G96" s="17"/>
      <c r="H96" s="17"/>
      <c r="I96" s="17"/>
      <c r="J96" s="17"/>
      <c r="K96" s="17"/>
      <c r="L96" s="17"/>
      <c r="M96" s="17"/>
      <c r="N96" s="17"/>
      <c r="O96" s="17"/>
      <c r="P96" s="17"/>
      <c r="Q96" s="17"/>
      <c r="R96" s="17"/>
      <c r="S96" s="17"/>
      <c r="T96" s="17"/>
      <c r="U96" s="17"/>
      <c r="V96" s="17"/>
    </row>
    <row r="97" spans="1:22" ht="12.75" customHeight="1">
      <c r="A97" s="17"/>
      <c r="B97" s="17"/>
      <c r="C97" s="17"/>
      <c r="D97" s="17"/>
      <c r="E97" s="17"/>
      <c r="F97" s="17"/>
      <c r="G97" s="17"/>
      <c r="H97" s="17"/>
      <c r="I97" s="17"/>
      <c r="J97" s="17"/>
      <c r="K97" s="17"/>
      <c r="L97" s="17"/>
      <c r="M97" s="17"/>
      <c r="N97" s="17"/>
      <c r="O97" s="17"/>
      <c r="P97" s="17"/>
      <c r="Q97" s="17"/>
      <c r="R97" s="17"/>
      <c r="S97" s="17"/>
      <c r="T97" s="17"/>
      <c r="U97" s="17"/>
      <c r="V97" s="17"/>
    </row>
    <row r="98" spans="1:22" ht="12.75" customHeight="1">
      <c r="A98" s="17"/>
      <c r="B98" s="17"/>
      <c r="C98" s="17"/>
      <c r="D98" s="17"/>
      <c r="E98" s="17"/>
      <c r="F98" s="17"/>
      <c r="G98" s="17"/>
      <c r="H98" s="17"/>
      <c r="I98" s="17"/>
      <c r="J98" s="17"/>
      <c r="K98" s="17"/>
      <c r="L98" s="17"/>
      <c r="M98" s="17"/>
      <c r="N98" s="17"/>
      <c r="O98" s="17"/>
      <c r="P98" s="17"/>
      <c r="Q98" s="17"/>
      <c r="R98" s="17"/>
      <c r="S98" s="17"/>
      <c r="T98" s="17"/>
      <c r="U98" s="17"/>
      <c r="V98" s="17"/>
    </row>
    <row r="99" spans="1:22" ht="12.75" customHeight="1">
      <c r="A99" s="17"/>
      <c r="B99" s="17"/>
      <c r="C99" s="17"/>
      <c r="D99" s="17"/>
      <c r="E99" s="17"/>
      <c r="F99" s="17"/>
      <c r="G99" s="17"/>
      <c r="H99" s="17"/>
      <c r="I99" s="17"/>
      <c r="J99" s="17"/>
      <c r="K99" s="17"/>
      <c r="L99" s="17"/>
      <c r="M99" s="17"/>
      <c r="N99" s="17"/>
      <c r="O99" s="17"/>
      <c r="P99" s="17"/>
      <c r="Q99" s="17"/>
      <c r="R99" s="17"/>
      <c r="S99" s="17"/>
      <c r="T99" s="17"/>
      <c r="U99" s="17"/>
      <c r="V99" s="17"/>
    </row>
    <row r="100" spans="1:22"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row>
    <row r="110" spans="1:22"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row>
    <row r="111" spans="1:22"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row>
    <row r="112" spans="1:22"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row>
    <row r="113" spans="1:22"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row>
    <row r="114" spans="1:22"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row>
    <row r="115" spans="1:22"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row>
    <row r="116" spans="1:22"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row>
    <row r="117" spans="1:22"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row>
    <row r="118" spans="1:22"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row>
    <row r="119" spans="1:22"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row>
    <row r="120" spans="1:22"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row>
    <row r="121" spans="1:22"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row>
    <row r="122" spans="1:22"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row>
    <row r="123" spans="1:22"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row>
    <row r="124" spans="1:22"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row>
    <row r="125" spans="1:22"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row>
    <row r="126" spans="1:22"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row>
    <row r="127" spans="1:22"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row>
    <row r="128" spans="1:22"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row>
    <row r="129" spans="1:22"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row>
    <row r="130" spans="1:22"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row>
    <row r="131" spans="1:22"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row>
    <row r="132" spans="1:22"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row>
    <row r="133" spans="1:22"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row>
    <row r="134" spans="1:22"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row>
    <row r="135" spans="1:22"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row>
    <row r="136" spans="1:22"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row>
    <row r="137" spans="1:22"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row>
    <row r="138" spans="1:22"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row>
    <row r="139" spans="1:22"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row>
    <row r="140" spans="1:22"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row>
    <row r="141" spans="1:22"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row>
    <row r="142" spans="1:22"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row>
    <row r="143" spans="1:22"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row>
    <row r="144" spans="1:22"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row>
    <row r="145" spans="1:22"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row>
    <row r="146" spans="1:22"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row>
    <row r="147" spans="1:22"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row>
    <row r="148" spans="1:22"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row>
    <row r="149" spans="1:22"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row>
    <row r="150" spans="1:22"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row>
    <row r="151" spans="1:22"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row>
    <row r="152" spans="1:22"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row>
    <row r="153" spans="1:22"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row>
    <row r="154" spans="1:22"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row>
    <row r="155" spans="1:22"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row>
    <row r="156" spans="1:22"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row>
    <row r="157" spans="1:22"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row>
    <row r="158" spans="1:22"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row>
    <row r="159" spans="1:22"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row>
    <row r="160" spans="1:22"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row>
    <row r="161" spans="1:22"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row>
    <row r="162" spans="1:22"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row>
    <row r="163" spans="1:22"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row>
    <row r="164" spans="1:22"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row>
    <row r="165" spans="1:22"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row>
    <row r="166" spans="1:22"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row>
    <row r="167" spans="1:22"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row>
    <row r="168" spans="1:22"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row>
    <row r="169" spans="1:22"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row>
    <row r="170" spans="1:22"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row>
    <row r="171" spans="1:22"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row>
    <row r="172" spans="1:22"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row>
    <row r="173" spans="1:22"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row>
    <row r="174" spans="1:22"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row>
    <row r="175" spans="1:22"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row>
    <row r="176" spans="1:22"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row>
    <row r="177" spans="1:22"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row>
    <row r="178" spans="1:22"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row>
    <row r="179" spans="1:22"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row>
    <row r="180" spans="1:22"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row>
    <row r="181" spans="1:22"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row>
    <row r="182" spans="1:22"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row>
    <row r="183" spans="1:22"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row>
    <row r="184" spans="1:22"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row>
    <row r="185" spans="1:22"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row>
    <row r="186" spans="1:22"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row>
    <row r="187" spans="1:22"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row>
    <row r="188" spans="1:22"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row>
    <row r="189" spans="1:22"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row>
    <row r="190" spans="1:22"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row>
    <row r="191" spans="1:22"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row>
    <row r="192" spans="1:22"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row>
    <row r="193" spans="1:22"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row>
    <row r="194" spans="1:22"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row>
    <row r="195" spans="1:22"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row>
    <row r="196" spans="1:22"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row>
    <row r="197" spans="1:22"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row>
    <row r="198" spans="1:22"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row>
    <row r="199" spans="1:22"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row>
    <row r="200" spans="1:22"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row>
    <row r="201" spans="1:22"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row>
    <row r="202" spans="1:22"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row>
    <row r="203" spans="1:22"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row>
    <row r="204" spans="1:22"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row>
    <row r="205" spans="1:22"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row>
    <row r="206" spans="1:22"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row>
    <row r="207" spans="1:22"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row>
    <row r="208" spans="1:22"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row>
    <row r="209" spans="1:22"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row>
    <row r="210" spans="1:22"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row>
    <row r="211" spans="1:22"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row>
    <row r="212" spans="1:22"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row>
    <row r="213" spans="1:22"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row>
    <row r="214" spans="1:22"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row>
    <row r="215" spans="1:22"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row>
    <row r="216" spans="1:22"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row>
    <row r="217" spans="1:22"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row>
    <row r="218" spans="1:22"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row>
    <row r="219" spans="1:22"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row>
    <row r="220" spans="1:22"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row>
    <row r="221" spans="1:22"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row>
    <row r="222" spans="1:22"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row>
    <row r="223" spans="1:22"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row>
    <row r="224" spans="1:22"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row>
    <row r="225" spans="1:22"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row>
    <row r="226" spans="1:22"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row>
    <row r="227" spans="1:22"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row>
    <row r="228" spans="1:22"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row>
    <row r="229" spans="1:22" ht="15.75" customHeight="1"/>
    <row r="230" spans="1:22" ht="15.75" customHeight="1"/>
    <row r="231" spans="1:22" ht="15.75" customHeight="1"/>
    <row r="232" spans="1:22" ht="15.75" customHeight="1"/>
    <row r="233" spans="1:22" ht="15.75" customHeight="1"/>
    <row r="234" spans="1:22" ht="15.75" customHeight="1"/>
    <row r="235" spans="1:22" ht="15.75" customHeight="1"/>
    <row r="236" spans="1:22" ht="15.75" customHeight="1"/>
    <row r="237" spans="1:22" ht="15.75" customHeight="1"/>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2">
    <mergeCell ref="A1:B1"/>
    <mergeCell ref="A28:B28"/>
  </mergeCells>
  <pageMargins left="0.7" right="0.7" top="0.75" bottom="0.75" header="0" footer="0"/>
  <pageSetup orientation="landscape"/>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1000"/>
  <sheetViews>
    <sheetView topLeftCell="A28" workbookViewId="0">
      <selection activeCell="F9" sqref="F9"/>
    </sheetView>
  </sheetViews>
  <sheetFormatPr defaultColWidth="12.58203125" defaultRowHeight="15" customHeight="1"/>
  <cols>
    <col min="1" max="1" width="27.33203125" customWidth="1"/>
    <col min="2" max="2" width="15.08203125" customWidth="1"/>
    <col min="3" max="3" width="12.33203125" customWidth="1"/>
    <col min="4" max="4" width="13.08203125" customWidth="1"/>
    <col min="5" max="5" width="9" customWidth="1"/>
    <col min="6" max="6" width="24.25" customWidth="1"/>
    <col min="7" max="23" width="9" customWidth="1"/>
  </cols>
  <sheetData>
    <row r="1" spans="1:24" ht="18.5">
      <c r="A1" s="444" t="s">
        <v>415</v>
      </c>
      <c r="B1" s="352"/>
      <c r="C1" s="18"/>
      <c r="D1" s="18"/>
      <c r="E1" s="18"/>
      <c r="F1" s="18"/>
      <c r="G1" s="18"/>
      <c r="H1" s="18"/>
      <c r="I1" s="18"/>
      <c r="J1" s="18"/>
      <c r="K1" s="18"/>
      <c r="L1" s="18"/>
      <c r="M1" s="18"/>
      <c r="N1" s="18"/>
      <c r="O1" s="18"/>
      <c r="P1" s="18"/>
      <c r="Q1" s="18"/>
      <c r="R1" s="18"/>
      <c r="S1" s="18"/>
      <c r="T1" s="18"/>
      <c r="U1" s="18"/>
      <c r="V1" s="18"/>
      <c r="W1" s="18"/>
    </row>
    <row r="2" spans="1:24" ht="18.5">
      <c r="A2" s="103"/>
      <c r="B2" s="352"/>
      <c r="C2" s="18"/>
      <c r="D2" s="18"/>
      <c r="E2" s="18"/>
      <c r="F2" s="18"/>
      <c r="G2" s="18"/>
      <c r="H2" s="18"/>
      <c r="I2" s="18"/>
      <c r="J2" s="18"/>
      <c r="K2" s="18"/>
      <c r="L2" s="18"/>
      <c r="M2" s="18"/>
      <c r="N2" s="18"/>
      <c r="O2" s="18"/>
      <c r="P2" s="18"/>
      <c r="Q2" s="18"/>
      <c r="R2" s="18"/>
      <c r="S2" s="18"/>
      <c r="T2" s="18"/>
      <c r="U2" s="18"/>
      <c r="V2" s="18"/>
      <c r="W2" s="18"/>
      <c r="X2" s="1"/>
    </row>
    <row r="3" spans="1:24" ht="14.5">
      <c r="A3" s="153" t="s">
        <v>322</v>
      </c>
      <c r="B3" s="450" t="s">
        <v>71</v>
      </c>
      <c r="C3" s="451" t="s">
        <v>414</v>
      </c>
      <c r="D3" s="451" t="s">
        <v>384</v>
      </c>
      <c r="E3" s="18"/>
      <c r="F3" s="18"/>
      <c r="G3" s="18"/>
      <c r="H3" s="18"/>
      <c r="I3" s="18"/>
      <c r="J3" s="18"/>
      <c r="K3" s="18"/>
      <c r="L3" s="18"/>
      <c r="M3" s="18"/>
      <c r="N3" s="18"/>
      <c r="O3" s="18"/>
      <c r="P3" s="18"/>
      <c r="Q3" s="18"/>
      <c r="R3" s="18"/>
      <c r="S3" s="18"/>
      <c r="T3" s="18"/>
      <c r="U3" s="18"/>
      <c r="V3" s="18"/>
      <c r="W3" s="18"/>
      <c r="X3" s="1"/>
    </row>
    <row r="4" spans="1:24" ht="14.5">
      <c r="A4" s="31" t="s">
        <v>323</v>
      </c>
      <c r="B4" s="53">
        <v>1003988</v>
      </c>
      <c r="C4" s="53">
        <v>999693</v>
      </c>
      <c r="D4" s="53">
        <v>1019771</v>
      </c>
      <c r="E4" s="18"/>
      <c r="F4" s="18"/>
      <c r="G4" s="18"/>
      <c r="H4" s="18"/>
      <c r="I4" s="18"/>
      <c r="J4" s="18"/>
      <c r="K4" s="18"/>
      <c r="L4" s="18"/>
      <c r="M4" s="18"/>
      <c r="N4" s="18"/>
      <c r="O4" s="18"/>
      <c r="P4" s="18"/>
      <c r="Q4" s="18"/>
      <c r="R4" s="18"/>
      <c r="S4" s="18"/>
      <c r="T4" s="18"/>
      <c r="U4" s="18"/>
      <c r="V4" s="18"/>
      <c r="W4" s="18"/>
      <c r="X4" s="1"/>
    </row>
    <row r="5" spans="1:24" ht="14.5">
      <c r="A5" s="31" t="s">
        <v>324</v>
      </c>
      <c r="B5" s="53">
        <v>2182</v>
      </c>
      <c r="C5" s="53">
        <v>2073</v>
      </c>
      <c r="D5" s="53">
        <v>2262</v>
      </c>
      <c r="E5" s="18"/>
      <c r="F5" s="18"/>
      <c r="G5" s="18"/>
      <c r="H5" s="18"/>
      <c r="I5" s="18"/>
      <c r="J5" s="18"/>
      <c r="K5" s="18"/>
      <c r="L5" s="18"/>
      <c r="M5" s="18"/>
      <c r="N5" s="18"/>
      <c r="O5" s="18"/>
      <c r="P5" s="18"/>
      <c r="Q5" s="18"/>
      <c r="R5" s="18"/>
      <c r="S5" s="18"/>
      <c r="T5" s="18"/>
      <c r="U5" s="18"/>
      <c r="V5" s="18"/>
      <c r="W5" s="18"/>
      <c r="X5" s="1"/>
    </row>
    <row r="6" spans="1:24" ht="14.5">
      <c r="A6" s="31" t="s">
        <v>325</v>
      </c>
      <c r="B6" s="53">
        <v>2544</v>
      </c>
      <c r="C6" s="53">
        <v>2308</v>
      </c>
      <c r="D6" s="53">
        <v>2861</v>
      </c>
      <c r="E6" s="18"/>
      <c r="F6" s="18"/>
      <c r="G6" s="18"/>
      <c r="H6" s="18"/>
      <c r="I6" s="18"/>
      <c r="J6" s="18"/>
      <c r="K6" s="18"/>
      <c r="L6" s="18"/>
      <c r="M6" s="18"/>
      <c r="N6" s="18"/>
      <c r="O6" s="18"/>
      <c r="P6" s="18"/>
      <c r="Q6" s="18"/>
      <c r="R6" s="18"/>
      <c r="S6" s="18"/>
      <c r="T6" s="18"/>
      <c r="U6" s="18"/>
      <c r="V6" s="18"/>
      <c r="W6" s="18"/>
      <c r="X6" s="1"/>
    </row>
    <row r="7" spans="1:24" ht="14.5">
      <c r="A7" s="565" t="s">
        <v>326</v>
      </c>
      <c r="B7" s="53">
        <v>31366</v>
      </c>
      <c r="C7" s="53">
        <v>31379</v>
      </c>
      <c r="D7" s="53">
        <v>29263</v>
      </c>
      <c r="E7" s="18"/>
      <c r="F7" s="18"/>
      <c r="G7" s="18"/>
      <c r="H7" s="18"/>
      <c r="I7" s="18"/>
      <c r="J7" s="18"/>
      <c r="K7" s="18"/>
      <c r="L7" s="18"/>
      <c r="M7" s="18"/>
      <c r="N7" s="18"/>
      <c r="O7" s="18"/>
      <c r="P7" s="18"/>
      <c r="Q7" s="18"/>
      <c r="R7" s="18"/>
      <c r="S7" s="18"/>
      <c r="T7" s="18"/>
      <c r="U7" s="18"/>
      <c r="V7" s="18"/>
      <c r="W7" s="18"/>
      <c r="X7" s="1"/>
    </row>
    <row r="8" spans="1:24" ht="14.5">
      <c r="A8" s="565" t="s">
        <v>327</v>
      </c>
      <c r="B8" s="53">
        <v>2091</v>
      </c>
      <c r="C8" s="53">
        <v>2120</v>
      </c>
      <c r="D8" s="53">
        <v>1528</v>
      </c>
      <c r="E8" s="18"/>
      <c r="F8" s="18"/>
      <c r="G8" s="18"/>
      <c r="H8" s="18"/>
      <c r="I8" s="18"/>
      <c r="J8" s="18"/>
      <c r="K8" s="18"/>
      <c r="L8" s="18"/>
      <c r="M8" s="18"/>
      <c r="N8" s="18"/>
      <c r="O8" s="18"/>
      <c r="P8" s="18"/>
      <c r="Q8" s="18"/>
      <c r="R8" s="18"/>
      <c r="S8" s="18"/>
      <c r="T8" s="18"/>
      <c r="U8" s="18"/>
      <c r="V8" s="18"/>
      <c r="W8" s="18"/>
      <c r="X8" s="1"/>
    </row>
    <row r="9" spans="1:24" ht="14.5">
      <c r="A9" s="565" t="s">
        <v>328</v>
      </c>
      <c r="B9" s="53">
        <v>135</v>
      </c>
      <c r="C9" s="53">
        <v>104</v>
      </c>
      <c r="D9" s="53">
        <v>111</v>
      </c>
      <c r="E9" s="18"/>
      <c r="F9" s="18"/>
      <c r="G9" s="18"/>
      <c r="H9" s="18"/>
      <c r="I9" s="18"/>
      <c r="J9" s="18"/>
      <c r="K9" s="18"/>
      <c r="L9" s="18"/>
      <c r="M9" s="18"/>
      <c r="N9" s="18"/>
      <c r="O9" s="18"/>
      <c r="P9" s="18"/>
      <c r="Q9" s="18"/>
      <c r="R9" s="18"/>
      <c r="S9" s="18"/>
      <c r="T9" s="18"/>
      <c r="U9" s="18"/>
      <c r="V9" s="18"/>
      <c r="W9" s="18"/>
      <c r="X9" s="1"/>
    </row>
    <row r="10" spans="1:24" ht="14.5">
      <c r="A10" s="565" t="s">
        <v>329</v>
      </c>
      <c r="B10" s="53">
        <v>563</v>
      </c>
      <c r="C10" s="53">
        <v>543</v>
      </c>
      <c r="D10" s="53">
        <v>449</v>
      </c>
      <c r="E10" s="18"/>
      <c r="F10" s="18"/>
      <c r="G10" s="18"/>
      <c r="H10" s="18"/>
      <c r="I10" s="18"/>
      <c r="J10" s="18"/>
      <c r="K10" s="18"/>
      <c r="L10" s="18"/>
      <c r="M10" s="18"/>
      <c r="N10" s="18"/>
      <c r="O10" s="18"/>
      <c r="P10" s="18"/>
      <c r="Q10" s="18"/>
      <c r="R10" s="18"/>
      <c r="S10" s="18"/>
      <c r="T10" s="18"/>
      <c r="U10" s="18"/>
      <c r="V10" s="18"/>
      <c r="W10" s="18"/>
      <c r="X10" s="1"/>
    </row>
    <row r="11" spans="1:24" ht="18.5">
      <c r="A11" s="103"/>
      <c r="B11" s="352"/>
      <c r="C11" s="18"/>
      <c r="D11" s="18"/>
      <c r="E11" s="18"/>
      <c r="F11" s="18"/>
      <c r="G11" s="18"/>
      <c r="H11" s="18"/>
      <c r="I11" s="18"/>
      <c r="J11" s="18"/>
      <c r="K11" s="18"/>
      <c r="L11" s="18"/>
      <c r="M11" s="18"/>
      <c r="N11" s="18"/>
      <c r="O11" s="18"/>
      <c r="P11" s="18"/>
      <c r="Q11" s="18"/>
      <c r="R11" s="18"/>
      <c r="S11" s="18"/>
      <c r="T11" s="18"/>
      <c r="U11" s="18"/>
      <c r="V11" s="18"/>
      <c r="W11" s="18"/>
      <c r="X11" s="1"/>
    </row>
    <row r="12" spans="1:24" ht="18.5">
      <c r="A12" s="103"/>
      <c r="B12" s="352"/>
      <c r="C12" s="18"/>
      <c r="D12" s="18"/>
      <c r="E12" s="18"/>
      <c r="F12" s="18"/>
      <c r="G12" s="18"/>
      <c r="H12" s="18"/>
      <c r="I12" s="18"/>
      <c r="J12" s="18"/>
      <c r="K12" s="18"/>
      <c r="L12" s="18"/>
      <c r="M12" s="18"/>
      <c r="N12" s="18"/>
      <c r="O12" s="18"/>
      <c r="P12" s="18"/>
      <c r="Q12" s="18"/>
      <c r="R12" s="18"/>
      <c r="S12" s="18"/>
      <c r="T12" s="18"/>
      <c r="U12" s="18"/>
      <c r="V12" s="18"/>
      <c r="W12" s="18"/>
      <c r="X12" s="1"/>
    </row>
    <row r="13" spans="1:24" ht="12.75" customHeight="1">
      <c r="A13" s="105"/>
      <c r="B13" s="322"/>
      <c r="C13" s="17"/>
      <c r="D13" s="17"/>
      <c r="E13" s="17"/>
      <c r="F13" s="17"/>
      <c r="G13" s="17"/>
      <c r="H13" s="17"/>
      <c r="I13" s="17"/>
      <c r="J13" s="17"/>
      <c r="K13" s="17"/>
      <c r="L13" s="17"/>
      <c r="M13" s="17"/>
      <c r="N13" s="17"/>
      <c r="O13" s="17"/>
      <c r="P13" s="17"/>
      <c r="Q13" s="17"/>
      <c r="R13" s="17"/>
      <c r="S13" s="17"/>
      <c r="T13" s="17"/>
      <c r="U13" s="17"/>
      <c r="V13" s="17"/>
      <c r="W13" s="17"/>
    </row>
    <row r="14" spans="1:24" ht="12.75" customHeight="1">
      <c r="A14" s="31" t="s">
        <v>72</v>
      </c>
      <c r="B14" s="31"/>
      <c r="C14" s="31"/>
      <c r="D14" s="53"/>
      <c r="E14" s="353"/>
      <c r="F14" s="354"/>
      <c r="G14" s="355"/>
      <c r="H14" s="31"/>
      <c r="I14" s="31"/>
      <c r="J14" s="31"/>
      <c r="K14" s="31"/>
      <c r="L14" s="31"/>
      <c r="M14" s="31"/>
      <c r="N14" s="31"/>
      <c r="O14" s="31"/>
      <c r="P14" s="31"/>
      <c r="Q14" s="31"/>
      <c r="R14" s="31"/>
      <c r="S14" s="31"/>
      <c r="T14" s="31"/>
      <c r="U14" s="31"/>
      <c r="V14" s="31"/>
      <c r="W14" s="31"/>
    </row>
    <row r="15" spans="1:24" ht="31.5" customHeight="1">
      <c r="A15" s="719" t="s">
        <v>484</v>
      </c>
      <c r="B15" s="690"/>
      <c r="C15" s="690"/>
      <c r="D15" s="53"/>
      <c r="E15" s="353"/>
      <c r="F15" s="354"/>
      <c r="G15" s="355"/>
      <c r="H15" s="31"/>
      <c r="I15" s="31"/>
      <c r="J15" s="31"/>
      <c r="K15" s="31"/>
      <c r="L15" s="31"/>
      <c r="M15" s="31"/>
      <c r="N15" s="31"/>
      <c r="O15" s="31"/>
      <c r="P15" s="31"/>
      <c r="Q15" s="31"/>
      <c r="R15" s="31"/>
      <c r="S15" s="31"/>
      <c r="T15" s="31"/>
      <c r="U15" s="31"/>
      <c r="V15" s="31"/>
      <c r="W15" s="31"/>
    </row>
    <row r="16" spans="1:24" ht="12.75" customHeight="1">
      <c r="A16" s="17"/>
      <c r="B16" s="17"/>
      <c r="C16" s="17"/>
      <c r="D16" s="205"/>
      <c r="E16" s="17"/>
      <c r="F16" s="17"/>
      <c r="G16" s="17"/>
      <c r="H16" s="17"/>
      <c r="I16" s="17"/>
      <c r="J16" s="17"/>
      <c r="K16" s="17"/>
      <c r="L16" s="17"/>
      <c r="M16" s="17"/>
      <c r="N16" s="17"/>
      <c r="O16" s="17"/>
      <c r="P16" s="17"/>
      <c r="Q16" s="17"/>
      <c r="R16" s="17"/>
      <c r="S16" s="17"/>
      <c r="T16" s="17"/>
      <c r="U16" s="17"/>
      <c r="V16" s="17"/>
      <c r="W16" s="17"/>
    </row>
    <row r="17" spans="1:23" ht="12.75" customHeight="1">
      <c r="A17" s="17"/>
      <c r="B17" s="17"/>
      <c r="C17" s="17"/>
      <c r="D17" s="17"/>
      <c r="E17" s="17"/>
      <c r="F17" s="17"/>
      <c r="G17" s="17"/>
      <c r="H17" s="17"/>
      <c r="I17" s="17"/>
      <c r="J17" s="17"/>
      <c r="K17" s="17"/>
      <c r="L17" s="17"/>
      <c r="M17" s="17"/>
      <c r="N17" s="17"/>
      <c r="O17" s="17"/>
      <c r="P17" s="17"/>
      <c r="Q17" s="17"/>
      <c r="R17" s="17"/>
      <c r="S17" s="17"/>
      <c r="T17" s="17"/>
      <c r="U17" s="17"/>
      <c r="V17" s="17"/>
      <c r="W17" s="17"/>
    </row>
    <row r="18" spans="1:23" ht="12.75" customHeight="1">
      <c r="A18" s="17"/>
      <c r="B18" s="17"/>
      <c r="C18" s="17"/>
      <c r="D18" s="17"/>
      <c r="E18" s="17"/>
      <c r="F18" s="17"/>
      <c r="G18" s="31"/>
      <c r="H18" s="31"/>
      <c r="I18" s="31"/>
      <c r="J18" s="31"/>
      <c r="K18" s="17"/>
      <c r="L18" s="17"/>
      <c r="M18" s="17"/>
      <c r="N18" s="17"/>
      <c r="O18" s="17"/>
      <c r="P18" s="17"/>
      <c r="Q18" s="17"/>
      <c r="R18" s="17"/>
      <c r="S18" s="17"/>
      <c r="T18" s="17"/>
      <c r="U18" s="17"/>
      <c r="V18" s="17"/>
      <c r="W18" s="17"/>
    </row>
    <row r="19" spans="1:23" ht="12.75" customHeight="1">
      <c r="A19" s="17"/>
      <c r="B19" s="17"/>
      <c r="C19" s="17"/>
      <c r="D19" s="17"/>
      <c r="E19" s="17"/>
      <c r="F19" s="17"/>
      <c r="G19" s="31"/>
      <c r="H19" s="31"/>
      <c r="I19" s="31"/>
      <c r="J19" s="31"/>
      <c r="K19" s="17"/>
      <c r="L19" s="17"/>
      <c r="M19" s="17"/>
      <c r="N19" s="17"/>
      <c r="O19" s="17"/>
      <c r="P19" s="17"/>
      <c r="Q19" s="17"/>
      <c r="R19" s="17"/>
      <c r="S19" s="17"/>
      <c r="T19" s="17"/>
      <c r="U19" s="17"/>
      <c r="V19" s="17"/>
      <c r="W19" s="17"/>
    </row>
    <row r="20" spans="1:23" ht="12.75" customHeight="1">
      <c r="A20" s="17"/>
      <c r="B20" s="17"/>
      <c r="C20" s="17"/>
      <c r="D20" s="17"/>
      <c r="E20" s="17"/>
      <c r="F20" s="17"/>
      <c r="G20" s="31"/>
      <c r="H20" s="31"/>
      <c r="I20" s="31"/>
      <c r="J20" s="31"/>
      <c r="K20" s="17"/>
      <c r="L20" s="17"/>
      <c r="M20" s="17"/>
      <c r="N20" s="17"/>
      <c r="O20" s="17"/>
      <c r="P20" s="17"/>
      <c r="Q20" s="17"/>
      <c r="R20" s="17"/>
      <c r="S20" s="17"/>
      <c r="T20" s="17"/>
      <c r="U20" s="17"/>
      <c r="V20" s="17"/>
      <c r="W20" s="17"/>
    </row>
    <row r="21" spans="1:23" ht="12.75" customHeight="1">
      <c r="A21" s="17"/>
      <c r="B21" s="17"/>
      <c r="C21" s="17"/>
      <c r="D21" s="17"/>
      <c r="E21" s="17"/>
      <c r="F21" s="17"/>
      <c r="G21" s="355"/>
      <c r="H21" s="31"/>
      <c r="I21" s="31"/>
      <c r="J21" s="31"/>
      <c r="K21" s="17"/>
      <c r="L21" s="17"/>
      <c r="M21" s="17"/>
      <c r="N21" s="17"/>
      <c r="O21" s="17"/>
      <c r="P21" s="17"/>
      <c r="Q21" s="17"/>
      <c r="R21" s="17"/>
      <c r="S21" s="17"/>
      <c r="T21" s="17"/>
      <c r="U21" s="17"/>
      <c r="V21" s="17"/>
      <c r="W21" s="17"/>
    </row>
    <row r="22" spans="1:23" ht="12.75" customHeight="1">
      <c r="A22" s="17"/>
      <c r="B22" s="17"/>
      <c r="C22" s="17"/>
      <c r="D22" s="17"/>
      <c r="E22" s="17"/>
      <c r="F22" s="17"/>
      <c r="G22" s="355"/>
      <c r="H22" s="31"/>
      <c r="I22" s="31"/>
      <c r="J22" s="31"/>
      <c r="K22" s="17"/>
      <c r="L22" s="17"/>
      <c r="M22" s="17"/>
      <c r="N22" s="17"/>
      <c r="O22" s="17"/>
      <c r="P22" s="17"/>
      <c r="Q22" s="17"/>
      <c r="R22" s="17"/>
      <c r="S22" s="17"/>
      <c r="T22" s="17"/>
      <c r="U22" s="17"/>
      <c r="V22" s="17"/>
      <c r="W22" s="17"/>
    </row>
    <row r="23" spans="1:23" ht="12.75" customHeight="1">
      <c r="A23" s="17"/>
      <c r="B23" s="17"/>
      <c r="C23" s="17"/>
      <c r="D23" s="17"/>
      <c r="E23" s="17"/>
      <c r="F23" s="17"/>
      <c r="G23" s="355"/>
      <c r="H23" s="31"/>
      <c r="I23" s="31"/>
      <c r="J23" s="31"/>
      <c r="K23" s="17"/>
      <c r="L23" s="17"/>
      <c r="M23" s="17"/>
      <c r="N23" s="17"/>
      <c r="O23" s="17"/>
      <c r="P23" s="17"/>
      <c r="Q23" s="17"/>
      <c r="R23" s="17"/>
      <c r="S23" s="17"/>
      <c r="T23" s="17"/>
      <c r="U23" s="17"/>
      <c r="V23" s="17"/>
      <c r="W23" s="17"/>
    </row>
    <row r="24" spans="1:23" ht="12.75" customHeight="1">
      <c r="A24" s="17"/>
      <c r="B24" s="17"/>
      <c r="C24" s="17"/>
      <c r="D24" s="17"/>
      <c r="E24" s="17"/>
      <c r="F24" s="17"/>
      <c r="G24" s="355"/>
      <c r="H24" s="31"/>
      <c r="I24" s="31"/>
      <c r="J24" s="31"/>
      <c r="K24" s="17"/>
      <c r="L24" s="17"/>
      <c r="M24" s="17"/>
      <c r="N24" s="17"/>
      <c r="O24" s="17"/>
      <c r="P24" s="17"/>
      <c r="Q24" s="17"/>
      <c r="R24" s="17"/>
      <c r="S24" s="17"/>
      <c r="T24" s="17"/>
      <c r="U24" s="17"/>
      <c r="V24" s="17"/>
      <c r="W24" s="17"/>
    </row>
    <row r="25" spans="1:23" ht="12.75" customHeight="1">
      <c r="A25" s="17"/>
      <c r="B25" s="17"/>
      <c r="C25" s="17"/>
      <c r="D25" s="17"/>
      <c r="E25" s="17"/>
      <c r="F25" s="17"/>
      <c r="G25" s="17"/>
      <c r="H25" s="17"/>
      <c r="I25" s="17"/>
      <c r="J25" s="17"/>
      <c r="K25" s="17"/>
      <c r="L25" s="17"/>
      <c r="M25" s="17"/>
      <c r="N25" s="17"/>
      <c r="O25" s="17"/>
      <c r="P25" s="17"/>
      <c r="Q25" s="17"/>
      <c r="R25" s="17"/>
      <c r="S25" s="17"/>
      <c r="T25" s="17"/>
      <c r="U25" s="17"/>
      <c r="V25" s="17"/>
      <c r="W25" s="17"/>
    </row>
    <row r="26" spans="1:23" ht="12.75" customHeight="1">
      <c r="A26" s="17"/>
      <c r="B26" s="17"/>
      <c r="C26" s="17"/>
      <c r="D26" s="17"/>
      <c r="E26" s="17"/>
      <c r="F26" s="17"/>
      <c r="G26" s="17"/>
      <c r="H26" s="17"/>
      <c r="I26" s="17"/>
      <c r="J26" s="17"/>
      <c r="K26" s="17"/>
      <c r="L26" s="17"/>
      <c r="M26" s="17"/>
      <c r="N26" s="17"/>
      <c r="O26" s="17"/>
      <c r="P26" s="17"/>
      <c r="Q26" s="17"/>
      <c r="R26" s="17"/>
      <c r="S26" s="17"/>
      <c r="T26" s="17"/>
      <c r="U26" s="17"/>
      <c r="V26" s="17"/>
      <c r="W26" s="17"/>
    </row>
    <row r="27" spans="1:23" ht="12.75" customHeight="1">
      <c r="A27" s="17"/>
      <c r="B27" s="17"/>
      <c r="C27" s="17"/>
      <c r="D27" s="17"/>
      <c r="E27" s="17"/>
      <c r="F27" s="17"/>
      <c r="G27" s="17"/>
      <c r="H27" s="17"/>
      <c r="I27" s="17"/>
      <c r="J27" s="17"/>
      <c r="K27" s="17"/>
      <c r="L27" s="17"/>
      <c r="M27" s="17"/>
      <c r="N27" s="17"/>
      <c r="O27" s="17"/>
      <c r="P27" s="17"/>
      <c r="Q27" s="17"/>
      <c r="R27" s="17"/>
      <c r="S27" s="17"/>
      <c r="T27" s="17"/>
      <c r="U27" s="17"/>
      <c r="V27" s="17"/>
      <c r="W27" s="17"/>
    </row>
    <row r="28" spans="1:23" ht="12.75" customHeight="1">
      <c r="A28" s="17"/>
      <c r="B28" s="17"/>
      <c r="C28" s="17"/>
      <c r="D28" s="17"/>
      <c r="E28" s="17"/>
      <c r="F28" s="17"/>
      <c r="G28" s="17"/>
      <c r="H28" s="17"/>
      <c r="I28" s="17"/>
      <c r="J28" s="17"/>
      <c r="K28" s="17"/>
      <c r="L28" s="17"/>
      <c r="M28" s="17"/>
      <c r="N28" s="17"/>
      <c r="O28" s="17"/>
      <c r="P28" s="17"/>
      <c r="Q28" s="17"/>
      <c r="R28" s="17"/>
      <c r="S28" s="17"/>
      <c r="T28" s="17"/>
      <c r="U28" s="17"/>
      <c r="V28" s="17"/>
      <c r="W28" s="17"/>
    </row>
    <row r="29" spans="1:23" ht="12.75" customHeight="1">
      <c r="A29" s="17"/>
      <c r="B29" s="17"/>
      <c r="C29" s="17"/>
      <c r="D29" s="17"/>
      <c r="E29" s="17"/>
      <c r="F29" s="17"/>
      <c r="G29" s="17"/>
      <c r="H29" s="17"/>
      <c r="I29" s="17"/>
      <c r="J29" s="17"/>
      <c r="K29" s="17"/>
      <c r="L29" s="17"/>
      <c r="M29" s="17"/>
      <c r="N29" s="17"/>
      <c r="O29" s="17"/>
      <c r="P29" s="17"/>
      <c r="Q29" s="17"/>
      <c r="R29" s="17"/>
      <c r="S29" s="17"/>
      <c r="T29" s="17"/>
      <c r="U29" s="17"/>
      <c r="V29" s="17"/>
      <c r="W29" s="17"/>
    </row>
    <row r="30" spans="1:23" ht="12.75" customHeight="1">
      <c r="A30" s="17"/>
      <c r="B30" s="17"/>
      <c r="C30" s="17"/>
      <c r="D30" s="17"/>
      <c r="E30" s="17"/>
      <c r="F30" s="17"/>
      <c r="G30" s="17"/>
      <c r="H30" s="17"/>
      <c r="I30" s="17"/>
      <c r="J30" s="17"/>
      <c r="K30" s="17"/>
      <c r="L30" s="17"/>
      <c r="M30" s="17"/>
      <c r="N30" s="17"/>
      <c r="O30" s="17"/>
      <c r="P30" s="17"/>
      <c r="Q30" s="17"/>
      <c r="R30" s="17"/>
      <c r="S30" s="17"/>
      <c r="T30" s="17"/>
      <c r="U30" s="17"/>
      <c r="V30" s="17"/>
      <c r="W30" s="17"/>
    </row>
    <row r="31" spans="1:23" ht="12.75" customHeight="1">
      <c r="A31" s="17"/>
      <c r="B31" s="17"/>
      <c r="C31" s="17"/>
      <c r="D31" s="17"/>
      <c r="E31" s="17"/>
      <c r="F31" s="17"/>
      <c r="G31" s="17"/>
      <c r="H31" s="17"/>
      <c r="I31" s="17"/>
      <c r="J31" s="17"/>
      <c r="K31" s="17"/>
      <c r="L31" s="17"/>
      <c r="M31" s="17"/>
      <c r="N31" s="17"/>
      <c r="O31" s="17"/>
      <c r="P31" s="17"/>
      <c r="Q31" s="17"/>
      <c r="R31" s="17"/>
      <c r="S31" s="17"/>
      <c r="T31" s="17"/>
      <c r="U31" s="17"/>
      <c r="V31" s="17"/>
      <c r="W31" s="17"/>
    </row>
    <row r="32" spans="1:23" ht="12.75" customHeight="1">
      <c r="A32" s="356"/>
      <c r="B32" s="17"/>
      <c r="C32" s="17"/>
      <c r="D32" s="17"/>
      <c r="E32" s="17"/>
      <c r="F32" s="17"/>
      <c r="G32" s="17"/>
      <c r="H32" s="17"/>
      <c r="I32" s="17"/>
      <c r="J32" s="17"/>
      <c r="K32" s="17"/>
      <c r="L32" s="17"/>
      <c r="M32" s="17"/>
      <c r="N32" s="17"/>
      <c r="O32" s="17"/>
      <c r="P32" s="17"/>
      <c r="Q32" s="17"/>
      <c r="R32" s="17"/>
      <c r="S32" s="17"/>
      <c r="T32" s="17"/>
      <c r="U32" s="17"/>
      <c r="V32" s="17"/>
      <c r="W32" s="17"/>
    </row>
    <row r="33" spans="1:23" ht="12.75" customHeight="1">
      <c r="A33" s="356"/>
      <c r="B33" s="17"/>
      <c r="C33" s="17"/>
      <c r="D33" s="17"/>
      <c r="E33" s="17"/>
      <c r="F33" s="17"/>
      <c r="G33" s="17"/>
      <c r="H33" s="17"/>
      <c r="I33" s="17"/>
      <c r="J33" s="17"/>
      <c r="K33" s="17"/>
      <c r="L33" s="17"/>
      <c r="M33" s="17"/>
      <c r="N33" s="17"/>
      <c r="O33" s="17"/>
      <c r="P33" s="17"/>
      <c r="Q33" s="17"/>
      <c r="R33" s="17"/>
      <c r="S33" s="17"/>
      <c r="T33" s="17"/>
      <c r="U33" s="17"/>
      <c r="V33" s="17"/>
      <c r="W33" s="17"/>
    </row>
    <row r="34" spans="1:23" ht="12.75" customHeight="1">
      <c r="A34" s="356"/>
      <c r="B34" s="17"/>
      <c r="C34" s="17"/>
      <c r="D34" s="17"/>
      <c r="E34" s="17"/>
      <c r="F34" s="17"/>
      <c r="G34" s="17"/>
      <c r="H34" s="17"/>
      <c r="I34" s="17"/>
      <c r="J34" s="17"/>
      <c r="K34" s="17"/>
      <c r="L34" s="17"/>
      <c r="M34" s="17"/>
      <c r="N34" s="17"/>
      <c r="O34" s="17"/>
      <c r="P34" s="17"/>
      <c r="Q34" s="17"/>
      <c r="R34" s="17"/>
      <c r="S34" s="17"/>
      <c r="T34" s="17"/>
      <c r="U34" s="17"/>
      <c r="V34" s="17"/>
      <c r="W34" s="17"/>
    </row>
    <row r="35" spans="1:23" ht="12.75" customHeight="1">
      <c r="A35" s="356"/>
      <c r="B35" s="17"/>
      <c r="C35" s="17"/>
      <c r="D35" s="17"/>
      <c r="E35" s="17"/>
      <c r="F35" s="17"/>
      <c r="G35" s="17"/>
      <c r="H35" s="17"/>
      <c r="I35" s="17"/>
      <c r="J35" s="17"/>
      <c r="K35" s="17"/>
      <c r="L35" s="17"/>
      <c r="M35" s="17"/>
      <c r="N35" s="17"/>
      <c r="O35" s="17"/>
      <c r="P35" s="17"/>
      <c r="Q35" s="17"/>
      <c r="R35" s="17"/>
      <c r="S35" s="17"/>
      <c r="T35" s="17"/>
      <c r="U35" s="17"/>
      <c r="V35" s="17"/>
      <c r="W35" s="17"/>
    </row>
    <row r="36" spans="1:23" ht="12.75" customHeight="1">
      <c r="A36" s="356"/>
      <c r="B36" s="17"/>
      <c r="C36" s="17"/>
      <c r="D36" s="17"/>
      <c r="E36" s="17"/>
      <c r="F36" s="17"/>
      <c r="G36" s="17"/>
      <c r="H36" s="17"/>
      <c r="I36" s="17"/>
      <c r="J36" s="17"/>
      <c r="K36" s="17"/>
      <c r="L36" s="17"/>
      <c r="M36" s="17"/>
      <c r="N36" s="17"/>
      <c r="O36" s="17"/>
      <c r="P36" s="17"/>
      <c r="Q36" s="17"/>
      <c r="R36" s="17"/>
      <c r="S36" s="17"/>
      <c r="T36" s="17"/>
      <c r="U36" s="17"/>
      <c r="V36" s="17"/>
      <c r="W36" s="17"/>
    </row>
    <row r="37" spans="1:23" ht="12.75" customHeight="1">
      <c r="A37" s="356"/>
      <c r="B37" s="17"/>
      <c r="C37" s="17"/>
      <c r="D37" s="17"/>
      <c r="E37" s="17"/>
      <c r="F37" s="17"/>
      <c r="G37" s="17"/>
      <c r="H37" s="17"/>
      <c r="I37" s="17"/>
      <c r="J37" s="17"/>
      <c r="K37" s="17"/>
      <c r="L37" s="17"/>
      <c r="M37" s="17"/>
      <c r="N37" s="17"/>
      <c r="O37" s="17"/>
      <c r="P37" s="17"/>
      <c r="Q37" s="17"/>
      <c r="R37" s="17"/>
      <c r="S37" s="17"/>
      <c r="T37" s="17"/>
      <c r="U37" s="17"/>
      <c r="V37" s="17"/>
      <c r="W37" s="17"/>
    </row>
    <row r="38" spans="1:23" ht="12.75" customHeight="1">
      <c r="A38" s="356"/>
      <c r="B38" s="17"/>
      <c r="C38" s="17"/>
      <c r="D38" s="17"/>
      <c r="E38" s="17"/>
      <c r="F38" s="17"/>
      <c r="G38" s="17"/>
      <c r="H38" s="17"/>
      <c r="I38" s="17"/>
      <c r="J38" s="17"/>
      <c r="K38" s="17"/>
      <c r="L38" s="17"/>
      <c r="M38" s="17"/>
      <c r="N38" s="17"/>
      <c r="O38" s="17"/>
      <c r="P38" s="17"/>
      <c r="Q38" s="17"/>
      <c r="R38" s="17"/>
      <c r="S38" s="17"/>
      <c r="T38" s="17"/>
      <c r="U38" s="17"/>
      <c r="V38" s="17"/>
      <c r="W38" s="17"/>
    </row>
    <row r="39" spans="1:23" ht="12.75" customHeight="1">
      <c r="A39" s="356"/>
      <c r="B39" s="17"/>
      <c r="C39" s="17"/>
      <c r="D39" s="17"/>
      <c r="E39" s="17"/>
      <c r="F39" s="17"/>
      <c r="G39" s="17"/>
      <c r="H39" s="17"/>
      <c r="I39" s="17"/>
      <c r="J39" s="17"/>
      <c r="K39" s="17"/>
      <c r="L39" s="17"/>
      <c r="M39" s="17"/>
      <c r="N39" s="17"/>
      <c r="O39" s="17"/>
      <c r="P39" s="17"/>
      <c r="Q39" s="17"/>
      <c r="R39" s="17"/>
      <c r="S39" s="17"/>
      <c r="T39" s="17"/>
      <c r="U39" s="17"/>
      <c r="V39" s="17"/>
      <c r="W39" s="17"/>
    </row>
    <row r="40" spans="1:23" ht="12.75" customHeight="1">
      <c r="A40" s="356"/>
      <c r="B40" s="17"/>
      <c r="C40" s="17"/>
      <c r="D40" s="17"/>
      <c r="E40" s="17"/>
      <c r="F40" s="17"/>
      <c r="G40" s="17"/>
      <c r="H40" s="17"/>
      <c r="I40" s="17"/>
      <c r="J40" s="17"/>
      <c r="K40" s="17"/>
      <c r="L40" s="17"/>
      <c r="M40" s="17"/>
      <c r="N40" s="17"/>
      <c r="O40" s="17"/>
      <c r="P40" s="17"/>
      <c r="Q40" s="17"/>
      <c r="R40" s="17"/>
      <c r="S40" s="17"/>
      <c r="T40" s="17"/>
      <c r="U40" s="17"/>
      <c r="V40" s="17"/>
      <c r="W40" s="17"/>
    </row>
    <row r="41" spans="1:23" ht="12.75" customHeight="1">
      <c r="A41" s="356"/>
      <c r="B41" s="17"/>
      <c r="C41" s="17"/>
      <c r="D41" s="17"/>
      <c r="E41" s="17"/>
      <c r="F41" s="17"/>
      <c r="G41" s="17"/>
      <c r="H41" s="17"/>
      <c r="I41" s="17"/>
      <c r="J41" s="17"/>
      <c r="K41" s="17"/>
      <c r="L41" s="17"/>
      <c r="M41" s="17"/>
      <c r="N41" s="17"/>
      <c r="O41" s="17"/>
      <c r="P41" s="17"/>
      <c r="Q41" s="17"/>
      <c r="R41" s="17"/>
      <c r="S41" s="17"/>
      <c r="T41" s="17"/>
      <c r="U41" s="17"/>
      <c r="V41" s="17"/>
      <c r="W41" s="17"/>
    </row>
    <row r="42" spans="1:23" ht="12.75" customHeight="1">
      <c r="A42" s="356"/>
      <c r="B42" s="17"/>
      <c r="C42" s="17"/>
      <c r="D42" s="17"/>
      <c r="E42" s="17"/>
      <c r="F42" s="17"/>
      <c r="G42" s="17"/>
      <c r="H42" s="17"/>
      <c r="I42" s="17"/>
      <c r="J42" s="17"/>
      <c r="K42" s="17"/>
      <c r="L42" s="17"/>
      <c r="M42" s="17"/>
      <c r="N42" s="17"/>
      <c r="O42" s="17"/>
      <c r="P42" s="17"/>
      <c r="Q42" s="17"/>
      <c r="R42" s="17"/>
      <c r="S42" s="17"/>
      <c r="T42" s="17"/>
      <c r="U42" s="17"/>
      <c r="V42" s="17"/>
      <c r="W42" s="17"/>
    </row>
    <row r="43" spans="1:23" ht="12.75" customHeight="1">
      <c r="A43" s="356"/>
      <c r="B43" s="17"/>
      <c r="C43" s="17"/>
      <c r="D43" s="17"/>
      <c r="E43" s="17"/>
      <c r="F43" s="17"/>
      <c r="G43" s="17"/>
      <c r="H43" s="17"/>
      <c r="I43" s="17"/>
      <c r="J43" s="17"/>
      <c r="K43" s="17"/>
      <c r="L43" s="17"/>
      <c r="M43" s="17"/>
      <c r="N43" s="17"/>
      <c r="O43" s="17"/>
      <c r="P43" s="17"/>
      <c r="Q43" s="17"/>
      <c r="R43" s="17"/>
      <c r="S43" s="17"/>
      <c r="T43" s="17"/>
      <c r="U43" s="17"/>
      <c r="V43" s="17"/>
      <c r="W43" s="17"/>
    </row>
    <row r="44" spans="1:23" ht="12.75" customHeight="1">
      <c r="A44" s="356"/>
      <c r="B44" s="17"/>
      <c r="C44" s="17"/>
      <c r="D44" s="17"/>
      <c r="E44" s="17"/>
      <c r="F44" s="17"/>
      <c r="G44" s="17"/>
      <c r="H44" s="17"/>
      <c r="I44" s="17"/>
      <c r="J44" s="17"/>
      <c r="K44" s="17"/>
      <c r="L44" s="17"/>
      <c r="M44" s="17"/>
      <c r="N44" s="17"/>
      <c r="O44" s="17"/>
      <c r="P44" s="17"/>
      <c r="Q44" s="17"/>
      <c r="R44" s="17"/>
      <c r="S44" s="17"/>
      <c r="T44" s="17"/>
      <c r="U44" s="17"/>
      <c r="V44" s="17"/>
      <c r="W44" s="17"/>
    </row>
    <row r="45" spans="1:23" ht="12.75" customHeight="1">
      <c r="A45" s="356"/>
      <c r="B45" s="17"/>
      <c r="C45" s="17"/>
      <c r="D45" s="17"/>
      <c r="E45" s="17"/>
      <c r="F45" s="17"/>
      <c r="G45" s="17"/>
      <c r="H45" s="17"/>
      <c r="I45" s="17"/>
      <c r="J45" s="17"/>
      <c r="K45" s="17"/>
      <c r="L45" s="17"/>
      <c r="M45" s="17"/>
      <c r="N45" s="17"/>
      <c r="O45" s="17"/>
      <c r="P45" s="17"/>
      <c r="Q45" s="17"/>
      <c r="R45" s="17"/>
      <c r="S45" s="17"/>
      <c r="T45" s="17"/>
      <c r="U45" s="17"/>
      <c r="V45" s="17"/>
      <c r="W45" s="17"/>
    </row>
    <row r="46" spans="1:23" ht="12.75" customHeight="1">
      <c r="A46" s="356"/>
      <c r="B46" s="17"/>
      <c r="C46" s="17"/>
      <c r="D46" s="17"/>
      <c r="E46" s="17"/>
      <c r="F46" s="17"/>
      <c r="G46" s="17"/>
      <c r="H46" s="17"/>
      <c r="I46" s="17"/>
      <c r="J46" s="17"/>
      <c r="K46" s="17"/>
      <c r="L46" s="17"/>
      <c r="M46" s="17"/>
      <c r="N46" s="17"/>
      <c r="O46" s="17"/>
      <c r="P46" s="17"/>
      <c r="Q46" s="17"/>
      <c r="R46" s="17"/>
      <c r="S46" s="17"/>
      <c r="T46" s="17"/>
      <c r="U46" s="17"/>
      <c r="V46" s="17"/>
      <c r="W46" s="17"/>
    </row>
    <row r="47" spans="1:23" ht="12.75" customHeight="1">
      <c r="A47" s="356"/>
      <c r="B47" s="17"/>
      <c r="C47" s="17"/>
      <c r="D47" s="17"/>
      <c r="E47" s="17"/>
      <c r="F47" s="17"/>
      <c r="G47" s="17"/>
      <c r="H47" s="17"/>
      <c r="I47" s="17"/>
      <c r="J47" s="17"/>
      <c r="K47" s="17"/>
      <c r="L47" s="17"/>
      <c r="M47" s="17"/>
      <c r="N47" s="17"/>
      <c r="O47" s="17"/>
      <c r="P47" s="17"/>
      <c r="Q47" s="17"/>
      <c r="R47" s="17"/>
      <c r="S47" s="17"/>
      <c r="T47" s="17"/>
      <c r="U47" s="17"/>
      <c r="V47" s="17"/>
      <c r="W47" s="17"/>
    </row>
    <row r="48" spans="1:23" ht="12.75" customHeight="1">
      <c r="A48" s="356"/>
      <c r="B48" s="17"/>
      <c r="C48" s="17"/>
      <c r="D48" s="17"/>
      <c r="E48" s="17"/>
      <c r="F48" s="17"/>
      <c r="G48" s="17"/>
      <c r="H48" s="17"/>
      <c r="I48" s="17"/>
      <c r="J48" s="17"/>
      <c r="K48" s="17"/>
      <c r="L48" s="17"/>
      <c r="M48" s="17"/>
      <c r="N48" s="17"/>
      <c r="O48" s="17"/>
      <c r="P48" s="17"/>
      <c r="Q48" s="17"/>
      <c r="R48" s="17"/>
      <c r="S48" s="17"/>
      <c r="T48" s="17"/>
      <c r="U48" s="17"/>
      <c r="V48" s="17"/>
      <c r="W48" s="17"/>
    </row>
    <row r="49" spans="1:23" ht="12.75" customHeight="1">
      <c r="A49" s="356"/>
      <c r="B49" s="17"/>
      <c r="C49" s="17"/>
      <c r="D49" s="17"/>
      <c r="E49" s="17"/>
      <c r="F49" s="17"/>
      <c r="G49" s="17"/>
      <c r="H49" s="17"/>
      <c r="I49" s="17"/>
      <c r="J49" s="17"/>
      <c r="K49" s="17"/>
      <c r="L49" s="17"/>
      <c r="M49" s="17"/>
      <c r="N49" s="17"/>
      <c r="O49" s="17"/>
      <c r="P49" s="17"/>
      <c r="Q49" s="17"/>
      <c r="R49" s="17"/>
      <c r="S49" s="17"/>
      <c r="T49" s="17"/>
      <c r="U49" s="17"/>
      <c r="V49" s="17"/>
      <c r="W49" s="17"/>
    </row>
    <row r="50" spans="1:23" ht="12.75" customHeight="1">
      <c r="A50" s="356"/>
      <c r="B50" s="17"/>
      <c r="C50" s="17"/>
      <c r="D50" s="17"/>
      <c r="E50" s="17"/>
      <c r="F50" s="17"/>
      <c r="G50" s="17"/>
      <c r="H50" s="17"/>
      <c r="I50" s="17"/>
      <c r="J50" s="17"/>
      <c r="K50" s="17"/>
      <c r="L50" s="17"/>
      <c r="M50" s="17"/>
      <c r="N50" s="17"/>
      <c r="O50" s="17"/>
      <c r="P50" s="17"/>
      <c r="Q50" s="17"/>
      <c r="R50" s="17"/>
      <c r="S50" s="17"/>
      <c r="T50" s="17"/>
      <c r="U50" s="17"/>
      <c r="V50" s="17"/>
      <c r="W50" s="17"/>
    </row>
    <row r="51" spans="1:23" ht="12.75" customHeight="1">
      <c r="A51" s="356"/>
      <c r="B51" s="17"/>
      <c r="C51" s="17"/>
      <c r="D51" s="17"/>
      <c r="E51" s="17"/>
      <c r="F51" s="17"/>
      <c r="G51" s="17"/>
      <c r="H51" s="17"/>
      <c r="I51" s="17"/>
      <c r="J51" s="17"/>
      <c r="K51" s="17"/>
      <c r="L51" s="17"/>
      <c r="M51" s="17"/>
      <c r="N51" s="17"/>
      <c r="O51" s="17"/>
      <c r="P51" s="17"/>
      <c r="Q51" s="17"/>
      <c r="R51" s="17"/>
      <c r="S51" s="17"/>
      <c r="T51" s="17"/>
      <c r="U51" s="17"/>
      <c r="V51" s="17"/>
      <c r="W51" s="17"/>
    </row>
    <row r="52" spans="1:23" ht="12.75" customHeight="1">
      <c r="A52" s="356"/>
      <c r="B52" s="17"/>
      <c r="C52" s="17"/>
      <c r="D52" s="17"/>
      <c r="E52" s="17"/>
      <c r="F52" s="17"/>
      <c r="G52" s="17"/>
      <c r="H52" s="17"/>
      <c r="I52" s="17"/>
      <c r="J52" s="17"/>
      <c r="K52" s="17"/>
      <c r="L52" s="17"/>
      <c r="M52" s="17"/>
      <c r="N52" s="17"/>
      <c r="O52" s="17"/>
      <c r="P52" s="17"/>
      <c r="Q52" s="17"/>
      <c r="R52" s="17"/>
      <c r="S52" s="17"/>
      <c r="T52" s="17"/>
      <c r="U52" s="17"/>
      <c r="V52" s="17"/>
      <c r="W52" s="17"/>
    </row>
    <row r="53" spans="1:23" ht="12.75" customHeight="1">
      <c r="A53" s="356"/>
      <c r="B53" s="17"/>
      <c r="C53" s="17"/>
      <c r="D53" s="17"/>
      <c r="E53" s="17"/>
      <c r="F53" s="17"/>
      <c r="G53" s="17"/>
      <c r="H53" s="17"/>
      <c r="I53" s="17"/>
      <c r="J53" s="17"/>
      <c r="K53" s="17"/>
      <c r="L53" s="17"/>
      <c r="M53" s="17"/>
      <c r="N53" s="17"/>
      <c r="O53" s="17"/>
      <c r="P53" s="17"/>
      <c r="Q53" s="17"/>
      <c r="R53" s="17"/>
      <c r="S53" s="17"/>
      <c r="T53" s="17"/>
      <c r="U53" s="17"/>
      <c r="V53" s="17"/>
      <c r="W53" s="17"/>
    </row>
    <row r="54" spans="1:23" ht="12.75" customHeight="1">
      <c r="A54" s="356"/>
      <c r="B54" s="17"/>
      <c r="C54" s="17"/>
      <c r="D54" s="17"/>
      <c r="E54" s="17"/>
      <c r="F54" s="17"/>
      <c r="G54" s="17"/>
      <c r="H54" s="17"/>
      <c r="I54" s="17"/>
      <c r="J54" s="17"/>
      <c r="K54" s="17"/>
      <c r="L54" s="17"/>
      <c r="M54" s="17"/>
      <c r="N54" s="17"/>
      <c r="O54" s="17"/>
      <c r="P54" s="17"/>
      <c r="Q54" s="17"/>
      <c r="R54" s="17"/>
      <c r="S54" s="17"/>
      <c r="T54" s="17"/>
      <c r="U54" s="17"/>
      <c r="V54" s="17"/>
      <c r="W54" s="17"/>
    </row>
    <row r="55" spans="1:23" ht="12.75" customHeight="1">
      <c r="A55" s="356"/>
      <c r="B55" s="17"/>
      <c r="C55" s="17"/>
      <c r="D55" s="17"/>
      <c r="E55" s="17"/>
      <c r="F55" s="17"/>
      <c r="G55" s="17"/>
      <c r="H55" s="17"/>
      <c r="I55" s="17"/>
      <c r="J55" s="17"/>
      <c r="K55" s="17"/>
      <c r="L55" s="17"/>
      <c r="M55" s="17"/>
      <c r="N55" s="17"/>
      <c r="O55" s="17"/>
      <c r="P55" s="17"/>
      <c r="Q55" s="17"/>
      <c r="R55" s="17"/>
      <c r="S55" s="17"/>
      <c r="T55" s="17"/>
      <c r="U55" s="17"/>
      <c r="V55" s="17"/>
      <c r="W55" s="17"/>
    </row>
    <row r="56" spans="1:23" ht="12.75" customHeight="1">
      <c r="A56" s="17"/>
      <c r="B56" s="17"/>
      <c r="C56" s="17"/>
      <c r="D56" s="17"/>
      <c r="E56" s="17"/>
      <c r="F56" s="17"/>
      <c r="G56" s="17"/>
      <c r="H56" s="17"/>
      <c r="I56" s="17"/>
      <c r="J56" s="17"/>
      <c r="K56" s="17"/>
      <c r="L56" s="17"/>
      <c r="M56" s="17"/>
      <c r="N56" s="17"/>
      <c r="O56" s="17"/>
      <c r="P56" s="17"/>
      <c r="Q56" s="17"/>
      <c r="R56" s="17"/>
      <c r="S56" s="17"/>
      <c r="T56" s="17"/>
      <c r="U56" s="17"/>
      <c r="V56" s="17"/>
      <c r="W56" s="17"/>
    </row>
    <row r="57" spans="1:23" ht="12.75" customHeight="1">
      <c r="A57" s="17"/>
      <c r="B57" s="17"/>
      <c r="C57" s="17"/>
      <c r="D57" s="17"/>
      <c r="E57" s="17"/>
      <c r="F57" s="17"/>
      <c r="G57" s="17"/>
      <c r="H57" s="17"/>
      <c r="I57" s="17"/>
      <c r="J57" s="17"/>
      <c r="K57" s="17"/>
      <c r="L57" s="17"/>
      <c r="M57" s="17"/>
      <c r="N57" s="17"/>
      <c r="O57" s="17"/>
      <c r="P57" s="17"/>
      <c r="Q57" s="17"/>
      <c r="R57" s="17"/>
      <c r="S57" s="17"/>
      <c r="T57" s="17"/>
      <c r="U57" s="17"/>
      <c r="V57" s="17"/>
      <c r="W57" s="17"/>
    </row>
    <row r="58" spans="1:23" ht="12.75" customHeight="1">
      <c r="A58" s="17"/>
      <c r="B58" s="17"/>
      <c r="C58" s="17"/>
      <c r="D58" s="17"/>
      <c r="E58" s="17"/>
      <c r="F58" s="17"/>
      <c r="G58" s="17"/>
      <c r="H58" s="17"/>
      <c r="I58" s="17"/>
      <c r="J58" s="17"/>
      <c r="K58" s="17"/>
      <c r="L58" s="17"/>
      <c r="M58" s="17"/>
      <c r="N58" s="17"/>
      <c r="O58" s="17"/>
      <c r="P58" s="17"/>
      <c r="Q58" s="17"/>
      <c r="R58" s="17"/>
      <c r="S58" s="17"/>
      <c r="T58" s="17"/>
      <c r="U58" s="17"/>
      <c r="V58" s="17"/>
      <c r="W58" s="17"/>
    </row>
    <row r="59" spans="1:23" ht="12.75" customHeight="1">
      <c r="A59" s="17"/>
      <c r="B59" s="17"/>
      <c r="C59" s="17"/>
      <c r="D59" s="17"/>
      <c r="E59" s="17"/>
      <c r="F59" s="17"/>
      <c r="G59" s="17"/>
      <c r="H59" s="17"/>
      <c r="I59" s="17"/>
      <c r="J59" s="17"/>
      <c r="K59" s="17"/>
      <c r="L59" s="17"/>
      <c r="M59" s="17"/>
      <c r="N59" s="17"/>
      <c r="O59" s="17"/>
      <c r="P59" s="17"/>
      <c r="Q59" s="17"/>
      <c r="R59" s="17"/>
      <c r="S59" s="17"/>
      <c r="T59" s="17"/>
      <c r="U59" s="17"/>
      <c r="V59" s="17"/>
      <c r="W59" s="17"/>
    </row>
    <row r="60" spans="1:23" ht="12.7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3" ht="12.75" customHeight="1">
      <c r="A61" s="17"/>
      <c r="B61" s="17"/>
      <c r="C61" s="17"/>
      <c r="D61" s="17"/>
      <c r="E61" s="17"/>
      <c r="F61" s="17"/>
      <c r="G61" s="17"/>
      <c r="H61" s="17"/>
      <c r="I61" s="17"/>
      <c r="J61" s="17"/>
      <c r="K61" s="17"/>
      <c r="L61" s="17"/>
      <c r="M61" s="17"/>
      <c r="N61" s="17"/>
      <c r="O61" s="17"/>
      <c r="P61" s="17"/>
      <c r="Q61" s="17"/>
      <c r="R61" s="17"/>
      <c r="S61" s="17"/>
      <c r="T61" s="17"/>
      <c r="U61" s="17"/>
      <c r="V61" s="17"/>
      <c r="W61" s="17"/>
    </row>
    <row r="62" spans="1:23" ht="12.75" customHeight="1">
      <c r="A62" s="17"/>
      <c r="B62" s="17"/>
      <c r="C62" s="17"/>
      <c r="D62" s="17"/>
      <c r="E62" s="17"/>
      <c r="F62" s="17"/>
      <c r="G62" s="17"/>
      <c r="H62" s="17"/>
      <c r="I62" s="17"/>
      <c r="J62" s="17"/>
      <c r="K62" s="17"/>
      <c r="L62" s="17"/>
      <c r="M62" s="17"/>
      <c r="N62" s="17"/>
      <c r="O62" s="17"/>
      <c r="P62" s="17"/>
      <c r="Q62" s="17"/>
      <c r="R62" s="17"/>
      <c r="S62" s="17"/>
      <c r="T62" s="17"/>
      <c r="U62" s="17"/>
      <c r="V62" s="17"/>
      <c r="W62" s="17"/>
    </row>
    <row r="63" spans="1:23" ht="12.7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3" ht="12.75" customHeight="1">
      <c r="A64" s="17"/>
      <c r="B64" s="17"/>
      <c r="C64" s="17"/>
      <c r="D64" s="17"/>
      <c r="E64" s="17"/>
      <c r="F64" s="17"/>
      <c r="G64" s="17"/>
      <c r="H64" s="17"/>
      <c r="I64" s="17"/>
      <c r="J64" s="17"/>
      <c r="K64" s="17"/>
      <c r="L64" s="17"/>
      <c r="M64" s="17"/>
      <c r="N64" s="17"/>
      <c r="O64" s="17"/>
      <c r="P64" s="17"/>
      <c r="Q64" s="17"/>
      <c r="R64" s="17"/>
      <c r="S64" s="17"/>
      <c r="T64" s="17"/>
      <c r="U64" s="17"/>
      <c r="V64" s="17"/>
      <c r="W64" s="17"/>
    </row>
    <row r="65" spans="1:23" ht="12.75" customHeight="1">
      <c r="A65" s="17"/>
      <c r="B65" s="17"/>
      <c r="C65" s="17"/>
      <c r="D65" s="17"/>
      <c r="E65" s="17"/>
      <c r="F65" s="17"/>
      <c r="G65" s="17"/>
      <c r="H65" s="17"/>
      <c r="I65" s="17"/>
      <c r="J65" s="17"/>
      <c r="K65" s="17"/>
      <c r="L65" s="17"/>
      <c r="M65" s="17"/>
      <c r="N65" s="17"/>
      <c r="O65" s="17"/>
      <c r="P65" s="17"/>
      <c r="Q65" s="17"/>
      <c r="R65" s="17"/>
      <c r="S65" s="17"/>
      <c r="T65" s="17"/>
      <c r="U65" s="17"/>
      <c r="V65" s="17"/>
      <c r="W65" s="17"/>
    </row>
    <row r="66" spans="1:23" ht="12.75" customHeight="1">
      <c r="A66" s="17"/>
      <c r="B66" s="17"/>
      <c r="C66" s="17"/>
      <c r="D66" s="17"/>
      <c r="E66" s="17"/>
      <c r="F66" s="17"/>
      <c r="G66" s="17"/>
      <c r="H66" s="17"/>
      <c r="I66" s="17"/>
      <c r="J66" s="17"/>
      <c r="K66" s="17"/>
      <c r="L66" s="17"/>
      <c r="M66" s="17"/>
      <c r="N66" s="17"/>
      <c r="O66" s="17"/>
      <c r="P66" s="17"/>
      <c r="Q66" s="17"/>
      <c r="R66" s="17"/>
      <c r="S66" s="17"/>
      <c r="T66" s="17"/>
      <c r="U66" s="17"/>
      <c r="V66" s="17"/>
      <c r="W66" s="17"/>
    </row>
    <row r="67" spans="1:23" ht="12.75" customHeight="1">
      <c r="A67" s="17"/>
      <c r="B67" s="17"/>
      <c r="C67" s="17"/>
      <c r="D67" s="17"/>
      <c r="E67" s="17"/>
      <c r="F67" s="17"/>
      <c r="G67" s="17"/>
      <c r="H67" s="17"/>
      <c r="I67" s="17"/>
      <c r="J67" s="17"/>
      <c r="K67" s="17"/>
      <c r="L67" s="17"/>
      <c r="M67" s="17"/>
      <c r="N67" s="17"/>
      <c r="O67" s="17"/>
      <c r="P67" s="17"/>
      <c r="Q67" s="17"/>
      <c r="R67" s="17"/>
      <c r="S67" s="17"/>
      <c r="T67" s="17"/>
      <c r="U67" s="17"/>
      <c r="V67" s="17"/>
      <c r="W67" s="17"/>
    </row>
    <row r="68" spans="1:23" ht="12.75" customHeight="1">
      <c r="A68" s="17"/>
      <c r="B68" s="17"/>
      <c r="C68" s="17"/>
      <c r="D68" s="17"/>
      <c r="E68" s="17"/>
      <c r="F68" s="17"/>
      <c r="G68" s="17"/>
      <c r="H68" s="17"/>
      <c r="I68" s="17"/>
      <c r="J68" s="17"/>
      <c r="K68" s="17"/>
      <c r="L68" s="17"/>
      <c r="M68" s="17"/>
      <c r="N68" s="17"/>
      <c r="O68" s="17"/>
      <c r="P68" s="17"/>
      <c r="Q68" s="17"/>
      <c r="R68" s="17"/>
      <c r="S68" s="17"/>
      <c r="T68" s="17"/>
      <c r="U68" s="17"/>
      <c r="V68" s="17"/>
      <c r="W68" s="17"/>
    </row>
    <row r="69" spans="1:23" ht="12.75" customHeight="1">
      <c r="A69" s="17"/>
      <c r="B69" s="17"/>
      <c r="C69" s="17"/>
      <c r="D69" s="17"/>
      <c r="E69" s="17"/>
      <c r="F69" s="17"/>
      <c r="G69" s="17"/>
      <c r="H69" s="17"/>
      <c r="I69" s="17"/>
      <c r="J69" s="17"/>
      <c r="K69" s="17"/>
      <c r="L69" s="17"/>
      <c r="M69" s="17"/>
      <c r="N69" s="17"/>
      <c r="O69" s="17"/>
      <c r="P69" s="17"/>
      <c r="Q69" s="17"/>
      <c r="R69" s="17"/>
      <c r="S69" s="17"/>
      <c r="T69" s="17"/>
      <c r="U69" s="17"/>
      <c r="V69" s="17"/>
      <c r="W69" s="17"/>
    </row>
    <row r="70" spans="1:23" ht="12.75" customHeight="1">
      <c r="A70" s="17"/>
      <c r="B70" s="17"/>
      <c r="C70" s="17"/>
      <c r="D70" s="17"/>
      <c r="E70" s="17"/>
      <c r="F70" s="17"/>
      <c r="G70" s="17"/>
      <c r="H70" s="17"/>
      <c r="I70" s="17"/>
      <c r="J70" s="17"/>
      <c r="K70" s="17"/>
      <c r="L70" s="17"/>
      <c r="M70" s="17"/>
      <c r="N70" s="17"/>
      <c r="O70" s="17"/>
      <c r="P70" s="17"/>
      <c r="Q70" s="17"/>
      <c r="R70" s="17"/>
      <c r="S70" s="17"/>
      <c r="T70" s="17"/>
      <c r="U70" s="17"/>
      <c r="V70" s="17"/>
      <c r="W70" s="17"/>
    </row>
    <row r="71" spans="1:23" ht="12.75" customHeight="1">
      <c r="A71" s="17"/>
      <c r="B71" s="17"/>
      <c r="C71" s="17"/>
      <c r="D71" s="17"/>
      <c r="E71" s="17"/>
      <c r="F71" s="17"/>
      <c r="G71" s="17"/>
      <c r="H71" s="17"/>
      <c r="I71" s="17"/>
      <c r="J71" s="17"/>
      <c r="K71" s="17"/>
      <c r="L71" s="17"/>
      <c r="M71" s="17"/>
      <c r="N71" s="17"/>
      <c r="O71" s="17"/>
      <c r="P71" s="17"/>
      <c r="Q71" s="17"/>
      <c r="R71" s="17"/>
      <c r="S71" s="17"/>
      <c r="T71" s="17"/>
      <c r="U71" s="17"/>
      <c r="V71" s="17"/>
      <c r="W71" s="17"/>
    </row>
    <row r="72" spans="1:23" ht="12.75" customHeight="1">
      <c r="A72" s="17"/>
      <c r="B72" s="17"/>
      <c r="C72" s="17"/>
      <c r="D72" s="17"/>
      <c r="E72" s="17"/>
      <c r="F72" s="17"/>
      <c r="G72" s="17"/>
      <c r="H72" s="17"/>
      <c r="I72" s="17"/>
      <c r="J72" s="17"/>
      <c r="K72" s="17"/>
      <c r="L72" s="17"/>
      <c r="M72" s="17"/>
      <c r="N72" s="17"/>
      <c r="O72" s="17"/>
      <c r="P72" s="17"/>
      <c r="Q72" s="17"/>
      <c r="R72" s="17"/>
      <c r="S72" s="17"/>
      <c r="T72" s="17"/>
      <c r="U72" s="17"/>
      <c r="V72" s="17"/>
      <c r="W72" s="17"/>
    </row>
    <row r="73" spans="1:23" ht="12.75" customHeight="1">
      <c r="A73" s="17"/>
      <c r="B73" s="17"/>
      <c r="C73" s="17"/>
      <c r="D73" s="17"/>
      <c r="E73" s="17"/>
      <c r="F73" s="17"/>
      <c r="G73" s="17"/>
      <c r="H73" s="17"/>
      <c r="I73" s="17"/>
      <c r="J73" s="17"/>
      <c r="K73" s="17"/>
      <c r="L73" s="17"/>
      <c r="M73" s="17"/>
      <c r="N73" s="17"/>
      <c r="O73" s="17"/>
      <c r="P73" s="17"/>
      <c r="Q73" s="17"/>
      <c r="R73" s="17"/>
      <c r="S73" s="17"/>
      <c r="T73" s="17"/>
      <c r="U73" s="17"/>
      <c r="V73" s="17"/>
      <c r="W73" s="17"/>
    </row>
    <row r="74" spans="1:23" ht="12.75" customHeight="1">
      <c r="A74" s="17"/>
      <c r="B74" s="17"/>
      <c r="C74" s="17"/>
      <c r="D74" s="17"/>
      <c r="E74" s="17"/>
      <c r="F74" s="17"/>
      <c r="G74" s="17"/>
      <c r="H74" s="17"/>
      <c r="I74" s="17"/>
      <c r="J74" s="17"/>
      <c r="K74" s="17"/>
      <c r="L74" s="17"/>
      <c r="M74" s="17"/>
      <c r="N74" s="17"/>
      <c r="O74" s="17"/>
      <c r="P74" s="17"/>
      <c r="Q74" s="17"/>
      <c r="R74" s="17"/>
      <c r="S74" s="17"/>
      <c r="T74" s="17"/>
      <c r="U74" s="17"/>
      <c r="V74" s="17"/>
      <c r="W74" s="17"/>
    </row>
    <row r="75" spans="1:23" ht="12.75" customHeight="1">
      <c r="A75" s="17"/>
      <c r="B75" s="17"/>
      <c r="C75" s="17"/>
      <c r="D75" s="17"/>
      <c r="E75" s="17"/>
      <c r="F75" s="17"/>
      <c r="G75" s="17"/>
      <c r="H75" s="17"/>
      <c r="I75" s="17"/>
      <c r="J75" s="17"/>
      <c r="K75" s="17"/>
      <c r="L75" s="17"/>
      <c r="M75" s="17"/>
      <c r="N75" s="17"/>
      <c r="O75" s="17"/>
      <c r="P75" s="17"/>
      <c r="Q75" s="17"/>
      <c r="R75" s="17"/>
      <c r="S75" s="17"/>
      <c r="T75" s="17"/>
      <c r="U75" s="17"/>
      <c r="V75" s="17"/>
      <c r="W75" s="17"/>
    </row>
    <row r="76" spans="1:23" ht="12.75" customHeight="1">
      <c r="A76" s="17"/>
      <c r="B76" s="17"/>
      <c r="C76" s="17"/>
      <c r="D76" s="17"/>
      <c r="E76" s="17"/>
      <c r="F76" s="17"/>
      <c r="G76" s="17"/>
      <c r="H76" s="17"/>
      <c r="I76" s="17"/>
      <c r="J76" s="17"/>
      <c r="K76" s="17"/>
      <c r="L76" s="17"/>
      <c r="M76" s="17"/>
      <c r="N76" s="17"/>
      <c r="O76" s="17"/>
      <c r="P76" s="17"/>
      <c r="Q76" s="17"/>
      <c r="R76" s="17"/>
      <c r="S76" s="17"/>
      <c r="T76" s="17"/>
      <c r="U76" s="17"/>
      <c r="V76" s="17"/>
      <c r="W76" s="17"/>
    </row>
    <row r="77" spans="1:23" ht="12.75" customHeight="1">
      <c r="A77" s="17"/>
      <c r="B77" s="17"/>
      <c r="C77" s="17"/>
      <c r="D77" s="17"/>
      <c r="E77" s="17"/>
      <c r="F77" s="17"/>
      <c r="G77" s="17"/>
      <c r="H77" s="17"/>
      <c r="I77" s="17"/>
      <c r="J77" s="17"/>
      <c r="K77" s="17"/>
      <c r="L77" s="17"/>
      <c r="M77" s="17"/>
      <c r="N77" s="17"/>
      <c r="O77" s="17"/>
      <c r="P77" s="17"/>
      <c r="Q77" s="17"/>
      <c r="R77" s="17"/>
      <c r="S77" s="17"/>
      <c r="T77" s="17"/>
      <c r="U77" s="17"/>
      <c r="V77" s="17"/>
      <c r="W77" s="17"/>
    </row>
    <row r="78" spans="1:23" ht="12.75" customHeight="1">
      <c r="A78" s="17"/>
      <c r="B78" s="17"/>
      <c r="C78" s="17"/>
      <c r="D78" s="17"/>
      <c r="E78" s="17"/>
      <c r="F78" s="17"/>
      <c r="G78" s="17"/>
      <c r="H78" s="17"/>
      <c r="I78" s="17"/>
      <c r="J78" s="17"/>
      <c r="K78" s="17"/>
      <c r="L78" s="17"/>
      <c r="M78" s="17"/>
      <c r="N78" s="17"/>
      <c r="O78" s="17"/>
      <c r="P78" s="17"/>
      <c r="Q78" s="17"/>
      <c r="R78" s="17"/>
      <c r="S78" s="17"/>
      <c r="T78" s="17"/>
      <c r="U78" s="17"/>
      <c r="V78" s="17"/>
      <c r="W78" s="17"/>
    </row>
    <row r="79" spans="1:23" ht="12.75" customHeight="1">
      <c r="A79" s="17"/>
      <c r="B79" s="17"/>
      <c r="C79" s="17"/>
      <c r="D79" s="17"/>
      <c r="E79" s="17"/>
      <c r="F79" s="17"/>
      <c r="G79" s="17"/>
      <c r="H79" s="17"/>
      <c r="I79" s="17"/>
      <c r="J79" s="17"/>
      <c r="K79" s="17"/>
      <c r="L79" s="17"/>
      <c r="M79" s="17"/>
      <c r="N79" s="17"/>
      <c r="O79" s="17"/>
      <c r="P79" s="17"/>
      <c r="Q79" s="17"/>
      <c r="R79" s="17"/>
      <c r="S79" s="17"/>
      <c r="T79" s="17"/>
      <c r="U79" s="17"/>
      <c r="V79" s="17"/>
      <c r="W79" s="17"/>
    </row>
    <row r="80" spans="1:23" ht="12.75" customHeight="1">
      <c r="A80" s="17"/>
      <c r="B80" s="17"/>
      <c r="C80" s="17"/>
      <c r="D80" s="17"/>
      <c r="E80" s="17"/>
      <c r="F80" s="17"/>
      <c r="G80" s="17"/>
      <c r="H80" s="17"/>
      <c r="I80" s="17"/>
      <c r="J80" s="17"/>
      <c r="K80" s="17"/>
      <c r="L80" s="17"/>
      <c r="M80" s="17"/>
      <c r="N80" s="17"/>
      <c r="O80" s="17"/>
      <c r="P80" s="17"/>
      <c r="Q80" s="17"/>
      <c r="R80" s="17"/>
      <c r="S80" s="17"/>
      <c r="T80" s="17"/>
      <c r="U80" s="17"/>
      <c r="V80" s="17"/>
      <c r="W80" s="17"/>
    </row>
    <row r="81" spans="1:23" ht="12.75" customHeight="1">
      <c r="A81" s="17"/>
      <c r="B81" s="17"/>
      <c r="C81" s="17"/>
      <c r="D81" s="17"/>
      <c r="E81" s="17"/>
      <c r="F81" s="17"/>
      <c r="G81" s="17"/>
      <c r="H81" s="17"/>
      <c r="I81" s="17"/>
      <c r="J81" s="17"/>
      <c r="K81" s="17"/>
      <c r="L81" s="17"/>
      <c r="M81" s="17"/>
      <c r="N81" s="17"/>
      <c r="O81" s="17"/>
      <c r="P81" s="17"/>
      <c r="Q81" s="17"/>
      <c r="R81" s="17"/>
      <c r="S81" s="17"/>
      <c r="T81" s="17"/>
      <c r="U81" s="17"/>
      <c r="V81" s="17"/>
      <c r="W81" s="17"/>
    </row>
    <row r="82" spans="1:23" ht="12.75" customHeight="1">
      <c r="A82" s="17"/>
      <c r="B82" s="17"/>
      <c r="C82" s="17"/>
      <c r="D82" s="17"/>
      <c r="E82" s="17"/>
      <c r="F82" s="17"/>
      <c r="G82" s="17"/>
      <c r="H82" s="17"/>
      <c r="I82" s="17"/>
      <c r="J82" s="17"/>
      <c r="K82" s="17"/>
      <c r="L82" s="17"/>
      <c r="M82" s="17"/>
      <c r="N82" s="17"/>
      <c r="O82" s="17"/>
      <c r="P82" s="17"/>
      <c r="Q82" s="17"/>
      <c r="R82" s="17"/>
      <c r="S82" s="17"/>
      <c r="T82" s="17"/>
      <c r="U82" s="17"/>
      <c r="V82" s="17"/>
      <c r="W82" s="17"/>
    </row>
    <row r="83" spans="1:23" ht="12.75" customHeight="1">
      <c r="A83" s="17"/>
      <c r="B83" s="17"/>
      <c r="C83" s="17"/>
      <c r="D83" s="17"/>
      <c r="E83" s="17"/>
      <c r="F83" s="17"/>
      <c r="G83" s="17"/>
      <c r="H83" s="17"/>
      <c r="I83" s="17"/>
      <c r="J83" s="17"/>
      <c r="K83" s="17"/>
      <c r="L83" s="17"/>
      <c r="M83" s="17"/>
      <c r="N83" s="17"/>
      <c r="O83" s="17"/>
      <c r="P83" s="17"/>
      <c r="Q83" s="17"/>
      <c r="R83" s="17"/>
      <c r="S83" s="17"/>
      <c r="T83" s="17"/>
      <c r="U83" s="17"/>
      <c r="V83" s="17"/>
      <c r="W83" s="17"/>
    </row>
    <row r="84" spans="1:23" ht="12.75" customHeight="1">
      <c r="A84" s="17"/>
      <c r="B84" s="17"/>
      <c r="C84" s="17"/>
      <c r="D84" s="17"/>
      <c r="E84" s="17"/>
      <c r="F84" s="17"/>
      <c r="G84" s="17"/>
      <c r="H84" s="17"/>
      <c r="I84" s="17"/>
      <c r="J84" s="17"/>
      <c r="K84" s="17"/>
      <c r="L84" s="17"/>
      <c r="M84" s="17"/>
      <c r="N84" s="17"/>
      <c r="O84" s="17"/>
      <c r="P84" s="17"/>
      <c r="Q84" s="17"/>
      <c r="R84" s="17"/>
      <c r="S84" s="17"/>
      <c r="T84" s="17"/>
      <c r="U84" s="17"/>
      <c r="V84" s="17"/>
      <c r="W84" s="17"/>
    </row>
    <row r="85" spans="1:23" ht="12.75" customHeight="1">
      <c r="A85" s="17"/>
      <c r="B85" s="17"/>
      <c r="C85" s="17"/>
      <c r="D85" s="17"/>
      <c r="E85" s="17"/>
      <c r="F85" s="17"/>
      <c r="G85" s="17"/>
      <c r="H85" s="17"/>
      <c r="I85" s="17"/>
      <c r="J85" s="17"/>
      <c r="K85" s="17"/>
      <c r="L85" s="17"/>
      <c r="M85" s="17"/>
      <c r="N85" s="17"/>
      <c r="O85" s="17"/>
      <c r="P85" s="17"/>
      <c r="Q85" s="17"/>
      <c r="R85" s="17"/>
      <c r="S85" s="17"/>
      <c r="T85" s="17"/>
      <c r="U85" s="17"/>
      <c r="V85" s="17"/>
      <c r="W85" s="17"/>
    </row>
    <row r="86" spans="1:23" ht="12.75" customHeight="1">
      <c r="A86" s="17"/>
      <c r="B86" s="17"/>
      <c r="C86" s="17"/>
      <c r="D86" s="17"/>
      <c r="E86" s="17"/>
      <c r="F86" s="17"/>
      <c r="G86" s="17"/>
      <c r="H86" s="17"/>
      <c r="I86" s="17"/>
      <c r="J86" s="17"/>
      <c r="K86" s="17"/>
      <c r="L86" s="17"/>
      <c r="M86" s="17"/>
      <c r="N86" s="17"/>
      <c r="O86" s="17"/>
      <c r="P86" s="17"/>
      <c r="Q86" s="17"/>
      <c r="R86" s="17"/>
      <c r="S86" s="17"/>
      <c r="T86" s="17"/>
      <c r="U86" s="17"/>
      <c r="V86" s="17"/>
      <c r="W86" s="17"/>
    </row>
    <row r="87" spans="1:23" ht="12.75" customHeight="1">
      <c r="A87" s="17"/>
      <c r="B87" s="17"/>
      <c r="C87" s="17"/>
      <c r="D87" s="17"/>
      <c r="E87" s="17"/>
      <c r="F87" s="17"/>
      <c r="G87" s="17"/>
      <c r="H87" s="17"/>
      <c r="I87" s="17"/>
      <c r="J87" s="17"/>
      <c r="K87" s="17"/>
      <c r="L87" s="17"/>
      <c r="M87" s="17"/>
      <c r="N87" s="17"/>
      <c r="O87" s="17"/>
      <c r="P87" s="17"/>
      <c r="Q87" s="17"/>
      <c r="R87" s="17"/>
      <c r="S87" s="17"/>
      <c r="T87" s="17"/>
      <c r="U87" s="17"/>
      <c r="V87" s="17"/>
      <c r="W87" s="17"/>
    </row>
    <row r="88" spans="1:23" ht="12.75" customHeight="1">
      <c r="A88" s="17"/>
      <c r="B88" s="17"/>
      <c r="C88" s="17"/>
      <c r="D88" s="17"/>
      <c r="E88" s="17"/>
      <c r="F88" s="17"/>
      <c r="G88" s="17"/>
      <c r="H88" s="17"/>
      <c r="I88" s="17"/>
      <c r="J88" s="17"/>
      <c r="K88" s="17"/>
      <c r="L88" s="17"/>
      <c r="M88" s="17"/>
      <c r="N88" s="17"/>
      <c r="O88" s="17"/>
      <c r="P88" s="17"/>
      <c r="Q88" s="17"/>
      <c r="R88" s="17"/>
      <c r="S88" s="17"/>
      <c r="T88" s="17"/>
      <c r="U88" s="17"/>
      <c r="V88" s="17"/>
      <c r="W88" s="17"/>
    </row>
    <row r="89" spans="1:23" ht="12.75" customHeight="1">
      <c r="A89" s="17"/>
      <c r="B89" s="17"/>
      <c r="C89" s="17"/>
      <c r="D89" s="17"/>
      <c r="E89" s="17"/>
      <c r="F89" s="17"/>
      <c r="G89" s="17"/>
      <c r="H89" s="17"/>
      <c r="I89" s="17"/>
      <c r="J89" s="17"/>
      <c r="K89" s="17"/>
      <c r="L89" s="17"/>
      <c r="M89" s="17"/>
      <c r="N89" s="17"/>
      <c r="O89" s="17"/>
      <c r="P89" s="17"/>
      <c r="Q89" s="17"/>
      <c r="R89" s="17"/>
      <c r="S89" s="17"/>
      <c r="T89" s="17"/>
      <c r="U89" s="17"/>
      <c r="V89" s="17"/>
      <c r="W89" s="17"/>
    </row>
    <row r="90" spans="1:23" ht="12.75" customHeight="1">
      <c r="A90" s="17"/>
      <c r="B90" s="17"/>
      <c r="C90" s="17"/>
      <c r="D90" s="17"/>
      <c r="E90" s="17"/>
      <c r="F90" s="17"/>
      <c r="G90" s="17"/>
      <c r="H90" s="17"/>
      <c r="I90" s="17"/>
      <c r="J90" s="17"/>
      <c r="K90" s="17"/>
      <c r="L90" s="17"/>
      <c r="M90" s="17"/>
      <c r="N90" s="17"/>
      <c r="O90" s="17"/>
      <c r="P90" s="17"/>
      <c r="Q90" s="17"/>
      <c r="R90" s="17"/>
      <c r="S90" s="17"/>
      <c r="T90" s="17"/>
      <c r="U90" s="17"/>
      <c r="V90" s="17"/>
      <c r="W90" s="17"/>
    </row>
    <row r="91" spans="1:23" ht="12.75" customHeight="1">
      <c r="A91" s="17"/>
      <c r="B91" s="17"/>
      <c r="C91" s="17"/>
      <c r="D91" s="17"/>
      <c r="E91" s="17"/>
      <c r="F91" s="17"/>
      <c r="G91" s="17"/>
      <c r="H91" s="17"/>
      <c r="I91" s="17"/>
      <c r="J91" s="17"/>
      <c r="K91" s="17"/>
      <c r="L91" s="17"/>
      <c r="M91" s="17"/>
      <c r="N91" s="17"/>
      <c r="O91" s="17"/>
      <c r="P91" s="17"/>
      <c r="Q91" s="17"/>
      <c r="R91" s="17"/>
      <c r="S91" s="17"/>
      <c r="T91" s="17"/>
      <c r="U91" s="17"/>
      <c r="V91" s="17"/>
      <c r="W91" s="17"/>
    </row>
    <row r="92" spans="1:23" ht="12.75" customHeight="1">
      <c r="A92" s="17"/>
      <c r="B92" s="17"/>
      <c r="C92" s="17"/>
      <c r="D92" s="17"/>
      <c r="E92" s="17"/>
      <c r="F92" s="17"/>
      <c r="G92" s="17"/>
      <c r="H92" s="17"/>
      <c r="I92" s="17"/>
      <c r="J92" s="17"/>
      <c r="K92" s="17"/>
      <c r="L92" s="17"/>
      <c r="M92" s="17"/>
      <c r="N92" s="17"/>
      <c r="O92" s="17"/>
      <c r="P92" s="17"/>
      <c r="Q92" s="17"/>
      <c r="R92" s="17"/>
      <c r="S92" s="17"/>
      <c r="T92" s="17"/>
      <c r="U92" s="17"/>
      <c r="V92" s="17"/>
      <c r="W92" s="17"/>
    </row>
    <row r="93" spans="1:23" ht="12.75" customHeight="1">
      <c r="A93" s="17"/>
      <c r="B93" s="17"/>
      <c r="C93" s="17"/>
      <c r="D93" s="17"/>
      <c r="E93" s="17"/>
      <c r="F93" s="17"/>
      <c r="G93" s="17"/>
      <c r="H93" s="17"/>
      <c r="I93" s="17"/>
      <c r="J93" s="17"/>
      <c r="K93" s="17"/>
      <c r="L93" s="17"/>
      <c r="M93" s="17"/>
      <c r="N93" s="17"/>
      <c r="O93" s="17"/>
      <c r="P93" s="17"/>
      <c r="Q93" s="17"/>
      <c r="R93" s="17"/>
      <c r="S93" s="17"/>
      <c r="T93" s="17"/>
      <c r="U93" s="17"/>
      <c r="V93" s="17"/>
      <c r="W93" s="17"/>
    </row>
    <row r="94" spans="1:23" ht="12.75" customHeight="1">
      <c r="A94" s="17"/>
      <c r="B94" s="17"/>
      <c r="C94" s="17"/>
      <c r="D94" s="17"/>
      <c r="E94" s="17"/>
      <c r="F94" s="17"/>
      <c r="G94" s="17"/>
      <c r="H94" s="17"/>
      <c r="I94" s="17"/>
      <c r="J94" s="17"/>
      <c r="K94" s="17"/>
      <c r="L94" s="17"/>
      <c r="M94" s="17"/>
      <c r="N94" s="17"/>
      <c r="O94" s="17"/>
      <c r="P94" s="17"/>
      <c r="Q94" s="17"/>
      <c r="R94" s="17"/>
      <c r="S94" s="17"/>
      <c r="T94" s="17"/>
      <c r="U94" s="17"/>
      <c r="V94" s="17"/>
      <c r="W94" s="17"/>
    </row>
    <row r="95" spans="1:23" ht="12.75" customHeight="1">
      <c r="A95" s="17"/>
      <c r="B95" s="17"/>
      <c r="C95" s="17"/>
      <c r="D95" s="17"/>
      <c r="E95" s="17"/>
      <c r="F95" s="17"/>
      <c r="G95" s="17"/>
      <c r="H95" s="17"/>
      <c r="I95" s="17"/>
      <c r="J95" s="17"/>
      <c r="K95" s="17"/>
      <c r="L95" s="17"/>
      <c r="M95" s="17"/>
      <c r="N95" s="17"/>
      <c r="O95" s="17"/>
      <c r="P95" s="17"/>
      <c r="Q95" s="17"/>
      <c r="R95" s="17"/>
      <c r="S95" s="17"/>
      <c r="T95" s="17"/>
      <c r="U95" s="17"/>
      <c r="V95" s="17"/>
      <c r="W95" s="17"/>
    </row>
    <row r="96" spans="1:23" ht="12.75" customHeight="1">
      <c r="A96" s="17"/>
      <c r="B96" s="17"/>
      <c r="C96" s="17"/>
      <c r="D96" s="17"/>
      <c r="E96" s="17"/>
      <c r="F96" s="17"/>
      <c r="G96" s="17"/>
      <c r="H96" s="17"/>
      <c r="I96" s="17"/>
      <c r="J96" s="17"/>
      <c r="K96" s="17"/>
      <c r="L96" s="17"/>
      <c r="M96" s="17"/>
      <c r="N96" s="17"/>
      <c r="O96" s="17"/>
      <c r="P96" s="17"/>
      <c r="Q96" s="17"/>
      <c r="R96" s="17"/>
      <c r="S96" s="17"/>
      <c r="T96" s="17"/>
      <c r="U96" s="17"/>
      <c r="V96" s="17"/>
      <c r="W96" s="17"/>
    </row>
    <row r="97" spans="1:23" ht="12.75" customHeight="1">
      <c r="A97" s="17"/>
      <c r="B97" s="17"/>
      <c r="C97" s="17"/>
      <c r="D97" s="17"/>
      <c r="E97" s="17"/>
      <c r="F97" s="17"/>
      <c r="G97" s="17"/>
      <c r="H97" s="17"/>
      <c r="I97" s="17"/>
      <c r="J97" s="17"/>
      <c r="K97" s="17"/>
      <c r="L97" s="17"/>
      <c r="M97" s="17"/>
      <c r="N97" s="17"/>
      <c r="O97" s="17"/>
      <c r="P97" s="17"/>
      <c r="Q97" s="17"/>
      <c r="R97" s="17"/>
      <c r="S97" s="17"/>
      <c r="T97" s="17"/>
      <c r="U97" s="17"/>
      <c r="V97" s="17"/>
      <c r="W97" s="17"/>
    </row>
    <row r="98" spans="1:23" ht="12.75" customHeight="1">
      <c r="A98" s="17"/>
      <c r="B98" s="17"/>
      <c r="C98" s="17"/>
      <c r="D98" s="17"/>
      <c r="E98" s="17"/>
      <c r="F98" s="17"/>
      <c r="G98" s="17"/>
      <c r="H98" s="17"/>
      <c r="I98" s="17"/>
      <c r="J98" s="17"/>
      <c r="K98" s="17"/>
      <c r="L98" s="17"/>
      <c r="M98" s="17"/>
      <c r="N98" s="17"/>
      <c r="O98" s="17"/>
      <c r="P98" s="17"/>
      <c r="Q98" s="17"/>
      <c r="R98" s="17"/>
      <c r="S98" s="17"/>
      <c r="T98" s="17"/>
      <c r="U98" s="17"/>
      <c r="V98" s="17"/>
      <c r="W98" s="17"/>
    </row>
    <row r="99" spans="1:23" ht="12.75" customHeight="1">
      <c r="A99" s="17"/>
      <c r="B99" s="17"/>
      <c r="C99" s="17"/>
      <c r="D99" s="17"/>
      <c r="E99" s="17"/>
      <c r="F99" s="17"/>
      <c r="G99" s="17"/>
      <c r="H99" s="17"/>
      <c r="I99" s="17"/>
      <c r="J99" s="17"/>
      <c r="K99" s="17"/>
      <c r="L99" s="17"/>
      <c r="M99" s="17"/>
      <c r="N99" s="17"/>
      <c r="O99" s="17"/>
      <c r="P99" s="17"/>
      <c r="Q99" s="17"/>
      <c r="R99" s="17"/>
      <c r="S99" s="17"/>
      <c r="T99" s="17"/>
      <c r="U99" s="17"/>
      <c r="V99" s="17"/>
      <c r="W99" s="17"/>
    </row>
    <row r="100" spans="1:23"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row>
    <row r="101" spans="1:23"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row>
    <row r="103" spans="1:23"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row>
    <row r="104" spans="1:23"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row>
    <row r="105" spans="1:23"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row>
    <row r="106" spans="1:23"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3"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row>
    <row r="108" spans="1:23"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row>
    <row r="109" spans="1:23"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row>
    <row r="110" spans="1:23"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row>
    <row r="111" spans="1:23"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row>
    <row r="112" spans="1:23"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row>
    <row r="113" spans="1:23"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row>
    <row r="114" spans="1:23"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row>
    <row r="115" spans="1:23"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row>
    <row r="116" spans="1:23"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row>
    <row r="117" spans="1:23"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23"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row>
    <row r="119" spans="1:23"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row>
    <row r="120" spans="1:23"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row>
    <row r="121" spans="1:23"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row>
    <row r="122" spans="1:23"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row>
    <row r="123" spans="1:23"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row>
    <row r="124" spans="1:23"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row>
    <row r="125" spans="1:23"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row>
    <row r="126" spans="1:23"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row>
    <row r="127" spans="1:23"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row>
    <row r="128" spans="1:23"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row>
    <row r="129" spans="1:23"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row>
    <row r="130" spans="1:23"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row>
    <row r="131" spans="1:23"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row>
    <row r="132" spans="1:23"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row>
    <row r="133" spans="1:23"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row>
    <row r="134" spans="1:23"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row>
    <row r="135" spans="1:23"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row>
    <row r="136" spans="1:23"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row>
    <row r="137" spans="1:23"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row>
    <row r="138" spans="1:23"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row>
    <row r="139" spans="1:23"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row>
    <row r="140" spans="1:23"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row>
    <row r="141" spans="1:23"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row>
    <row r="142" spans="1:23"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row>
    <row r="143" spans="1:23"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row>
    <row r="144" spans="1:23"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row>
    <row r="145" spans="1:23"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row>
    <row r="146" spans="1:23"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row>
    <row r="147" spans="1:23"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row>
    <row r="148" spans="1:23"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row>
    <row r="149" spans="1:23"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row>
    <row r="150" spans="1:23"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row>
    <row r="151" spans="1:23"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row>
    <row r="152" spans="1:23"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row>
    <row r="153" spans="1:23"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row>
    <row r="154" spans="1:23"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row>
    <row r="155" spans="1:23"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row>
    <row r="156" spans="1:23"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row>
    <row r="157" spans="1:23"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row>
    <row r="158" spans="1:23"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row>
    <row r="159" spans="1:23"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row>
    <row r="160" spans="1:23"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row>
    <row r="161" spans="1:23"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row>
    <row r="162" spans="1:23"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23"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row>
    <row r="164" spans="1:23"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row>
    <row r="165" spans="1:23"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row>
    <row r="166" spans="1:23"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row>
    <row r="167" spans="1:23"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row>
    <row r="168" spans="1:23"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row>
    <row r="169" spans="1:23"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row>
    <row r="170" spans="1:23"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row>
    <row r="171" spans="1:23"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row>
    <row r="172" spans="1:23"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row>
    <row r="173" spans="1:23"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row>
    <row r="174" spans="1:23"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row>
    <row r="175" spans="1:23"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row>
    <row r="176" spans="1:23"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row>
    <row r="177" spans="1:23"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row>
    <row r="178" spans="1:23"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row>
    <row r="179" spans="1:23"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row>
    <row r="180" spans="1:23"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row>
    <row r="181" spans="1:23"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row>
    <row r="182" spans="1:23"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row>
    <row r="183" spans="1:23"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row>
    <row r="184" spans="1:23"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row>
    <row r="185" spans="1:23"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row>
    <row r="186" spans="1:23"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row>
    <row r="187" spans="1:23"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row>
    <row r="188" spans="1:23"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row>
    <row r="189" spans="1:23"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row>
    <row r="190" spans="1:23"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row>
    <row r="191" spans="1:23"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row>
    <row r="192" spans="1:23"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row>
    <row r="193" spans="1:23"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row>
    <row r="194" spans="1:23"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row>
    <row r="195" spans="1:23"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row>
    <row r="196" spans="1:23"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row>
    <row r="197" spans="1:23"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row>
    <row r="198" spans="1:23"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row>
    <row r="199" spans="1:23"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row>
    <row r="200" spans="1:23"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row>
    <row r="201" spans="1:23"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row>
    <row r="202" spans="1:23"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row>
    <row r="203" spans="1:23"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row>
    <row r="204" spans="1:23"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row>
    <row r="205" spans="1:23"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row>
    <row r="206" spans="1:23"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row>
    <row r="207" spans="1:23"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row>
    <row r="208" spans="1:23"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row>
    <row r="209" spans="1:23"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row>
    <row r="210" spans="1:23"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row>
    <row r="211" spans="1:23"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row>
    <row r="212" spans="1:23"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row>
    <row r="213" spans="1:23"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row>
    <row r="214" spans="1:23"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row>
    <row r="215" spans="1:23"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row>
    <row r="216" spans="1:23"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row>
    <row r="217" spans="1:23"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row>
    <row r="218" spans="1:23"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row>
    <row r="219" spans="1:23"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row>
    <row r="220" spans="1:23"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5:C15"/>
  </mergeCells>
  <pageMargins left="0.25" right="0.25" top="0.75" bottom="0.75" header="0" footer="0"/>
  <pageSetup orientation="landscape"/>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1005"/>
  <sheetViews>
    <sheetView topLeftCell="A20" workbookViewId="0">
      <selection activeCell="F25" sqref="F25"/>
    </sheetView>
  </sheetViews>
  <sheetFormatPr defaultColWidth="12.58203125" defaultRowHeight="15" customHeight="1"/>
  <cols>
    <col min="1" max="1" width="41.58203125" customWidth="1"/>
    <col min="2" max="2" width="20.08203125" customWidth="1"/>
    <col min="3" max="3" width="17.83203125" customWidth="1"/>
    <col min="4" max="4" width="19.08203125" customWidth="1"/>
    <col min="5" max="5" width="19.58203125" customWidth="1"/>
    <col min="6" max="7" width="8.58203125" customWidth="1"/>
    <col min="8" max="8" width="12.33203125" customWidth="1"/>
    <col min="9" max="9" width="15.33203125" customWidth="1"/>
    <col min="10" max="10" width="13.5" customWidth="1"/>
    <col min="11" max="11" width="14.25" customWidth="1"/>
    <col min="12" max="25" width="8.58203125" customWidth="1"/>
  </cols>
  <sheetData>
    <row r="1" spans="1:25" ht="18.5">
      <c r="A1" s="444" t="s">
        <v>416</v>
      </c>
      <c r="B1" s="352"/>
      <c r="C1" s="18"/>
      <c r="D1" s="18"/>
      <c r="E1" s="18"/>
      <c r="F1" s="18"/>
      <c r="G1" s="18"/>
      <c r="H1" s="18"/>
      <c r="I1" s="18"/>
      <c r="J1" s="18"/>
      <c r="K1" s="18"/>
      <c r="L1" s="18"/>
      <c r="M1" s="18"/>
      <c r="N1" s="18"/>
      <c r="O1" s="18"/>
      <c r="P1" s="18"/>
      <c r="Q1" s="18"/>
      <c r="R1" s="18"/>
      <c r="S1" s="18"/>
      <c r="T1" s="18"/>
      <c r="U1" s="18"/>
      <c r="V1" s="18"/>
      <c r="W1" s="18"/>
      <c r="X1" s="18"/>
      <c r="Y1" s="18"/>
    </row>
    <row r="2" spans="1:25" ht="14.25" customHeight="1"/>
    <row r="3" spans="1:25" ht="43.5">
      <c r="A3" s="357" t="s">
        <v>151</v>
      </c>
      <c r="B3" s="221" t="s">
        <v>152</v>
      </c>
      <c r="C3" s="316" t="s">
        <v>330</v>
      </c>
      <c r="D3" s="316" t="s">
        <v>331</v>
      </c>
      <c r="E3" s="316" t="s">
        <v>332</v>
      </c>
      <c r="F3" s="31"/>
      <c r="G3" s="31"/>
      <c r="H3" s="31"/>
      <c r="I3" s="31"/>
      <c r="J3" s="31"/>
      <c r="K3" s="31"/>
      <c r="L3" s="31"/>
      <c r="M3" s="31"/>
      <c r="N3" s="31"/>
      <c r="O3" s="31"/>
      <c r="P3" s="31"/>
      <c r="Q3" s="31"/>
      <c r="R3" s="31"/>
      <c r="S3" s="31"/>
      <c r="T3" s="31"/>
      <c r="U3" s="31"/>
      <c r="V3" s="31"/>
      <c r="W3" s="31"/>
      <c r="X3" s="31"/>
      <c r="Y3" s="31"/>
    </row>
    <row r="4" spans="1:25" ht="14.5">
      <c r="A4" s="567" t="s">
        <v>461</v>
      </c>
      <c r="B4" s="367">
        <v>32748</v>
      </c>
      <c r="C4" s="368">
        <v>9703427551.0999393</v>
      </c>
      <c r="D4" s="369">
        <v>73</v>
      </c>
      <c r="E4" s="370">
        <v>730497637.41999996</v>
      </c>
      <c r="F4" s="31"/>
      <c r="G4" s="31"/>
      <c r="H4" s="31"/>
      <c r="I4" s="31"/>
      <c r="J4" s="31"/>
      <c r="K4" s="31"/>
      <c r="L4" s="31"/>
      <c r="M4" s="31"/>
      <c r="N4" s="31"/>
      <c r="O4" s="31"/>
      <c r="P4" s="31"/>
      <c r="Q4" s="31"/>
      <c r="R4" s="31"/>
      <c r="S4" s="31"/>
      <c r="T4" s="31"/>
      <c r="U4" s="31"/>
      <c r="V4" s="31"/>
      <c r="W4" s="31"/>
      <c r="X4" s="31"/>
      <c r="Y4" s="31"/>
    </row>
    <row r="5" spans="1:25" ht="14.5">
      <c r="A5" s="568" t="s">
        <v>462</v>
      </c>
      <c r="B5" s="362">
        <v>65073</v>
      </c>
      <c r="C5" s="363">
        <v>43916080956.320801</v>
      </c>
      <c r="D5" s="364">
        <v>14122</v>
      </c>
      <c r="E5" s="365">
        <v>7538989373.3499899</v>
      </c>
      <c r="F5" s="31"/>
      <c r="G5" s="31"/>
      <c r="H5" s="31"/>
      <c r="I5" s="31"/>
      <c r="J5" s="31"/>
      <c r="K5" s="31"/>
      <c r="L5" s="31"/>
      <c r="M5" s="31"/>
      <c r="N5" s="31"/>
      <c r="O5" s="31"/>
      <c r="P5" s="31"/>
      <c r="Q5" s="31"/>
      <c r="R5" s="31"/>
      <c r="S5" s="31"/>
      <c r="T5" s="31"/>
      <c r="U5" s="31"/>
      <c r="V5" s="31"/>
      <c r="W5" s="31"/>
      <c r="X5" s="31"/>
      <c r="Y5" s="31"/>
    </row>
    <row r="6" spans="1:25" ht="14.5">
      <c r="A6" s="567" t="s">
        <v>463</v>
      </c>
      <c r="B6" s="367">
        <v>775</v>
      </c>
      <c r="C6" s="368">
        <v>62669623.18</v>
      </c>
      <c r="D6" s="369">
        <v>1</v>
      </c>
      <c r="E6" s="370">
        <v>0</v>
      </c>
      <c r="F6" s="31"/>
      <c r="G6" s="31"/>
      <c r="H6" s="31"/>
      <c r="I6" s="31"/>
      <c r="J6" s="31"/>
      <c r="K6" s="31"/>
      <c r="L6" s="31"/>
      <c r="M6" s="31"/>
      <c r="N6" s="31"/>
      <c r="O6" s="31"/>
      <c r="P6" s="31"/>
      <c r="Q6" s="31"/>
      <c r="R6" s="31"/>
      <c r="S6" s="31"/>
      <c r="T6" s="31"/>
      <c r="U6" s="31"/>
      <c r="V6" s="31"/>
      <c r="W6" s="31"/>
      <c r="X6" s="31"/>
      <c r="Y6" s="31"/>
    </row>
    <row r="7" spans="1:25" ht="14.5">
      <c r="A7" s="568" t="s">
        <v>464</v>
      </c>
      <c r="B7" s="362">
        <v>92</v>
      </c>
      <c r="C7" s="363">
        <v>104231970.70999999</v>
      </c>
      <c r="D7" s="364"/>
      <c r="E7" s="365"/>
      <c r="F7" s="31"/>
      <c r="G7" s="31"/>
      <c r="H7" s="31"/>
      <c r="I7" s="31"/>
      <c r="J7" s="31"/>
      <c r="K7" s="31"/>
      <c r="L7" s="31"/>
      <c r="M7" s="31"/>
      <c r="N7" s="31"/>
      <c r="O7" s="31"/>
      <c r="P7" s="31"/>
      <c r="Q7" s="31"/>
      <c r="R7" s="31"/>
      <c r="S7" s="31"/>
      <c r="T7" s="31"/>
      <c r="U7" s="31"/>
      <c r="V7" s="31"/>
      <c r="W7" s="31"/>
      <c r="X7" s="31"/>
      <c r="Y7" s="31"/>
    </row>
    <row r="8" spans="1:25" ht="14.5">
      <c r="A8" s="366" t="s">
        <v>131</v>
      </c>
      <c r="B8" s="367">
        <v>19405</v>
      </c>
      <c r="C8" s="368">
        <v>1737368562.6199999</v>
      </c>
      <c r="D8" s="369">
        <v>119</v>
      </c>
      <c r="E8" s="370">
        <v>5773344.0199999996</v>
      </c>
      <c r="F8" s="31"/>
      <c r="G8" s="31"/>
      <c r="H8" s="31"/>
      <c r="I8" s="31"/>
      <c r="J8" s="31"/>
      <c r="K8" s="31"/>
      <c r="L8" s="31"/>
      <c r="M8" s="31"/>
      <c r="N8" s="31"/>
      <c r="O8" s="31"/>
      <c r="P8" s="31"/>
      <c r="Q8" s="31"/>
      <c r="R8" s="31"/>
      <c r="S8" s="31"/>
      <c r="T8" s="31"/>
      <c r="U8" s="31"/>
      <c r="V8" s="31"/>
      <c r="W8" s="31"/>
      <c r="X8" s="31"/>
      <c r="Y8" s="31"/>
    </row>
    <row r="9" spans="1:25" ht="14.5">
      <c r="A9" s="361" t="s">
        <v>132</v>
      </c>
      <c r="B9" s="362">
        <v>457</v>
      </c>
      <c r="C9" s="363">
        <v>1034669170.61</v>
      </c>
      <c r="D9" s="364"/>
      <c r="E9" s="365"/>
      <c r="F9" s="31"/>
      <c r="G9" s="31"/>
      <c r="H9" s="31"/>
      <c r="I9" s="31"/>
      <c r="J9" s="31"/>
      <c r="K9" s="31"/>
      <c r="L9" s="31"/>
      <c r="M9" s="31"/>
      <c r="N9" s="31"/>
      <c r="O9" s="31"/>
      <c r="P9" s="31"/>
      <c r="Q9" s="31"/>
      <c r="R9" s="31"/>
      <c r="S9" s="31"/>
      <c r="T9" s="31"/>
      <c r="U9" s="31"/>
      <c r="V9" s="31"/>
      <c r="W9" s="31"/>
      <c r="X9" s="31"/>
      <c r="Y9" s="31"/>
    </row>
    <row r="10" spans="1:25" ht="14.5">
      <c r="A10" s="366" t="s">
        <v>133</v>
      </c>
      <c r="B10" s="367">
        <v>11802</v>
      </c>
      <c r="C10" s="368">
        <v>9217905618</v>
      </c>
      <c r="D10" s="369"/>
      <c r="E10" s="370"/>
      <c r="F10" s="31"/>
      <c r="G10" s="31"/>
      <c r="H10" s="31"/>
      <c r="I10" s="31"/>
      <c r="J10" s="31"/>
      <c r="K10" s="31"/>
      <c r="L10" s="31"/>
      <c r="M10" s="31"/>
      <c r="N10" s="31"/>
      <c r="O10" s="31"/>
      <c r="P10" s="31"/>
      <c r="Q10" s="31"/>
      <c r="R10" s="31"/>
      <c r="S10" s="31"/>
      <c r="T10" s="31"/>
      <c r="U10" s="31"/>
      <c r="V10" s="31"/>
      <c r="W10" s="31"/>
      <c r="X10" s="31"/>
      <c r="Y10" s="31"/>
    </row>
    <row r="11" spans="1:25" ht="14.5">
      <c r="A11" s="361" t="s">
        <v>134</v>
      </c>
      <c r="B11" s="362">
        <v>2689</v>
      </c>
      <c r="C11" s="363">
        <v>4678218929.0699997</v>
      </c>
      <c r="D11" s="364"/>
      <c r="E11" s="365"/>
      <c r="F11" s="31"/>
      <c r="G11" s="31"/>
      <c r="H11" s="31"/>
      <c r="I11" s="31"/>
      <c r="J11" s="31"/>
      <c r="K11" s="31"/>
      <c r="L11" s="31"/>
      <c r="M11" s="31"/>
      <c r="N11" s="31"/>
      <c r="O11" s="31"/>
      <c r="P11" s="31"/>
      <c r="Q11" s="31"/>
      <c r="R11" s="31"/>
      <c r="S11" s="31"/>
      <c r="T11" s="31"/>
      <c r="U11" s="31"/>
      <c r="V11" s="31"/>
      <c r="W11" s="31"/>
      <c r="X11" s="31"/>
      <c r="Y11" s="31"/>
    </row>
    <row r="12" spans="1:25" ht="14.5">
      <c r="A12" s="366" t="s">
        <v>135</v>
      </c>
      <c r="B12" s="367">
        <v>8276</v>
      </c>
      <c r="C12" s="368">
        <v>1585584808.3800001</v>
      </c>
      <c r="D12" s="369"/>
      <c r="E12" s="370"/>
      <c r="F12" s="31"/>
      <c r="G12" s="31"/>
      <c r="H12" s="31"/>
      <c r="I12" s="31"/>
      <c r="J12" s="31"/>
      <c r="K12" s="31"/>
      <c r="L12" s="31"/>
      <c r="M12" s="31"/>
      <c r="N12" s="31"/>
      <c r="O12" s="31"/>
      <c r="P12" s="31"/>
      <c r="Q12" s="31"/>
      <c r="R12" s="31"/>
      <c r="S12" s="31"/>
      <c r="T12" s="31"/>
      <c r="U12" s="31"/>
      <c r="V12" s="31"/>
      <c r="W12" s="31"/>
      <c r="X12" s="31"/>
      <c r="Y12" s="31"/>
    </row>
    <row r="13" spans="1:25" ht="14.5">
      <c r="A13" s="361" t="s">
        <v>136</v>
      </c>
      <c r="B13" s="362">
        <v>3818</v>
      </c>
      <c r="C13" s="363">
        <v>1440229942.73</v>
      </c>
      <c r="D13" s="364">
        <v>4</v>
      </c>
      <c r="E13" s="365">
        <v>28153</v>
      </c>
      <c r="F13" s="31"/>
      <c r="G13" s="31"/>
      <c r="H13" s="31"/>
      <c r="I13" s="31"/>
      <c r="J13" s="31"/>
      <c r="K13" s="31"/>
      <c r="L13" s="31"/>
      <c r="M13" s="31"/>
      <c r="N13" s="31"/>
      <c r="O13" s="31"/>
      <c r="P13" s="31"/>
      <c r="Q13" s="31"/>
      <c r="R13" s="31"/>
      <c r="S13" s="31"/>
      <c r="T13" s="31"/>
      <c r="U13" s="31"/>
      <c r="V13" s="31"/>
      <c r="W13" s="31"/>
      <c r="X13" s="31"/>
      <c r="Y13" s="31"/>
    </row>
    <row r="14" spans="1:25" ht="14.5">
      <c r="A14" s="366" t="s">
        <v>137</v>
      </c>
      <c r="B14" s="367">
        <v>2041</v>
      </c>
      <c r="C14" s="368">
        <v>1078135297.309</v>
      </c>
      <c r="D14" s="369"/>
      <c r="E14" s="370"/>
      <c r="F14" s="31"/>
      <c r="G14" s="31"/>
      <c r="H14" s="31"/>
      <c r="I14" s="31"/>
      <c r="J14" s="31"/>
      <c r="K14" s="31"/>
      <c r="L14" s="31"/>
      <c r="M14" s="31"/>
      <c r="N14" s="31"/>
      <c r="O14" s="31"/>
      <c r="P14" s="31"/>
      <c r="Q14" s="31"/>
      <c r="R14" s="31"/>
      <c r="S14" s="31"/>
      <c r="T14" s="31"/>
      <c r="U14" s="31"/>
      <c r="V14" s="31"/>
      <c r="W14" s="31"/>
      <c r="X14" s="31"/>
      <c r="Y14" s="31"/>
    </row>
    <row r="15" spans="1:25" ht="14.5">
      <c r="A15" s="361" t="s">
        <v>138</v>
      </c>
      <c r="B15" s="362">
        <v>176</v>
      </c>
      <c r="C15" s="363">
        <v>344014359.95999998</v>
      </c>
      <c r="D15" s="364"/>
      <c r="E15" s="365"/>
      <c r="F15" s="31"/>
      <c r="G15" s="31"/>
      <c r="H15" s="31"/>
      <c r="I15" s="31"/>
      <c r="J15" s="31"/>
      <c r="K15" s="31"/>
      <c r="L15" s="31"/>
      <c r="M15" s="31"/>
      <c r="N15" s="31"/>
      <c r="O15" s="31"/>
      <c r="P15" s="31"/>
      <c r="Q15" s="31"/>
      <c r="R15" s="31"/>
      <c r="S15" s="31"/>
      <c r="T15" s="31"/>
      <c r="U15" s="31"/>
      <c r="V15" s="31"/>
      <c r="W15" s="31"/>
      <c r="X15" s="31"/>
      <c r="Y15" s="31"/>
    </row>
    <row r="16" spans="1:25" ht="14.5">
      <c r="A16" s="366" t="s">
        <v>139</v>
      </c>
      <c r="B16" s="367">
        <v>41809</v>
      </c>
      <c r="C16" s="368">
        <v>9528577797.3599892</v>
      </c>
      <c r="D16" s="369">
        <v>643</v>
      </c>
      <c r="E16" s="370">
        <v>70961790.069999993</v>
      </c>
      <c r="F16" s="31"/>
      <c r="G16" s="31"/>
      <c r="H16" s="31"/>
      <c r="I16" s="31"/>
      <c r="J16" s="31"/>
      <c r="K16" s="31"/>
      <c r="L16" s="31"/>
      <c r="M16" s="31"/>
      <c r="N16" s="31"/>
      <c r="O16" s="31"/>
      <c r="P16" s="31"/>
      <c r="Q16" s="31"/>
      <c r="R16" s="31"/>
      <c r="S16" s="31"/>
      <c r="T16" s="31"/>
      <c r="U16" s="31"/>
      <c r="V16" s="31"/>
      <c r="W16" s="31"/>
      <c r="X16" s="31"/>
      <c r="Y16" s="31"/>
    </row>
    <row r="17" spans="1:25" ht="14.5">
      <c r="A17" s="361" t="s">
        <v>140</v>
      </c>
      <c r="B17" s="362">
        <v>11</v>
      </c>
      <c r="C17" s="363">
        <v>259347629</v>
      </c>
      <c r="D17" s="364"/>
      <c r="E17" s="365"/>
      <c r="F17" s="31"/>
      <c r="G17" s="31"/>
      <c r="H17" s="31"/>
      <c r="I17" s="31"/>
      <c r="J17" s="31"/>
      <c r="K17" s="31"/>
      <c r="L17" s="31"/>
      <c r="M17" s="31"/>
      <c r="N17" s="31"/>
      <c r="O17" s="31"/>
      <c r="P17" s="31"/>
      <c r="Q17" s="31"/>
      <c r="R17" s="31"/>
      <c r="S17" s="31"/>
      <c r="T17" s="31"/>
      <c r="U17" s="31"/>
      <c r="V17" s="31"/>
      <c r="W17" s="31"/>
      <c r="X17" s="31"/>
      <c r="Y17" s="31"/>
    </row>
    <row r="18" spans="1:25" ht="14.5">
      <c r="A18" s="366" t="s">
        <v>141</v>
      </c>
      <c r="B18" s="367">
        <v>9409</v>
      </c>
      <c r="C18" s="368">
        <v>1126815245.1300001</v>
      </c>
      <c r="D18" s="369">
        <v>2</v>
      </c>
      <c r="E18" s="370">
        <v>0</v>
      </c>
      <c r="F18" s="31"/>
      <c r="G18" s="31"/>
      <c r="H18" s="31"/>
      <c r="I18" s="31"/>
      <c r="J18" s="31"/>
      <c r="K18" s="31"/>
      <c r="L18" s="31"/>
      <c r="M18" s="31"/>
      <c r="N18" s="31"/>
      <c r="O18" s="31"/>
      <c r="P18" s="31"/>
      <c r="Q18" s="31"/>
      <c r="R18" s="31"/>
      <c r="S18" s="31"/>
      <c r="T18" s="31"/>
      <c r="U18" s="31"/>
      <c r="V18" s="31"/>
      <c r="W18" s="31"/>
      <c r="X18" s="31"/>
      <c r="Y18" s="31"/>
    </row>
    <row r="19" spans="1:25" ht="14.5">
      <c r="A19" s="361" t="s">
        <v>142</v>
      </c>
      <c r="B19" s="362">
        <v>6277</v>
      </c>
      <c r="C19" s="363">
        <v>24820077946.5</v>
      </c>
      <c r="D19" s="364"/>
      <c r="E19" s="365"/>
      <c r="F19" s="31"/>
      <c r="G19" s="31"/>
      <c r="H19" s="31"/>
      <c r="I19" s="31"/>
      <c r="J19" s="31"/>
      <c r="K19" s="31"/>
      <c r="L19" s="31"/>
      <c r="M19" s="31"/>
      <c r="N19" s="31"/>
      <c r="O19" s="31"/>
      <c r="P19" s="31"/>
      <c r="Q19" s="31"/>
      <c r="R19" s="31"/>
      <c r="S19" s="31"/>
      <c r="T19" s="31"/>
      <c r="U19" s="31"/>
      <c r="V19" s="31"/>
      <c r="W19" s="31"/>
      <c r="X19" s="31"/>
      <c r="Y19" s="31"/>
    </row>
    <row r="20" spans="1:25" ht="14.5">
      <c r="A20" s="366" t="s">
        <v>143</v>
      </c>
      <c r="B20" s="367">
        <v>162</v>
      </c>
      <c r="C20" s="368">
        <v>123578352.01000001</v>
      </c>
      <c r="D20" s="369"/>
      <c r="E20" s="370"/>
      <c r="F20" s="31"/>
      <c r="G20" s="31"/>
      <c r="H20" s="31"/>
      <c r="I20" s="31"/>
      <c r="J20" s="31"/>
      <c r="K20" s="31"/>
      <c r="L20" s="31"/>
      <c r="M20" s="31"/>
      <c r="N20" s="31"/>
      <c r="O20" s="31"/>
      <c r="P20" s="31"/>
      <c r="Q20" s="31"/>
      <c r="R20" s="31"/>
      <c r="S20" s="31"/>
      <c r="T20" s="31"/>
      <c r="U20" s="31"/>
      <c r="V20" s="31"/>
      <c r="W20" s="31"/>
      <c r="X20" s="31"/>
      <c r="Y20" s="31"/>
    </row>
    <row r="21" spans="1:25" ht="14.5">
      <c r="A21" s="361" t="s">
        <v>144</v>
      </c>
      <c r="B21" s="362">
        <v>1596</v>
      </c>
      <c r="C21" s="363">
        <v>11253036611.17</v>
      </c>
      <c r="D21" s="364"/>
      <c r="E21" s="365"/>
      <c r="F21" s="31"/>
      <c r="G21" s="31"/>
      <c r="H21" s="31"/>
      <c r="I21" s="31"/>
      <c r="J21" s="31"/>
      <c r="K21" s="31"/>
      <c r="L21" s="31"/>
      <c r="M21" s="31"/>
      <c r="N21" s="31"/>
      <c r="O21" s="31"/>
      <c r="P21" s="31"/>
      <c r="Q21" s="31"/>
      <c r="R21" s="31"/>
      <c r="S21" s="31"/>
      <c r="T21" s="31"/>
      <c r="U21" s="31"/>
      <c r="V21" s="31"/>
      <c r="W21" s="31"/>
      <c r="X21" s="31"/>
      <c r="Y21" s="31"/>
    </row>
    <row r="22" spans="1:25" ht="14.5">
      <c r="A22" s="366" t="s">
        <v>145</v>
      </c>
      <c r="B22" s="367">
        <v>2372</v>
      </c>
      <c r="C22" s="368">
        <v>1959268600</v>
      </c>
      <c r="D22" s="369"/>
      <c r="E22" s="370"/>
      <c r="F22" s="31"/>
      <c r="G22" s="31"/>
      <c r="H22" s="31"/>
      <c r="I22" s="31"/>
      <c r="J22" s="31"/>
      <c r="K22" s="31"/>
      <c r="L22" s="31"/>
      <c r="M22" s="31"/>
      <c r="N22" s="31"/>
      <c r="O22" s="31"/>
      <c r="P22" s="31"/>
      <c r="Q22" s="31"/>
      <c r="R22" s="31"/>
      <c r="S22" s="31"/>
      <c r="T22" s="31"/>
      <c r="U22" s="31"/>
      <c r="V22" s="31"/>
      <c r="W22" s="31"/>
      <c r="X22" s="31"/>
      <c r="Y22" s="31"/>
    </row>
    <row r="23" spans="1:25" thickBot="1">
      <c r="A23" s="569" t="s">
        <v>465</v>
      </c>
      <c r="B23" s="500">
        <v>36356</v>
      </c>
      <c r="C23" s="501">
        <v>27244679557.100601</v>
      </c>
      <c r="D23" s="502">
        <v>321</v>
      </c>
      <c r="E23" s="503">
        <v>508297710.38999999</v>
      </c>
      <c r="F23" s="31"/>
      <c r="G23" s="31"/>
      <c r="H23" s="31"/>
      <c r="I23" s="31"/>
      <c r="J23" s="31"/>
      <c r="K23" s="31"/>
      <c r="L23" s="31"/>
      <c r="M23" s="31"/>
      <c r="N23" s="31"/>
      <c r="O23" s="31"/>
      <c r="P23" s="31"/>
      <c r="Q23" s="31"/>
      <c r="R23" s="31"/>
      <c r="S23" s="31"/>
      <c r="T23" s="31"/>
      <c r="U23" s="31"/>
      <c r="V23" s="31"/>
      <c r="W23" s="31"/>
      <c r="X23" s="31"/>
      <c r="Y23" s="31"/>
    </row>
    <row r="24" spans="1:25" ht="15.75" customHeight="1" thickBot="1">
      <c r="A24" s="504" t="s">
        <v>43</v>
      </c>
      <c r="B24" s="505">
        <f t="shared" ref="B24:E24" si="0">SUM(B4:B23)</f>
        <v>245344</v>
      </c>
      <c r="C24" s="506">
        <f t="shared" si="0"/>
        <v>151217918528.26035</v>
      </c>
      <c r="D24" s="505">
        <f t="shared" si="0"/>
        <v>15285</v>
      </c>
      <c r="E24" s="507">
        <f t="shared" si="0"/>
        <v>8854548008.2499905</v>
      </c>
      <c r="F24" s="31"/>
      <c r="G24" s="31"/>
      <c r="H24" s="31"/>
      <c r="I24" s="31"/>
      <c r="J24" s="31"/>
      <c r="K24" s="31"/>
      <c r="L24" s="31"/>
      <c r="M24" s="31"/>
      <c r="N24" s="31"/>
      <c r="O24" s="31"/>
      <c r="P24" s="31"/>
      <c r="Q24" s="31"/>
      <c r="R24" s="31"/>
      <c r="S24" s="31"/>
      <c r="T24" s="31"/>
      <c r="U24" s="31"/>
      <c r="V24" s="31"/>
      <c r="W24" s="31"/>
      <c r="X24" s="31"/>
      <c r="Y24" s="31"/>
    </row>
    <row r="25" spans="1:25" ht="14.2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ht="14.25" customHeight="1">
      <c r="A26" s="31" t="s">
        <v>72</v>
      </c>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ht="14.25" customHeight="1">
      <c r="A27" s="31" t="s">
        <v>333</v>
      </c>
      <c r="B27" s="101"/>
      <c r="C27" s="113"/>
      <c r="D27" s="101"/>
      <c r="E27" s="101"/>
      <c r="F27" s="31"/>
      <c r="G27" s="31"/>
      <c r="H27" s="31"/>
      <c r="I27" s="31"/>
      <c r="J27" s="31"/>
      <c r="K27" s="31"/>
      <c r="L27" s="31"/>
      <c r="M27" s="31"/>
      <c r="N27" s="31"/>
      <c r="O27" s="31"/>
      <c r="P27" s="31"/>
      <c r="Q27" s="31"/>
      <c r="R27" s="31"/>
      <c r="S27" s="31"/>
      <c r="T27" s="31"/>
      <c r="U27" s="31"/>
      <c r="V27" s="31"/>
      <c r="W27" s="31"/>
      <c r="X27" s="31"/>
      <c r="Y27" s="31"/>
    </row>
    <row r="28" spans="1:25" ht="14.25" customHeight="1">
      <c r="A28" s="566" t="s">
        <v>555</v>
      </c>
      <c r="B28" s="101"/>
      <c r="C28" s="113"/>
      <c r="D28" s="101"/>
      <c r="E28" s="101"/>
      <c r="F28" s="31"/>
      <c r="G28" s="31"/>
      <c r="H28" s="31"/>
      <c r="I28" s="31"/>
      <c r="J28" s="31"/>
      <c r="K28" s="31"/>
      <c r="L28" s="31"/>
      <c r="M28" s="31"/>
      <c r="N28" s="31"/>
      <c r="O28" s="31"/>
      <c r="P28" s="31"/>
      <c r="Q28" s="31"/>
      <c r="R28" s="31"/>
      <c r="S28" s="31"/>
      <c r="T28" s="31"/>
      <c r="U28" s="31"/>
      <c r="V28" s="31"/>
      <c r="W28" s="31"/>
      <c r="X28" s="31"/>
      <c r="Y28" s="31"/>
    </row>
    <row r="29" spans="1:25" ht="79.5" customHeight="1">
      <c r="A29" s="719" t="s">
        <v>149</v>
      </c>
      <c r="B29" s="690"/>
      <c r="C29" s="690"/>
      <c r="D29" s="690"/>
      <c r="E29" s="690"/>
    </row>
    <row r="30" spans="1:25" ht="14.25" customHeight="1">
      <c r="B30" s="371"/>
    </row>
    <row r="31" spans="1:25" ht="14.25" customHeight="1">
      <c r="B31" s="371"/>
    </row>
    <row r="32" spans="1:25" ht="14.25" customHeight="1">
      <c r="B32" s="371"/>
    </row>
    <row r="33" spans="2:2" ht="14.25" customHeight="1">
      <c r="B33" s="371"/>
    </row>
    <row r="34" spans="2:2" ht="14.25" customHeight="1">
      <c r="B34" s="371"/>
    </row>
    <row r="35" spans="2:2" ht="14.25" customHeight="1">
      <c r="B35" s="371"/>
    </row>
    <row r="36" spans="2:2" ht="14.25" customHeight="1">
      <c r="B36" s="371"/>
    </row>
    <row r="37" spans="2:2" ht="14.25" customHeight="1">
      <c r="B37" s="371"/>
    </row>
    <row r="38" spans="2:2" ht="14.25" customHeight="1">
      <c r="B38" s="371"/>
    </row>
    <row r="39" spans="2:2" ht="14.25" customHeight="1">
      <c r="B39" s="371"/>
    </row>
    <row r="40" spans="2:2" ht="14.25" customHeight="1">
      <c r="B40" s="371"/>
    </row>
    <row r="41" spans="2:2" ht="14.25" customHeight="1">
      <c r="B41" s="371"/>
    </row>
    <row r="42" spans="2:2" ht="14.25" customHeight="1">
      <c r="B42" s="371"/>
    </row>
    <row r="43" spans="2:2" ht="14.25" customHeight="1">
      <c r="B43" s="371"/>
    </row>
    <row r="44" spans="2:2" ht="14.25" customHeight="1"/>
    <row r="45" spans="2:2" ht="14.25" customHeight="1"/>
    <row r="46" spans="2:2" ht="14.25" customHeight="1"/>
    <row r="47" spans="2:2" ht="14.25" customHeight="1"/>
    <row r="48" spans="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9:E29"/>
  </mergeCells>
  <pageMargins left="0.7" right="0.7" top="0.75" bottom="0.75" header="0" footer="0"/>
  <pageSetup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1005"/>
  <sheetViews>
    <sheetView topLeftCell="A21" workbookViewId="0">
      <selection activeCell="A28" sqref="A28:E28"/>
    </sheetView>
  </sheetViews>
  <sheetFormatPr defaultColWidth="12.58203125" defaultRowHeight="15" customHeight="1"/>
  <cols>
    <col min="1" max="1" width="39" customWidth="1"/>
    <col min="2" max="2" width="21.08203125" customWidth="1"/>
    <col min="3" max="3" width="18.58203125" customWidth="1"/>
    <col min="4" max="4" width="20.33203125" customWidth="1"/>
    <col min="5" max="5" width="22.08203125" customWidth="1"/>
    <col min="6" max="6" width="8.58203125" customWidth="1"/>
    <col min="7" max="7" width="27" customWidth="1"/>
    <col min="8" max="8" width="8.58203125" customWidth="1"/>
    <col min="9" max="9" width="14.83203125" customWidth="1"/>
    <col min="10" max="10" width="8.58203125" customWidth="1"/>
    <col min="11" max="11" width="13.25" customWidth="1"/>
    <col min="12" max="25" width="8.58203125" customWidth="1"/>
  </cols>
  <sheetData>
    <row r="1" spans="1:25" ht="18.5">
      <c r="A1" s="444" t="s">
        <v>417</v>
      </c>
      <c r="B1" s="352"/>
      <c r="C1" s="18"/>
      <c r="D1" s="18"/>
      <c r="E1" s="18"/>
      <c r="F1" s="18"/>
      <c r="G1" s="18"/>
      <c r="H1" s="18"/>
      <c r="I1" s="18"/>
      <c r="J1" s="18"/>
      <c r="K1" s="18"/>
      <c r="L1" s="18"/>
      <c r="M1" s="18"/>
      <c r="N1" s="18"/>
      <c r="O1" s="18"/>
      <c r="P1" s="18"/>
      <c r="Q1" s="18"/>
      <c r="R1" s="18"/>
      <c r="S1" s="18"/>
      <c r="T1" s="18"/>
      <c r="U1" s="18"/>
      <c r="V1" s="18"/>
      <c r="W1" s="18"/>
      <c r="X1" s="18"/>
      <c r="Y1" s="18"/>
    </row>
    <row r="2" spans="1:25" ht="14.25" customHeight="1"/>
    <row r="3" spans="1:25" ht="29">
      <c r="A3" s="190" t="s">
        <v>124</v>
      </c>
      <c r="B3" s="291" t="s">
        <v>334</v>
      </c>
      <c r="C3" s="291" t="s">
        <v>335</v>
      </c>
      <c r="D3" s="291" t="s">
        <v>232</v>
      </c>
      <c r="E3" s="291" t="s">
        <v>336</v>
      </c>
      <c r="F3" s="31"/>
      <c r="G3" s="31"/>
      <c r="H3" s="31"/>
      <c r="I3" s="31"/>
      <c r="J3" s="31"/>
      <c r="K3" s="31"/>
      <c r="L3" s="31"/>
      <c r="M3" s="31"/>
      <c r="N3" s="31"/>
      <c r="O3" s="31"/>
      <c r="P3" s="31"/>
      <c r="Q3" s="31"/>
      <c r="R3" s="31"/>
      <c r="S3" s="31"/>
      <c r="T3" s="31"/>
      <c r="U3" s="31"/>
      <c r="V3" s="31"/>
      <c r="W3" s="31"/>
      <c r="X3" s="31"/>
      <c r="Y3" s="31"/>
    </row>
    <row r="4" spans="1:25" ht="14.5">
      <c r="A4" s="570" t="s">
        <v>461</v>
      </c>
      <c r="B4" s="369">
        <v>74002</v>
      </c>
      <c r="C4" s="368">
        <v>21545933655.770802</v>
      </c>
      <c r="D4" s="369">
        <v>528</v>
      </c>
      <c r="E4" s="370">
        <v>7031365142</v>
      </c>
      <c r="F4" s="31"/>
      <c r="G4" s="31"/>
      <c r="H4" s="31"/>
      <c r="I4" s="31"/>
      <c r="J4" s="31"/>
      <c r="K4" s="31"/>
      <c r="L4" s="31"/>
      <c r="M4" s="31"/>
      <c r="N4" s="31"/>
      <c r="O4" s="31"/>
      <c r="P4" s="31"/>
      <c r="Q4" s="31"/>
      <c r="R4" s="31"/>
      <c r="S4" s="31"/>
      <c r="T4" s="31"/>
      <c r="U4" s="31"/>
      <c r="V4" s="31"/>
      <c r="W4" s="31"/>
      <c r="X4" s="31"/>
      <c r="Y4" s="31"/>
    </row>
    <row r="5" spans="1:25" ht="14.5">
      <c r="A5" s="571" t="s">
        <v>462</v>
      </c>
      <c r="B5" s="364">
        <v>151778</v>
      </c>
      <c r="C5" s="363">
        <v>44979592689.4077</v>
      </c>
      <c r="D5" s="364">
        <v>87994</v>
      </c>
      <c r="E5" s="365">
        <v>1881670536.45996</v>
      </c>
      <c r="F5" s="31"/>
      <c r="G5" s="31"/>
      <c r="H5" s="31"/>
      <c r="I5" s="31"/>
      <c r="J5" s="31"/>
      <c r="K5" s="31"/>
      <c r="L5" s="31"/>
      <c r="M5" s="31"/>
      <c r="N5" s="31"/>
      <c r="O5" s="31"/>
      <c r="P5" s="31"/>
      <c r="Q5" s="31"/>
      <c r="R5" s="31"/>
      <c r="S5" s="31"/>
      <c r="T5" s="31"/>
      <c r="U5" s="31"/>
      <c r="V5" s="31"/>
      <c r="W5" s="31"/>
      <c r="X5" s="31"/>
      <c r="Y5" s="31"/>
    </row>
    <row r="6" spans="1:25" ht="14.5">
      <c r="A6" s="570" t="s">
        <v>463</v>
      </c>
      <c r="B6" s="369">
        <v>3842</v>
      </c>
      <c r="C6" s="368">
        <v>25439760764.73</v>
      </c>
      <c r="D6" s="369"/>
      <c r="E6" s="370"/>
      <c r="F6" s="31"/>
      <c r="G6" s="31"/>
      <c r="H6" s="31"/>
      <c r="I6" s="31"/>
      <c r="J6" s="31"/>
      <c r="K6" s="31"/>
      <c r="L6" s="31"/>
      <c r="M6" s="31"/>
      <c r="N6" s="31"/>
      <c r="O6" s="31"/>
      <c r="P6" s="31"/>
      <c r="Q6" s="31"/>
      <c r="R6" s="31"/>
      <c r="S6" s="31"/>
      <c r="T6" s="31"/>
      <c r="U6" s="31"/>
      <c r="V6" s="31"/>
      <c r="W6" s="31"/>
      <c r="X6" s="31"/>
      <c r="Y6" s="31"/>
    </row>
    <row r="7" spans="1:25" ht="14.5">
      <c r="A7" s="571" t="s">
        <v>464</v>
      </c>
      <c r="B7" s="364">
        <v>669</v>
      </c>
      <c r="C7" s="363">
        <v>21027845.079999998</v>
      </c>
      <c r="D7" s="364">
        <v>1</v>
      </c>
      <c r="E7" s="365">
        <v>0.01</v>
      </c>
      <c r="F7" s="31"/>
      <c r="G7" s="31"/>
      <c r="H7" s="31"/>
      <c r="I7" s="31"/>
      <c r="J7" s="31"/>
      <c r="K7" s="31"/>
      <c r="L7" s="31"/>
      <c r="M7" s="31"/>
      <c r="N7" s="31"/>
      <c r="O7" s="31"/>
      <c r="P7" s="31"/>
      <c r="Q7" s="31"/>
      <c r="R7" s="31"/>
      <c r="S7" s="31"/>
      <c r="T7" s="31"/>
      <c r="U7" s="31"/>
      <c r="V7" s="31"/>
      <c r="W7" s="31"/>
      <c r="X7" s="31"/>
      <c r="Y7" s="31"/>
    </row>
    <row r="8" spans="1:25" ht="14.5">
      <c r="A8" s="372" t="s">
        <v>131</v>
      </c>
      <c r="B8" s="369">
        <v>19613</v>
      </c>
      <c r="C8" s="368">
        <v>1549054109.3</v>
      </c>
      <c r="D8" s="369">
        <v>65</v>
      </c>
      <c r="E8" s="370">
        <v>257791.06</v>
      </c>
      <c r="F8" s="31"/>
      <c r="G8" s="31"/>
      <c r="H8" s="31"/>
      <c r="I8" s="31"/>
      <c r="J8" s="31"/>
      <c r="K8" s="31"/>
      <c r="L8" s="31"/>
      <c r="M8" s="31"/>
      <c r="N8" s="31"/>
      <c r="O8" s="31"/>
      <c r="P8" s="31"/>
      <c r="Q8" s="31"/>
      <c r="R8" s="31"/>
      <c r="S8" s="31"/>
      <c r="T8" s="31"/>
      <c r="U8" s="31"/>
      <c r="V8" s="31"/>
      <c r="W8" s="31"/>
      <c r="X8" s="31"/>
      <c r="Y8" s="31"/>
    </row>
    <row r="9" spans="1:25" ht="14.5">
      <c r="A9" s="373" t="s">
        <v>132</v>
      </c>
      <c r="B9" s="364">
        <v>147</v>
      </c>
      <c r="C9" s="363">
        <v>273028254.88999999</v>
      </c>
      <c r="D9" s="364"/>
      <c r="E9" s="365"/>
      <c r="F9" s="31"/>
      <c r="G9" s="31"/>
      <c r="H9" s="31"/>
      <c r="I9" s="31"/>
      <c r="J9" s="31"/>
      <c r="K9" s="31"/>
      <c r="L9" s="31"/>
      <c r="M9" s="31"/>
      <c r="N9" s="31"/>
      <c r="O9" s="31"/>
      <c r="P9" s="31"/>
      <c r="Q9" s="31"/>
      <c r="R9" s="31"/>
      <c r="S9" s="31"/>
      <c r="T9" s="31"/>
      <c r="U9" s="31"/>
      <c r="V9" s="31"/>
      <c r="W9" s="31"/>
      <c r="X9" s="31"/>
      <c r="Y9" s="31"/>
    </row>
    <row r="10" spans="1:25" ht="14.5">
      <c r="A10" s="372" t="s">
        <v>133</v>
      </c>
      <c r="B10" s="369">
        <v>8177</v>
      </c>
      <c r="C10" s="368">
        <v>6653848510</v>
      </c>
      <c r="D10" s="369"/>
      <c r="E10" s="370"/>
      <c r="F10" s="31"/>
      <c r="G10" s="31"/>
      <c r="H10" s="31"/>
      <c r="I10" s="31"/>
      <c r="J10" s="31"/>
      <c r="K10" s="31"/>
      <c r="L10" s="31"/>
      <c r="M10" s="31"/>
      <c r="N10" s="31"/>
      <c r="O10" s="31"/>
      <c r="P10" s="31"/>
      <c r="Q10" s="31"/>
      <c r="R10" s="31"/>
      <c r="S10" s="31"/>
      <c r="T10" s="31"/>
      <c r="U10" s="31"/>
      <c r="V10" s="31"/>
      <c r="W10" s="31"/>
      <c r="X10" s="31"/>
      <c r="Y10" s="31"/>
    </row>
    <row r="11" spans="1:25" ht="14.5">
      <c r="A11" s="373" t="s">
        <v>134</v>
      </c>
      <c r="B11" s="364">
        <v>80</v>
      </c>
      <c r="C11" s="363">
        <v>29775550.260000002</v>
      </c>
      <c r="D11" s="364"/>
      <c r="E11" s="365"/>
      <c r="F11" s="31"/>
      <c r="G11" s="31"/>
      <c r="H11" s="31"/>
      <c r="I11" s="31"/>
      <c r="J11" s="31"/>
      <c r="K11" s="31"/>
      <c r="L11" s="31"/>
      <c r="M11" s="31"/>
      <c r="N11" s="31"/>
      <c r="O11" s="31"/>
      <c r="P11" s="31"/>
      <c r="Q11" s="31"/>
      <c r="R11" s="31"/>
      <c r="S11" s="31"/>
      <c r="T11" s="31"/>
      <c r="U11" s="31"/>
      <c r="V11" s="31"/>
      <c r="W11" s="31"/>
      <c r="X11" s="31"/>
      <c r="Y11" s="31"/>
    </row>
    <row r="12" spans="1:25" ht="14.5">
      <c r="A12" s="372" t="s">
        <v>135</v>
      </c>
      <c r="B12" s="369">
        <v>37109</v>
      </c>
      <c r="C12" s="368">
        <v>738835317.42999995</v>
      </c>
      <c r="D12" s="369"/>
      <c r="E12" s="370"/>
      <c r="F12" s="31"/>
      <c r="G12" s="31"/>
      <c r="H12" s="31"/>
      <c r="I12" s="31"/>
      <c r="J12" s="31"/>
      <c r="K12" s="31"/>
      <c r="L12" s="31"/>
      <c r="M12" s="31"/>
      <c r="N12" s="31"/>
      <c r="O12" s="31"/>
      <c r="P12" s="31"/>
      <c r="Q12" s="31"/>
      <c r="R12" s="31"/>
      <c r="S12" s="31"/>
      <c r="T12" s="31"/>
      <c r="U12" s="31"/>
      <c r="V12" s="31"/>
      <c r="W12" s="31"/>
      <c r="X12" s="31"/>
      <c r="Y12" s="31"/>
    </row>
    <row r="13" spans="1:25" ht="14.5">
      <c r="A13" s="373" t="s">
        <v>136</v>
      </c>
      <c r="B13" s="364">
        <v>514</v>
      </c>
      <c r="C13" s="363">
        <v>227901406.03</v>
      </c>
      <c r="D13" s="364">
        <v>1</v>
      </c>
      <c r="E13" s="365">
        <v>0</v>
      </c>
      <c r="F13" s="31"/>
      <c r="G13" s="31"/>
      <c r="H13" s="31"/>
      <c r="I13" s="31"/>
      <c r="J13" s="31"/>
      <c r="K13" s="31"/>
      <c r="L13" s="31"/>
      <c r="M13" s="31"/>
      <c r="N13" s="31"/>
      <c r="O13" s="31"/>
      <c r="P13" s="31"/>
      <c r="Q13" s="31"/>
      <c r="R13" s="31"/>
      <c r="S13" s="31"/>
      <c r="T13" s="31"/>
      <c r="U13" s="31"/>
      <c r="V13" s="31"/>
      <c r="W13" s="31"/>
      <c r="X13" s="31"/>
      <c r="Y13" s="31"/>
    </row>
    <row r="14" spans="1:25" ht="14.5">
      <c r="A14" s="372" t="s">
        <v>137</v>
      </c>
      <c r="B14" s="369">
        <v>2369</v>
      </c>
      <c r="C14" s="368">
        <v>9285174.4149999991</v>
      </c>
      <c r="D14" s="369"/>
      <c r="E14" s="370"/>
      <c r="F14" s="31"/>
      <c r="G14" s="31"/>
      <c r="H14" s="31"/>
      <c r="I14" s="31"/>
      <c r="J14" s="31"/>
      <c r="K14" s="31"/>
      <c r="L14" s="31"/>
      <c r="M14" s="31"/>
      <c r="N14" s="31"/>
      <c r="O14" s="31"/>
      <c r="P14" s="31"/>
      <c r="Q14" s="31"/>
      <c r="R14" s="31"/>
      <c r="S14" s="31"/>
      <c r="T14" s="31"/>
      <c r="U14" s="31"/>
      <c r="V14" s="31"/>
      <c r="W14" s="31"/>
      <c r="X14" s="31"/>
      <c r="Y14" s="31"/>
    </row>
    <row r="15" spans="1:25" ht="14.5">
      <c r="A15" s="373" t="s">
        <v>138</v>
      </c>
      <c r="B15" s="364">
        <v>102</v>
      </c>
      <c r="C15" s="363">
        <v>836009330.39999998</v>
      </c>
      <c r="D15" s="364"/>
      <c r="E15" s="365"/>
      <c r="F15" s="31"/>
      <c r="G15" s="31"/>
      <c r="H15" s="31"/>
      <c r="I15" s="31"/>
      <c r="J15" s="31"/>
      <c r="K15" s="31"/>
      <c r="L15" s="31"/>
      <c r="M15" s="31"/>
      <c r="N15" s="31"/>
      <c r="O15" s="31"/>
      <c r="P15" s="31"/>
      <c r="Q15" s="31"/>
      <c r="R15" s="31"/>
      <c r="S15" s="31"/>
      <c r="T15" s="31"/>
      <c r="U15" s="31"/>
      <c r="V15" s="31"/>
      <c r="W15" s="31"/>
      <c r="X15" s="31"/>
      <c r="Y15" s="31"/>
    </row>
    <row r="16" spans="1:25" ht="14.5">
      <c r="A16" s="372" t="s">
        <v>139</v>
      </c>
      <c r="B16" s="369">
        <v>89505</v>
      </c>
      <c r="C16" s="368">
        <v>42148928306.959999</v>
      </c>
      <c r="D16" s="369">
        <v>552</v>
      </c>
      <c r="E16" s="370">
        <v>146707272.38999999</v>
      </c>
      <c r="F16" s="31"/>
      <c r="G16" s="31"/>
      <c r="H16" s="31"/>
      <c r="I16" s="31"/>
      <c r="J16" s="31"/>
      <c r="K16" s="31"/>
      <c r="L16" s="31"/>
      <c r="M16" s="31"/>
      <c r="N16" s="31"/>
      <c r="O16" s="31"/>
      <c r="P16" s="31"/>
      <c r="Q16" s="31"/>
      <c r="R16" s="31"/>
      <c r="S16" s="31"/>
      <c r="T16" s="31"/>
      <c r="U16" s="31"/>
      <c r="V16" s="31"/>
      <c r="W16" s="31"/>
      <c r="X16" s="31"/>
      <c r="Y16" s="31"/>
    </row>
    <row r="17" spans="1:25" ht="14.5">
      <c r="A17" s="373" t="s">
        <v>141</v>
      </c>
      <c r="B17" s="364">
        <v>10747</v>
      </c>
      <c r="C17" s="363">
        <v>228030957.09</v>
      </c>
      <c r="D17" s="364">
        <v>3</v>
      </c>
      <c r="E17" s="365">
        <v>0</v>
      </c>
      <c r="F17" s="31"/>
      <c r="G17" s="31"/>
      <c r="H17" s="31"/>
      <c r="I17" s="31"/>
      <c r="J17" s="31"/>
      <c r="K17" s="31"/>
      <c r="L17" s="31"/>
      <c r="M17" s="31"/>
      <c r="N17" s="31"/>
      <c r="O17" s="31"/>
      <c r="P17" s="31"/>
      <c r="Q17" s="31"/>
      <c r="R17" s="31"/>
      <c r="S17" s="31"/>
      <c r="T17" s="31"/>
      <c r="U17" s="31"/>
      <c r="V17" s="31"/>
      <c r="W17" s="31"/>
      <c r="X17" s="31"/>
      <c r="Y17" s="31"/>
    </row>
    <row r="18" spans="1:25" ht="14.5">
      <c r="A18" s="372" t="s">
        <v>142</v>
      </c>
      <c r="B18" s="369">
        <v>2770</v>
      </c>
      <c r="C18" s="368">
        <v>3783776789.1399999</v>
      </c>
      <c r="D18" s="369"/>
      <c r="E18" s="370"/>
      <c r="F18" s="31"/>
      <c r="G18" s="31"/>
      <c r="H18" s="31"/>
      <c r="I18" s="31"/>
      <c r="J18" s="31"/>
      <c r="K18" s="31"/>
      <c r="L18" s="31"/>
      <c r="M18" s="31"/>
      <c r="N18" s="31"/>
      <c r="O18" s="31"/>
      <c r="P18" s="31"/>
      <c r="Q18" s="31"/>
      <c r="R18" s="31"/>
      <c r="S18" s="31"/>
      <c r="T18" s="31"/>
      <c r="U18" s="31"/>
      <c r="V18" s="31"/>
      <c r="W18" s="31"/>
      <c r="X18" s="31"/>
      <c r="Y18" s="31"/>
    </row>
    <row r="19" spans="1:25" ht="14.5">
      <c r="A19" s="373" t="s">
        <v>143</v>
      </c>
      <c r="B19" s="364">
        <v>94</v>
      </c>
      <c r="C19" s="363">
        <v>6095939.5599999996</v>
      </c>
      <c r="D19" s="364"/>
      <c r="E19" s="365"/>
      <c r="F19" s="31"/>
      <c r="G19" s="31"/>
      <c r="H19" s="31"/>
      <c r="I19" s="31"/>
      <c r="J19" s="31"/>
      <c r="K19" s="31"/>
      <c r="L19" s="31"/>
      <c r="M19" s="31"/>
      <c r="N19" s="31"/>
      <c r="O19" s="31"/>
      <c r="P19" s="31"/>
      <c r="Q19" s="31"/>
      <c r="R19" s="31"/>
      <c r="S19" s="31"/>
      <c r="T19" s="31"/>
      <c r="U19" s="31"/>
      <c r="V19" s="31"/>
      <c r="W19" s="31"/>
      <c r="X19" s="31"/>
      <c r="Y19" s="31"/>
    </row>
    <row r="20" spans="1:25" ht="14.5">
      <c r="A20" s="372" t="s">
        <v>144</v>
      </c>
      <c r="B20" s="369">
        <v>198</v>
      </c>
      <c r="C20" s="368">
        <v>109982355.73</v>
      </c>
      <c r="D20" s="369"/>
      <c r="E20" s="370"/>
      <c r="F20" s="31"/>
      <c r="G20" s="31"/>
      <c r="H20" s="31"/>
      <c r="I20" s="31"/>
      <c r="J20" s="31"/>
      <c r="K20" s="31"/>
      <c r="L20" s="31"/>
      <c r="M20" s="31"/>
      <c r="N20" s="31"/>
      <c r="O20" s="31"/>
      <c r="P20" s="31"/>
      <c r="Q20" s="31"/>
      <c r="R20" s="31"/>
      <c r="S20" s="31"/>
      <c r="T20" s="31"/>
      <c r="U20" s="31"/>
      <c r="V20" s="31"/>
      <c r="W20" s="31"/>
      <c r="X20" s="31"/>
      <c r="Y20" s="31"/>
    </row>
    <row r="21" spans="1:25" ht="14.5">
      <c r="A21" s="373" t="s">
        <v>145</v>
      </c>
      <c r="B21" s="364">
        <v>2559</v>
      </c>
      <c r="C21" s="363">
        <v>912489470</v>
      </c>
      <c r="D21" s="364">
        <v>2</v>
      </c>
      <c r="E21" s="365">
        <v>0</v>
      </c>
      <c r="F21" s="31"/>
      <c r="G21" s="31"/>
      <c r="H21" s="31"/>
      <c r="I21" s="31"/>
      <c r="J21" s="31"/>
      <c r="K21" s="31"/>
      <c r="L21" s="31"/>
      <c r="M21" s="31"/>
      <c r="N21" s="31"/>
      <c r="O21" s="31"/>
      <c r="P21" s="31"/>
      <c r="Q21" s="31"/>
      <c r="R21" s="31"/>
      <c r="S21" s="31"/>
      <c r="T21" s="31"/>
      <c r="U21" s="31"/>
      <c r="V21" s="31"/>
      <c r="W21" s="31"/>
      <c r="X21" s="31"/>
      <c r="Y21" s="31"/>
    </row>
    <row r="22" spans="1:25" thickBot="1">
      <c r="A22" s="572" t="s">
        <v>465</v>
      </c>
      <c r="B22" s="508">
        <v>59952</v>
      </c>
      <c r="C22" s="509">
        <v>31814939272.492298</v>
      </c>
      <c r="D22" s="508">
        <v>444</v>
      </c>
      <c r="E22" s="510">
        <v>293336113.25</v>
      </c>
      <c r="F22" s="31"/>
      <c r="G22" s="31"/>
      <c r="H22" s="31"/>
      <c r="I22" s="31"/>
      <c r="J22" s="31"/>
      <c r="K22" s="31"/>
      <c r="L22" s="31"/>
      <c r="M22" s="31"/>
      <c r="N22" s="31"/>
      <c r="O22" s="31"/>
      <c r="P22" s="31"/>
      <c r="Q22" s="31"/>
      <c r="R22" s="31"/>
      <c r="S22" s="31"/>
      <c r="T22" s="31"/>
      <c r="U22" s="31"/>
      <c r="V22" s="31"/>
      <c r="W22" s="31"/>
      <c r="X22" s="31"/>
      <c r="Y22" s="31"/>
    </row>
    <row r="23" spans="1:25" ht="15.75" customHeight="1" thickBot="1">
      <c r="A23" s="511" t="s">
        <v>43</v>
      </c>
      <c r="B23" s="512">
        <f t="shared" ref="B23:E23" si="0">SUM(B4:B22)</f>
        <v>464227</v>
      </c>
      <c r="C23" s="513">
        <f t="shared" si="0"/>
        <v>181308295698.68579</v>
      </c>
      <c r="D23" s="512">
        <f t="shared" si="0"/>
        <v>89590</v>
      </c>
      <c r="E23" s="514">
        <f t="shared" si="0"/>
        <v>9353336855.16996</v>
      </c>
      <c r="F23" s="31"/>
      <c r="G23" s="31"/>
      <c r="H23" s="31"/>
      <c r="I23" s="31"/>
      <c r="J23" s="31"/>
      <c r="K23" s="31"/>
      <c r="L23" s="31"/>
      <c r="M23" s="31"/>
      <c r="N23" s="31"/>
      <c r="O23" s="31"/>
      <c r="P23" s="31"/>
      <c r="Q23" s="31"/>
      <c r="R23" s="31"/>
      <c r="S23" s="31"/>
      <c r="T23" s="31"/>
      <c r="U23" s="31"/>
      <c r="V23" s="31"/>
      <c r="W23" s="31"/>
      <c r="X23" s="31"/>
      <c r="Y23" s="31"/>
    </row>
    <row r="24" spans="1:25" ht="14.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ht="14.25" customHeight="1">
      <c r="A25" s="31" t="s">
        <v>72</v>
      </c>
      <c r="B25" s="31"/>
      <c r="C25" s="31"/>
      <c r="D25" s="31"/>
      <c r="E25" s="31"/>
      <c r="F25" s="278"/>
      <c r="G25" s="31"/>
      <c r="H25" s="31"/>
      <c r="I25" s="31"/>
      <c r="J25" s="31"/>
      <c r="K25" s="31"/>
      <c r="L25" s="31"/>
      <c r="M25" s="31"/>
      <c r="N25" s="31"/>
      <c r="O25" s="31"/>
      <c r="P25" s="31"/>
      <c r="Q25" s="31"/>
      <c r="R25" s="31"/>
      <c r="S25" s="31"/>
      <c r="T25" s="31"/>
      <c r="U25" s="31"/>
      <c r="V25" s="31"/>
      <c r="W25" s="31"/>
      <c r="X25" s="31"/>
      <c r="Y25" s="31"/>
    </row>
    <row r="26" spans="1:25" ht="14.25" customHeight="1">
      <c r="A26" s="31" t="s">
        <v>333</v>
      </c>
      <c r="B26" s="101"/>
      <c r="C26" s="113"/>
      <c r="D26" s="101"/>
      <c r="E26" s="101"/>
      <c r="F26" s="113"/>
      <c r="G26" s="31"/>
      <c r="H26" s="31"/>
      <c r="I26" s="31"/>
      <c r="J26" s="31"/>
      <c r="K26" s="31"/>
      <c r="L26" s="31"/>
      <c r="M26" s="31"/>
      <c r="N26" s="31"/>
      <c r="O26" s="31"/>
      <c r="P26" s="31"/>
      <c r="Q26" s="31"/>
      <c r="R26" s="31"/>
      <c r="S26" s="31"/>
      <c r="T26" s="31"/>
      <c r="U26" s="31"/>
      <c r="V26" s="31"/>
      <c r="W26" s="31"/>
      <c r="X26" s="31"/>
      <c r="Y26" s="31"/>
    </row>
    <row r="27" spans="1:25" ht="14.25" customHeight="1">
      <c r="A27" s="566" t="s">
        <v>555</v>
      </c>
      <c r="B27" s="101"/>
      <c r="C27" s="113"/>
      <c r="D27" s="101"/>
      <c r="E27" s="101"/>
      <c r="F27" s="113"/>
      <c r="G27" s="99"/>
      <c r="H27" s="31"/>
      <c r="I27" s="31"/>
      <c r="J27" s="31"/>
      <c r="K27" s="31"/>
      <c r="L27" s="31"/>
      <c r="M27" s="31"/>
      <c r="N27" s="31"/>
      <c r="O27" s="31"/>
      <c r="P27" s="31"/>
      <c r="Q27" s="31"/>
      <c r="R27" s="31"/>
      <c r="S27" s="31"/>
      <c r="T27" s="31"/>
      <c r="U27" s="31"/>
      <c r="V27" s="31"/>
      <c r="W27" s="31"/>
      <c r="X27" s="31"/>
      <c r="Y27" s="31"/>
    </row>
    <row r="28" spans="1:25" ht="79.5" customHeight="1">
      <c r="A28" s="719" t="s">
        <v>163</v>
      </c>
      <c r="B28" s="690"/>
      <c r="C28" s="690"/>
      <c r="D28" s="690"/>
      <c r="E28" s="690"/>
    </row>
    <row r="29" spans="1:25" ht="14.25" customHeight="1"/>
    <row r="30" spans="1:25" ht="14.25" customHeight="1"/>
    <row r="31" spans="1:25" ht="14.25" customHeight="1"/>
    <row r="32" spans="1: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8:E2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A4B46-E17E-4811-AB78-460DD13045CC}">
  <dimension ref="A1:C45"/>
  <sheetViews>
    <sheetView topLeftCell="A28" workbookViewId="0">
      <selection activeCell="C43" sqref="C43"/>
    </sheetView>
  </sheetViews>
  <sheetFormatPr defaultRowHeight="14"/>
  <cols>
    <col min="1" max="1" width="44.08203125" style="547" customWidth="1"/>
    <col min="2" max="2" width="1.33203125" style="547" customWidth="1"/>
    <col min="3" max="3" width="71.5" style="547" customWidth="1"/>
  </cols>
  <sheetData>
    <row r="1" spans="1:3">
      <c r="A1" s="546" t="s">
        <v>489</v>
      </c>
      <c r="C1" s="546" t="s">
        <v>490</v>
      </c>
    </row>
    <row r="3" spans="1:3">
      <c r="A3" s="548" t="s">
        <v>491</v>
      </c>
      <c r="C3" s="549" t="s">
        <v>492</v>
      </c>
    </row>
    <row r="4" spans="1:3">
      <c r="A4" s="548" t="s">
        <v>493</v>
      </c>
      <c r="C4" s="549" t="s">
        <v>494</v>
      </c>
    </row>
    <row r="5" spans="1:3">
      <c r="A5" s="547" t="s">
        <v>495</v>
      </c>
      <c r="C5" s="549" t="s">
        <v>496</v>
      </c>
    </row>
    <row r="6" spans="1:3">
      <c r="A6" s="548" t="s">
        <v>497</v>
      </c>
      <c r="C6" s="549" t="s">
        <v>498</v>
      </c>
    </row>
    <row r="7" spans="1:3">
      <c r="A7" s="548" t="s">
        <v>143</v>
      </c>
      <c r="C7" s="549" t="s">
        <v>499</v>
      </c>
    </row>
    <row r="8" spans="1:3">
      <c r="A8" s="548" t="s">
        <v>144</v>
      </c>
      <c r="C8" s="549" t="s">
        <v>500</v>
      </c>
    </row>
    <row r="9" spans="1:3">
      <c r="A9" s="548" t="s">
        <v>501</v>
      </c>
      <c r="C9" s="549" t="s">
        <v>502</v>
      </c>
    </row>
    <row r="10" spans="1:3">
      <c r="A10" s="548" t="s">
        <v>503</v>
      </c>
      <c r="C10" s="549" t="s">
        <v>504</v>
      </c>
    </row>
    <row r="11" spans="1:3">
      <c r="A11" s="548" t="s">
        <v>505</v>
      </c>
      <c r="C11" s="549" t="s">
        <v>506</v>
      </c>
    </row>
    <row r="12" spans="1:3">
      <c r="A12" s="548" t="s">
        <v>507</v>
      </c>
      <c r="C12" s="549" t="s">
        <v>508</v>
      </c>
    </row>
    <row r="13" spans="1:3">
      <c r="A13" s="548" t="s">
        <v>509</v>
      </c>
      <c r="C13" s="549" t="s">
        <v>510</v>
      </c>
    </row>
    <row r="14" spans="1:3">
      <c r="A14" s="548" t="s">
        <v>145</v>
      </c>
      <c r="C14" s="549" t="s">
        <v>511</v>
      </c>
    </row>
    <row r="15" spans="1:3">
      <c r="A15" s="548" t="s">
        <v>313</v>
      </c>
      <c r="C15" s="549" t="s">
        <v>512</v>
      </c>
    </row>
    <row r="16" spans="1:3">
      <c r="A16" s="548" t="s">
        <v>513</v>
      </c>
      <c r="C16" s="549" t="s">
        <v>514</v>
      </c>
    </row>
    <row r="17" spans="1:3">
      <c r="A17" s="548" t="s">
        <v>515</v>
      </c>
      <c r="C17" s="549" t="s">
        <v>516</v>
      </c>
    </row>
    <row r="18" spans="1:3">
      <c r="A18" s="548" t="s">
        <v>517</v>
      </c>
      <c r="C18" s="549" t="s">
        <v>518</v>
      </c>
    </row>
    <row r="19" spans="1:3">
      <c r="A19" s="548" t="s">
        <v>519</v>
      </c>
      <c r="C19" s="549" t="s">
        <v>520</v>
      </c>
    </row>
    <row r="20" spans="1:3">
      <c r="C20" s="549" t="s">
        <v>521</v>
      </c>
    </row>
    <row r="21" spans="1:3">
      <c r="C21" s="549" t="s">
        <v>523</v>
      </c>
    </row>
    <row r="22" spans="1:3">
      <c r="C22" s="549" t="s">
        <v>524</v>
      </c>
    </row>
    <row r="23" spans="1:3">
      <c r="C23" s="549" t="s">
        <v>526</v>
      </c>
    </row>
    <row r="24" spans="1:3">
      <c r="C24" s="549" t="s">
        <v>528</v>
      </c>
    </row>
    <row r="25" spans="1:3">
      <c r="C25" s="549" t="s">
        <v>530</v>
      </c>
    </row>
    <row r="26" spans="1:3">
      <c r="C26" s="549" t="s">
        <v>532</v>
      </c>
    </row>
    <row r="27" spans="1:3">
      <c r="C27" s="549" t="s">
        <v>534</v>
      </c>
    </row>
    <row r="28" spans="1:3">
      <c r="C28" s="549" t="s">
        <v>536</v>
      </c>
    </row>
    <row r="29" spans="1:3">
      <c r="C29" s="549" t="s">
        <v>538</v>
      </c>
    </row>
    <row r="30" spans="1:3">
      <c r="C30" s="549" t="s">
        <v>539</v>
      </c>
    </row>
    <row r="31" spans="1:3">
      <c r="C31" s="549" t="s">
        <v>540</v>
      </c>
    </row>
    <row r="32" spans="1:3">
      <c r="C32" s="549" t="s">
        <v>541</v>
      </c>
    </row>
    <row r="33" spans="1:3">
      <c r="C33" s="549" t="s">
        <v>542</v>
      </c>
    </row>
    <row r="34" spans="1:3">
      <c r="C34" s="549" t="s">
        <v>543</v>
      </c>
    </row>
    <row r="37" spans="1:3">
      <c r="A37" s="550" t="s">
        <v>522</v>
      </c>
      <c r="C37" s="550" t="s">
        <v>544</v>
      </c>
    </row>
    <row r="38" spans="1:3">
      <c r="A38" s="551"/>
      <c r="C38" s="551"/>
    </row>
    <row r="39" spans="1:3">
      <c r="A39" s="551" t="s">
        <v>525</v>
      </c>
      <c r="C39" s="553" t="s">
        <v>545</v>
      </c>
    </row>
    <row r="40" spans="1:3">
      <c r="A40" s="551" t="s">
        <v>527</v>
      </c>
    </row>
    <row r="41" spans="1:3">
      <c r="A41" s="551" t="s">
        <v>529</v>
      </c>
    </row>
    <row r="42" spans="1:3">
      <c r="A42" s="551" t="s">
        <v>531</v>
      </c>
    </row>
    <row r="43" spans="1:3">
      <c r="A43" s="551" t="s">
        <v>533</v>
      </c>
    </row>
    <row r="44" spans="1:3">
      <c r="A44" s="551" t="s">
        <v>535</v>
      </c>
    </row>
    <row r="45" spans="1:3">
      <c r="A45" s="552" t="s">
        <v>537</v>
      </c>
    </row>
  </sheetData>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1005"/>
  <sheetViews>
    <sheetView topLeftCell="A16" workbookViewId="0">
      <selection activeCell="A28" sqref="A28"/>
    </sheetView>
  </sheetViews>
  <sheetFormatPr defaultColWidth="12.58203125" defaultRowHeight="15" customHeight="1"/>
  <cols>
    <col min="1" max="1" width="41.58203125" customWidth="1"/>
    <col min="2" max="2" width="20.08203125" customWidth="1"/>
    <col min="3" max="3" width="17.83203125" customWidth="1"/>
    <col min="4" max="4" width="19.08203125" customWidth="1"/>
    <col min="5" max="5" width="19.58203125" customWidth="1"/>
    <col min="6" max="7" width="8.58203125" customWidth="1"/>
    <col min="8" max="8" width="10" customWidth="1"/>
    <col min="9" max="9" width="33" customWidth="1"/>
    <col min="10" max="10" width="8.58203125" customWidth="1"/>
    <col min="11" max="11" width="22.33203125" customWidth="1"/>
    <col min="12" max="12" width="42.83203125" customWidth="1"/>
    <col min="13" max="13" width="8.58203125" customWidth="1"/>
    <col min="14" max="14" width="21.83203125" customWidth="1"/>
    <col min="15" max="25" width="8.58203125" customWidth="1"/>
  </cols>
  <sheetData>
    <row r="1" spans="1:25" ht="18.5">
      <c r="A1" s="444" t="s">
        <v>418</v>
      </c>
      <c r="B1" s="352"/>
      <c r="C1" s="18"/>
      <c r="D1" s="18"/>
      <c r="E1" s="18"/>
      <c r="F1" s="18"/>
      <c r="G1" s="18"/>
      <c r="H1" s="18"/>
      <c r="I1" s="18"/>
      <c r="J1" s="18"/>
      <c r="K1" s="18"/>
      <c r="L1" s="374"/>
      <c r="M1" s="18"/>
      <c r="N1" s="18"/>
      <c r="O1" s="18"/>
      <c r="P1" s="18"/>
      <c r="Q1" s="18"/>
      <c r="R1" s="18"/>
      <c r="S1" s="18"/>
      <c r="T1" s="18"/>
      <c r="U1" s="18"/>
      <c r="V1" s="18"/>
      <c r="W1" s="18"/>
      <c r="X1" s="18"/>
      <c r="Y1" s="18"/>
    </row>
    <row r="2" spans="1:25" ht="14.25" customHeight="1">
      <c r="L2" s="375"/>
    </row>
    <row r="3" spans="1:25" ht="60.75" customHeight="1">
      <c r="A3" s="357" t="s">
        <v>124</v>
      </c>
      <c r="B3" s="221" t="s">
        <v>152</v>
      </c>
      <c r="C3" s="316" t="s">
        <v>337</v>
      </c>
      <c r="D3" s="316" t="s">
        <v>331</v>
      </c>
      <c r="E3" s="316" t="s">
        <v>338</v>
      </c>
      <c r="F3" s="31"/>
      <c r="G3" s="31"/>
      <c r="H3" s="31"/>
      <c r="I3" s="31"/>
      <c r="J3" s="31"/>
      <c r="K3" s="31"/>
      <c r="L3" s="376"/>
      <c r="M3" s="31"/>
      <c r="N3" s="31"/>
      <c r="O3" s="31"/>
      <c r="P3" s="31"/>
      <c r="Q3" s="31"/>
      <c r="R3" s="31"/>
      <c r="S3" s="31"/>
      <c r="T3" s="31"/>
      <c r="U3" s="31"/>
      <c r="V3" s="31"/>
      <c r="W3" s="31"/>
      <c r="X3" s="31"/>
      <c r="Y3" s="31"/>
    </row>
    <row r="4" spans="1:25" ht="14.25" customHeight="1">
      <c r="A4" s="567" t="s">
        <v>461</v>
      </c>
      <c r="B4" s="379">
        <v>32748</v>
      </c>
      <c r="C4" s="368">
        <v>217359776017.98999</v>
      </c>
      <c r="D4" s="369">
        <v>73</v>
      </c>
      <c r="E4" s="370">
        <v>730497637.41999996</v>
      </c>
      <c r="F4" s="31"/>
      <c r="G4" s="31"/>
      <c r="H4" s="31"/>
      <c r="I4" s="31"/>
      <c r="J4" s="31"/>
      <c r="K4" s="31"/>
      <c r="L4" s="376"/>
      <c r="M4" s="31"/>
      <c r="N4" s="31"/>
      <c r="O4" s="31"/>
      <c r="P4" s="31"/>
      <c r="Q4" s="31"/>
      <c r="R4" s="31"/>
      <c r="S4" s="31"/>
      <c r="T4" s="31"/>
      <c r="U4" s="31"/>
      <c r="V4" s="31"/>
      <c r="W4" s="31"/>
      <c r="X4" s="31"/>
      <c r="Y4" s="31"/>
    </row>
    <row r="5" spans="1:25" ht="14.25" customHeight="1">
      <c r="A5" s="568" t="s">
        <v>462</v>
      </c>
      <c r="B5" s="378">
        <v>65073</v>
      </c>
      <c r="C5" s="363">
        <v>298846794939</v>
      </c>
      <c r="D5" s="364">
        <v>14122</v>
      </c>
      <c r="E5" s="365">
        <v>54192175393</v>
      </c>
      <c r="F5" s="31"/>
      <c r="G5" s="31"/>
      <c r="H5" s="31"/>
      <c r="I5" s="31"/>
      <c r="J5" s="31"/>
      <c r="K5" s="31"/>
      <c r="L5" s="376"/>
      <c r="M5" s="31"/>
      <c r="N5" s="31"/>
      <c r="O5" s="31"/>
      <c r="P5" s="31"/>
      <c r="Q5" s="31"/>
      <c r="R5" s="31"/>
      <c r="S5" s="31"/>
      <c r="T5" s="31"/>
      <c r="U5" s="31"/>
      <c r="V5" s="31"/>
      <c r="W5" s="31"/>
      <c r="X5" s="31"/>
      <c r="Y5" s="31"/>
    </row>
    <row r="6" spans="1:25" ht="14.25" customHeight="1">
      <c r="A6" s="567" t="s">
        <v>463</v>
      </c>
      <c r="B6" s="379">
        <v>775</v>
      </c>
      <c r="C6" s="368">
        <v>1093534807.3499999</v>
      </c>
      <c r="D6" s="369">
        <v>1</v>
      </c>
      <c r="E6" s="370">
        <v>18008941.199999999</v>
      </c>
      <c r="F6" s="31"/>
      <c r="G6" s="31"/>
      <c r="H6" s="31"/>
      <c r="I6" s="31"/>
      <c r="J6" s="31"/>
      <c r="K6" s="31"/>
      <c r="L6" s="376"/>
      <c r="M6" s="31"/>
      <c r="N6" s="31"/>
      <c r="O6" s="31"/>
      <c r="P6" s="31"/>
      <c r="Q6" s="31"/>
      <c r="R6" s="31"/>
      <c r="S6" s="31"/>
      <c r="T6" s="31"/>
      <c r="U6" s="31"/>
      <c r="V6" s="31"/>
      <c r="W6" s="31"/>
      <c r="X6" s="31"/>
      <c r="Y6" s="31"/>
    </row>
    <row r="7" spans="1:25" ht="14.25" customHeight="1">
      <c r="A7" s="568" t="s">
        <v>464</v>
      </c>
      <c r="B7" s="378">
        <v>92</v>
      </c>
      <c r="C7" s="363">
        <v>7677907034.3299999</v>
      </c>
      <c r="D7" s="364"/>
      <c r="E7" s="365"/>
      <c r="F7" s="31"/>
      <c r="G7" s="31"/>
      <c r="H7" s="31"/>
      <c r="I7" s="31"/>
      <c r="J7" s="31"/>
      <c r="K7" s="31"/>
      <c r="L7" s="376"/>
      <c r="M7" s="31"/>
      <c r="N7" s="31"/>
      <c r="O7" s="31"/>
      <c r="P7" s="31"/>
      <c r="Q7" s="31"/>
      <c r="R7" s="31"/>
      <c r="S7" s="31"/>
      <c r="T7" s="31"/>
      <c r="U7" s="31"/>
      <c r="V7" s="31"/>
      <c r="W7" s="31"/>
      <c r="X7" s="31"/>
      <c r="Y7" s="31"/>
    </row>
    <row r="8" spans="1:25" ht="14.25" customHeight="1">
      <c r="A8" s="366" t="s">
        <v>131</v>
      </c>
      <c r="B8" s="379">
        <v>19405</v>
      </c>
      <c r="C8" s="368">
        <v>11870902000.059999</v>
      </c>
      <c r="D8" s="369">
        <v>119</v>
      </c>
      <c r="E8" s="370">
        <v>94640447.549999997</v>
      </c>
      <c r="F8" s="31"/>
      <c r="G8" s="31"/>
      <c r="H8" s="31"/>
      <c r="I8" s="31"/>
      <c r="J8" s="31"/>
      <c r="K8" s="31"/>
      <c r="L8" s="376"/>
      <c r="M8" s="31"/>
      <c r="N8" s="31"/>
      <c r="O8" s="31"/>
      <c r="P8" s="31"/>
      <c r="Q8" s="31"/>
      <c r="R8" s="31"/>
      <c r="S8" s="31"/>
      <c r="T8" s="31"/>
      <c r="U8" s="31"/>
      <c r="V8" s="31"/>
      <c r="W8" s="31"/>
      <c r="X8" s="31"/>
      <c r="Y8" s="31"/>
    </row>
    <row r="9" spans="1:25" ht="14.25" customHeight="1">
      <c r="A9" s="361" t="s">
        <v>132</v>
      </c>
      <c r="B9" s="378">
        <v>457</v>
      </c>
      <c r="C9" s="363">
        <v>3930813496.8000002</v>
      </c>
      <c r="D9" s="364"/>
      <c r="E9" s="365"/>
      <c r="F9" s="31"/>
      <c r="G9" s="31"/>
      <c r="H9" s="31"/>
      <c r="I9" s="31"/>
      <c r="J9" s="31"/>
      <c r="K9" s="31"/>
      <c r="L9" s="376"/>
      <c r="M9" s="31"/>
      <c r="N9" s="31"/>
      <c r="O9" s="31"/>
      <c r="P9" s="31"/>
      <c r="Q9" s="31"/>
      <c r="R9" s="31"/>
      <c r="S9" s="31"/>
      <c r="T9" s="31"/>
      <c r="U9" s="31"/>
      <c r="V9" s="31"/>
      <c r="W9" s="31"/>
      <c r="X9" s="31"/>
      <c r="Y9" s="31"/>
    </row>
    <row r="10" spans="1:25" ht="14.25" customHeight="1">
      <c r="A10" s="366" t="s">
        <v>133</v>
      </c>
      <c r="B10" s="379">
        <v>11802</v>
      </c>
      <c r="C10" s="368">
        <v>179355743907</v>
      </c>
      <c r="D10" s="369"/>
      <c r="E10" s="370"/>
      <c r="F10" s="31"/>
      <c r="G10" s="31"/>
      <c r="H10" s="31"/>
      <c r="I10" s="31"/>
      <c r="J10" s="31"/>
      <c r="K10" s="31"/>
      <c r="L10" s="376"/>
      <c r="M10" s="31"/>
      <c r="N10" s="31"/>
      <c r="O10" s="31"/>
      <c r="P10" s="31"/>
      <c r="Q10" s="31"/>
      <c r="R10" s="31"/>
      <c r="S10" s="31"/>
      <c r="T10" s="31"/>
      <c r="U10" s="31"/>
      <c r="V10" s="31"/>
      <c r="W10" s="31"/>
      <c r="X10" s="31"/>
      <c r="Y10" s="31"/>
    </row>
    <row r="11" spans="1:25" ht="14.25" customHeight="1">
      <c r="A11" s="361" t="s">
        <v>134</v>
      </c>
      <c r="B11" s="378">
        <v>2689</v>
      </c>
      <c r="C11" s="363">
        <v>20530264976.16</v>
      </c>
      <c r="D11" s="364"/>
      <c r="E11" s="365"/>
      <c r="F11" s="31"/>
      <c r="G11" s="31"/>
      <c r="H11" s="31"/>
      <c r="I11" s="31"/>
      <c r="J11" s="31"/>
      <c r="K11" s="31"/>
      <c r="L11" s="376"/>
      <c r="M11" s="31"/>
      <c r="N11" s="31"/>
      <c r="O11" s="31"/>
      <c r="P11" s="31"/>
      <c r="Q11" s="31"/>
      <c r="R11" s="31"/>
      <c r="S11" s="31"/>
      <c r="T11" s="31"/>
      <c r="U11" s="31"/>
      <c r="V11" s="31"/>
      <c r="W11" s="31"/>
      <c r="X11" s="31"/>
      <c r="Y11" s="31"/>
    </row>
    <row r="12" spans="1:25" ht="14.25" customHeight="1">
      <c r="A12" s="366" t="s">
        <v>135</v>
      </c>
      <c r="B12" s="379">
        <v>8276</v>
      </c>
      <c r="C12" s="368">
        <v>21337011207.34</v>
      </c>
      <c r="D12" s="369"/>
      <c r="E12" s="370"/>
      <c r="F12" s="31"/>
      <c r="G12" s="31"/>
      <c r="H12" s="31"/>
      <c r="I12" s="31"/>
      <c r="J12" s="31"/>
      <c r="K12" s="31"/>
      <c r="L12" s="376"/>
      <c r="M12" s="31"/>
      <c r="N12" s="31"/>
      <c r="O12" s="31"/>
      <c r="P12" s="31"/>
      <c r="Q12" s="31"/>
      <c r="R12" s="31"/>
      <c r="S12" s="31"/>
      <c r="T12" s="31"/>
      <c r="U12" s="31"/>
      <c r="V12" s="31"/>
      <c r="W12" s="31"/>
      <c r="X12" s="31"/>
      <c r="Y12" s="31"/>
    </row>
    <row r="13" spans="1:25" ht="14.25" customHeight="1">
      <c r="A13" s="361" t="s">
        <v>136</v>
      </c>
      <c r="B13" s="378">
        <v>3818</v>
      </c>
      <c r="C13" s="363">
        <v>18090736268.82</v>
      </c>
      <c r="D13" s="364">
        <v>4</v>
      </c>
      <c r="E13" s="365">
        <v>240000</v>
      </c>
      <c r="F13" s="31"/>
      <c r="G13" s="31"/>
      <c r="H13" s="31"/>
      <c r="I13" s="31"/>
      <c r="J13" s="31"/>
      <c r="K13" s="31"/>
      <c r="L13" s="376"/>
      <c r="M13" s="31"/>
      <c r="N13" s="31"/>
      <c r="O13" s="31"/>
      <c r="P13" s="31"/>
      <c r="Q13" s="31"/>
      <c r="R13" s="31"/>
      <c r="S13" s="31"/>
      <c r="T13" s="31"/>
      <c r="U13" s="31"/>
      <c r="V13" s="31"/>
      <c r="W13" s="31"/>
      <c r="X13" s="31"/>
      <c r="Y13" s="31"/>
    </row>
    <row r="14" spans="1:25" ht="14.25" customHeight="1">
      <c r="A14" s="366" t="s">
        <v>137</v>
      </c>
      <c r="B14" s="379">
        <v>2041</v>
      </c>
      <c r="C14" s="368">
        <v>11733960229.559999</v>
      </c>
      <c r="D14" s="369"/>
      <c r="E14" s="370"/>
      <c r="F14" s="31"/>
      <c r="G14" s="31"/>
      <c r="H14" s="31"/>
      <c r="I14" s="31"/>
      <c r="J14" s="31"/>
      <c r="K14" s="31"/>
      <c r="L14" s="376"/>
      <c r="M14" s="31"/>
      <c r="N14" s="31"/>
      <c r="O14" s="31"/>
      <c r="P14" s="31"/>
      <c r="Q14" s="31"/>
      <c r="R14" s="31"/>
      <c r="S14" s="31"/>
      <c r="T14" s="31"/>
      <c r="U14" s="31"/>
      <c r="V14" s="31"/>
      <c r="W14" s="31"/>
      <c r="X14" s="31"/>
      <c r="Y14" s="31"/>
    </row>
    <row r="15" spans="1:25" ht="14.25" customHeight="1">
      <c r="A15" s="361" t="s">
        <v>138</v>
      </c>
      <c r="B15" s="378">
        <v>176</v>
      </c>
      <c r="C15" s="363">
        <v>1576219456.848</v>
      </c>
      <c r="D15" s="364"/>
      <c r="E15" s="365"/>
      <c r="F15" s="31"/>
      <c r="G15" s="31"/>
      <c r="H15" s="31"/>
      <c r="I15" s="31"/>
      <c r="J15" s="31"/>
      <c r="K15" s="31"/>
      <c r="L15" s="376"/>
      <c r="M15" s="31"/>
      <c r="N15" s="31"/>
      <c r="O15" s="31"/>
      <c r="P15" s="31"/>
      <c r="Q15" s="31"/>
      <c r="R15" s="31"/>
      <c r="S15" s="31"/>
      <c r="T15" s="31"/>
      <c r="U15" s="31"/>
      <c r="V15" s="31"/>
      <c r="W15" s="31"/>
      <c r="X15" s="31"/>
      <c r="Y15" s="31"/>
    </row>
    <row r="16" spans="1:25" ht="14.25" customHeight="1">
      <c r="A16" s="366" t="s">
        <v>139</v>
      </c>
      <c r="B16" s="379">
        <v>41809</v>
      </c>
      <c r="C16" s="368">
        <v>50702037505.661102</v>
      </c>
      <c r="D16" s="369">
        <v>643</v>
      </c>
      <c r="E16" s="370">
        <v>777461562.55999994</v>
      </c>
      <c r="F16" s="31"/>
      <c r="G16" s="31"/>
      <c r="H16" s="31"/>
      <c r="I16" s="31"/>
      <c r="J16" s="31"/>
      <c r="K16" s="31"/>
      <c r="L16" s="376"/>
      <c r="M16" s="31"/>
      <c r="N16" s="31"/>
      <c r="O16" s="31"/>
      <c r="P16" s="31"/>
      <c r="Q16" s="31"/>
      <c r="R16" s="31"/>
      <c r="S16" s="31"/>
      <c r="T16" s="31"/>
      <c r="U16" s="31"/>
      <c r="V16" s="31"/>
      <c r="W16" s="31"/>
      <c r="X16" s="31"/>
      <c r="Y16" s="31"/>
    </row>
    <row r="17" spans="1:25" ht="14.25" customHeight="1">
      <c r="A17" s="361" t="s">
        <v>140</v>
      </c>
      <c r="B17" s="378">
        <v>11</v>
      </c>
      <c r="C17" s="363">
        <v>1447288129</v>
      </c>
      <c r="D17" s="364"/>
      <c r="E17" s="365"/>
      <c r="F17" s="31"/>
      <c r="G17" s="31"/>
      <c r="H17" s="31"/>
      <c r="I17" s="31"/>
      <c r="J17" s="31"/>
      <c r="K17" s="31"/>
      <c r="L17" s="376"/>
      <c r="M17" s="31"/>
      <c r="N17" s="31"/>
      <c r="O17" s="31"/>
      <c r="P17" s="31"/>
      <c r="Q17" s="31"/>
      <c r="R17" s="31"/>
      <c r="S17" s="31"/>
      <c r="T17" s="31"/>
      <c r="U17" s="31"/>
      <c r="V17" s="31"/>
      <c r="W17" s="31"/>
      <c r="X17" s="31"/>
      <c r="Y17" s="31"/>
    </row>
    <row r="18" spans="1:25" ht="14.25" customHeight="1">
      <c r="A18" s="366" t="s">
        <v>141</v>
      </c>
      <c r="B18" s="379">
        <v>9409</v>
      </c>
      <c r="C18" s="368">
        <v>11443676179.16</v>
      </c>
      <c r="D18" s="369">
        <v>2</v>
      </c>
      <c r="E18" s="370">
        <v>92</v>
      </c>
      <c r="F18" s="31"/>
      <c r="G18" s="31"/>
      <c r="H18" s="31"/>
      <c r="I18" s="31"/>
      <c r="J18" s="31"/>
      <c r="K18" s="31"/>
      <c r="L18" s="376"/>
      <c r="M18" s="31"/>
      <c r="N18" s="31"/>
      <c r="O18" s="31"/>
      <c r="P18" s="31"/>
      <c r="Q18" s="31"/>
      <c r="R18" s="31"/>
      <c r="S18" s="31"/>
      <c r="T18" s="31"/>
      <c r="U18" s="31"/>
      <c r="V18" s="31"/>
      <c r="W18" s="31"/>
      <c r="X18" s="31"/>
      <c r="Y18" s="31"/>
    </row>
    <row r="19" spans="1:25" ht="14.25" customHeight="1">
      <c r="A19" s="361" t="s">
        <v>142</v>
      </c>
      <c r="B19" s="378">
        <v>6277</v>
      </c>
      <c r="C19" s="363">
        <v>153535351183.88</v>
      </c>
      <c r="D19" s="364"/>
      <c r="E19" s="365"/>
      <c r="F19" s="31"/>
      <c r="G19" s="31"/>
      <c r="H19" s="31"/>
      <c r="I19" s="31"/>
      <c r="J19" s="31"/>
      <c r="K19" s="31"/>
      <c r="L19" s="376"/>
      <c r="M19" s="31"/>
      <c r="N19" s="31"/>
      <c r="O19" s="31"/>
      <c r="P19" s="31"/>
      <c r="Q19" s="31"/>
      <c r="R19" s="31"/>
      <c r="S19" s="31"/>
      <c r="T19" s="31"/>
      <c r="U19" s="31"/>
      <c r="V19" s="31"/>
      <c r="W19" s="31"/>
      <c r="X19" s="31"/>
      <c r="Y19" s="31"/>
    </row>
    <row r="20" spans="1:25" ht="14.25" customHeight="1">
      <c r="A20" s="366" t="s">
        <v>143</v>
      </c>
      <c r="B20" s="379">
        <v>162</v>
      </c>
      <c r="C20" s="368">
        <v>1204643552.28</v>
      </c>
      <c r="D20" s="369"/>
      <c r="E20" s="370"/>
      <c r="F20" s="31"/>
      <c r="G20" s="31"/>
      <c r="H20" s="31"/>
      <c r="I20" s="31"/>
      <c r="J20" s="31"/>
      <c r="K20" s="31"/>
      <c r="L20" s="376"/>
      <c r="M20" s="31"/>
      <c r="N20" s="31"/>
      <c r="O20" s="31"/>
      <c r="P20" s="31"/>
      <c r="Q20" s="31"/>
      <c r="R20" s="31"/>
      <c r="S20" s="31"/>
      <c r="T20" s="31"/>
      <c r="U20" s="31"/>
      <c r="V20" s="31"/>
      <c r="W20" s="31"/>
      <c r="X20" s="31"/>
      <c r="Y20" s="31"/>
    </row>
    <row r="21" spans="1:25" ht="14.25" customHeight="1">
      <c r="A21" s="361" t="s">
        <v>144</v>
      </c>
      <c r="B21" s="378">
        <v>1596</v>
      </c>
      <c r="C21" s="363">
        <v>127412218129.14999</v>
      </c>
      <c r="D21" s="364"/>
      <c r="E21" s="365"/>
      <c r="F21" s="31"/>
      <c r="G21" s="31"/>
      <c r="H21" s="31"/>
      <c r="I21" s="31"/>
      <c r="J21" s="31"/>
      <c r="K21" s="31"/>
      <c r="L21" s="376"/>
      <c r="M21" s="31"/>
      <c r="N21" s="31"/>
      <c r="O21" s="31"/>
      <c r="P21" s="31"/>
      <c r="Q21" s="31"/>
      <c r="R21" s="31"/>
      <c r="S21" s="31"/>
      <c r="T21" s="31"/>
      <c r="U21" s="31"/>
      <c r="V21" s="31"/>
      <c r="W21" s="31"/>
      <c r="X21" s="31"/>
      <c r="Y21" s="31"/>
    </row>
    <row r="22" spans="1:25" ht="14.25" customHeight="1">
      <c r="A22" s="366" t="s">
        <v>145</v>
      </c>
      <c r="B22" s="379">
        <v>2372</v>
      </c>
      <c r="C22" s="368">
        <v>30015787300</v>
      </c>
      <c r="D22" s="369"/>
      <c r="E22" s="370"/>
      <c r="F22" s="31"/>
      <c r="G22" s="31"/>
      <c r="H22" s="31"/>
      <c r="I22" s="31"/>
      <c r="J22" s="31"/>
      <c r="K22" s="31"/>
      <c r="L22" s="376"/>
      <c r="M22" s="31"/>
      <c r="N22" s="31"/>
      <c r="O22" s="31"/>
      <c r="P22" s="31"/>
      <c r="Q22" s="31"/>
      <c r="R22" s="31"/>
      <c r="S22" s="31"/>
      <c r="T22" s="31"/>
      <c r="U22" s="31"/>
      <c r="V22" s="31"/>
      <c r="W22" s="31"/>
      <c r="X22" s="31"/>
      <c r="Y22" s="31"/>
    </row>
    <row r="23" spans="1:25" ht="14.25" customHeight="1" thickBot="1">
      <c r="A23" s="569" t="s">
        <v>465</v>
      </c>
      <c r="B23" s="515">
        <v>36356</v>
      </c>
      <c r="C23" s="501">
        <v>227865575881</v>
      </c>
      <c r="D23" s="502">
        <v>321</v>
      </c>
      <c r="E23" s="503">
        <v>1074504613</v>
      </c>
      <c r="F23" s="31"/>
      <c r="G23" s="31"/>
      <c r="H23" s="31"/>
      <c r="I23" s="31"/>
      <c r="J23" s="31"/>
      <c r="K23" s="31"/>
      <c r="L23" s="376"/>
      <c r="M23" s="31"/>
      <c r="N23" s="31"/>
      <c r="O23" s="31"/>
      <c r="P23" s="31"/>
      <c r="Q23" s="31"/>
      <c r="R23" s="31"/>
      <c r="S23" s="31"/>
      <c r="T23" s="31"/>
      <c r="U23" s="31"/>
      <c r="V23" s="31"/>
      <c r="W23" s="31"/>
      <c r="X23" s="31"/>
      <c r="Y23" s="31"/>
    </row>
    <row r="24" spans="1:25" ht="14.25" customHeight="1" thickBot="1">
      <c r="A24" s="516" t="s">
        <v>43</v>
      </c>
      <c r="B24" s="517">
        <f t="shared" ref="B24:E24" si="0">SUM(B4:B23)</f>
        <v>245344</v>
      </c>
      <c r="C24" s="518">
        <f t="shared" si="0"/>
        <v>1397030242201.3892</v>
      </c>
      <c r="D24" s="519">
        <f t="shared" si="0"/>
        <v>15285</v>
      </c>
      <c r="E24" s="520">
        <f t="shared" si="0"/>
        <v>56887528686.729996</v>
      </c>
      <c r="F24" s="31"/>
      <c r="G24" s="31"/>
      <c r="H24" s="31"/>
      <c r="I24" s="31"/>
      <c r="J24" s="31"/>
      <c r="K24" s="31"/>
      <c r="L24" s="376"/>
      <c r="M24" s="31"/>
      <c r="N24" s="31"/>
      <c r="O24" s="31"/>
      <c r="P24" s="31"/>
      <c r="Q24" s="31"/>
      <c r="R24" s="31"/>
      <c r="S24" s="31"/>
      <c r="T24" s="31"/>
      <c r="U24" s="31"/>
      <c r="V24" s="31"/>
      <c r="W24" s="31"/>
      <c r="X24" s="31"/>
      <c r="Y24" s="31"/>
    </row>
    <row r="25" spans="1:25" ht="14.25" customHeight="1">
      <c r="A25" s="31"/>
      <c r="B25" s="31"/>
      <c r="C25" s="31"/>
      <c r="D25" s="31"/>
      <c r="E25" s="31"/>
      <c r="F25" s="31"/>
      <c r="G25" s="31"/>
      <c r="H25" s="31"/>
      <c r="I25" s="31"/>
      <c r="J25" s="31"/>
      <c r="K25" s="31"/>
      <c r="L25" s="376"/>
      <c r="M25" s="31"/>
      <c r="N25" s="31"/>
      <c r="O25" s="31"/>
      <c r="P25" s="31"/>
      <c r="Q25" s="31"/>
      <c r="R25" s="31"/>
      <c r="S25" s="31"/>
      <c r="T25" s="31"/>
      <c r="U25" s="31"/>
      <c r="V25" s="31"/>
      <c r="W25" s="31"/>
      <c r="X25" s="31"/>
      <c r="Y25" s="31"/>
    </row>
    <row r="26" spans="1:25" ht="14.25" customHeight="1">
      <c r="A26" s="31" t="s">
        <v>72</v>
      </c>
      <c r="B26" s="31"/>
      <c r="C26" s="31"/>
      <c r="D26" s="31"/>
      <c r="E26" s="31"/>
      <c r="F26" s="31"/>
      <c r="G26" s="31"/>
      <c r="H26" s="31"/>
      <c r="I26" s="31"/>
      <c r="J26" s="31"/>
      <c r="K26" s="31"/>
      <c r="L26" s="376"/>
      <c r="M26" s="31"/>
      <c r="N26" s="31"/>
      <c r="O26" s="31"/>
      <c r="P26" s="31"/>
      <c r="Q26" s="31"/>
      <c r="R26" s="31"/>
      <c r="S26" s="31"/>
      <c r="T26" s="31"/>
      <c r="U26" s="31"/>
      <c r="V26" s="31"/>
      <c r="W26" s="31"/>
      <c r="X26" s="31"/>
      <c r="Y26" s="31"/>
    </row>
    <row r="27" spans="1:25" ht="14.25" customHeight="1">
      <c r="A27" s="31" t="s">
        <v>339</v>
      </c>
      <c r="B27" s="101"/>
      <c r="C27" s="113"/>
      <c r="D27" s="101"/>
      <c r="E27" s="101"/>
      <c r="F27" s="31"/>
      <c r="G27" s="31"/>
      <c r="H27" s="31"/>
      <c r="I27" s="31"/>
      <c r="J27" s="31"/>
      <c r="K27" s="31"/>
      <c r="L27" s="376"/>
      <c r="M27" s="31"/>
      <c r="N27" s="31"/>
      <c r="O27" s="31"/>
      <c r="P27" s="31"/>
      <c r="Q27" s="31"/>
      <c r="R27" s="31"/>
      <c r="S27" s="31"/>
      <c r="T27" s="31"/>
      <c r="U27" s="31"/>
      <c r="V27" s="31"/>
      <c r="W27" s="31"/>
      <c r="X27" s="31"/>
      <c r="Y27" s="31"/>
    </row>
    <row r="28" spans="1:25" ht="14.25" customHeight="1">
      <c r="A28" s="566" t="s">
        <v>555</v>
      </c>
      <c r="B28" s="101"/>
      <c r="C28" s="113"/>
      <c r="D28" s="101"/>
      <c r="E28" s="101"/>
      <c r="F28" s="31"/>
      <c r="G28" s="31"/>
      <c r="H28" s="31"/>
      <c r="I28" s="31"/>
      <c r="J28" s="31"/>
      <c r="K28" s="31"/>
      <c r="L28" s="376"/>
      <c r="M28" s="31"/>
      <c r="N28" s="31"/>
      <c r="O28" s="31"/>
      <c r="P28" s="31"/>
      <c r="Q28" s="31"/>
      <c r="R28" s="31"/>
      <c r="S28" s="31"/>
      <c r="T28" s="31"/>
      <c r="U28" s="31"/>
      <c r="V28" s="31"/>
      <c r="W28" s="31"/>
      <c r="X28" s="31"/>
      <c r="Y28" s="31"/>
    </row>
    <row r="29" spans="1:25" ht="79.5" customHeight="1">
      <c r="A29" s="719" t="s">
        <v>163</v>
      </c>
      <c r="B29" s="719"/>
      <c r="C29" s="719"/>
      <c r="D29" s="719"/>
      <c r="E29" s="719"/>
      <c r="L29" s="375"/>
    </row>
    <row r="30" spans="1:25" ht="14.25" customHeight="1">
      <c r="B30" s="371"/>
      <c r="L30" s="375"/>
    </row>
    <row r="31" spans="1:25" ht="14.25" customHeight="1">
      <c r="B31" s="371"/>
      <c r="L31" s="375"/>
    </row>
    <row r="32" spans="1:25" ht="14.25" customHeight="1">
      <c r="B32" s="371"/>
      <c r="L32" s="375"/>
    </row>
    <row r="33" spans="2:12" ht="14.25" customHeight="1">
      <c r="B33" s="371"/>
      <c r="L33" s="375"/>
    </row>
    <row r="34" spans="2:12" ht="14.25" customHeight="1">
      <c r="B34" s="371"/>
      <c r="L34" s="375"/>
    </row>
    <row r="35" spans="2:12" ht="14.25" customHeight="1">
      <c r="B35" s="371"/>
      <c r="L35" s="375"/>
    </row>
    <row r="36" spans="2:12" ht="14.25" customHeight="1">
      <c r="B36" s="371"/>
      <c r="L36" s="375"/>
    </row>
    <row r="37" spans="2:12" ht="14.25" customHeight="1">
      <c r="B37" s="371"/>
      <c r="L37" s="375"/>
    </row>
    <row r="38" spans="2:12" ht="14.25" customHeight="1">
      <c r="B38" s="371"/>
      <c r="L38" s="375"/>
    </row>
    <row r="39" spans="2:12" ht="14.25" customHeight="1">
      <c r="B39" s="371"/>
      <c r="L39" s="375"/>
    </row>
    <row r="40" spans="2:12" ht="14.25" customHeight="1">
      <c r="B40" s="371"/>
      <c r="L40" s="375"/>
    </row>
    <row r="41" spans="2:12" ht="14.25" customHeight="1">
      <c r="B41" s="371"/>
      <c r="L41" s="375"/>
    </row>
    <row r="42" spans="2:12" ht="14.25" customHeight="1">
      <c r="B42" s="371"/>
      <c r="L42" s="375"/>
    </row>
    <row r="43" spans="2:12" ht="14.25" customHeight="1">
      <c r="B43" s="371"/>
      <c r="L43" s="375"/>
    </row>
    <row r="44" spans="2:12" ht="14.25" customHeight="1">
      <c r="L44" s="375"/>
    </row>
    <row r="45" spans="2:12" ht="14.25" customHeight="1">
      <c r="L45" s="375"/>
    </row>
    <row r="46" spans="2:12" ht="14.25" customHeight="1">
      <c r="L46" s="375"/>
    </row>
    <row r="47" spans="2:12" ht="14.25" customHeight="1">
      <c r="L47" s="375"/>
    </row>
    <row r="48" spans="2:12" ht="14.25" customHeight="1">
      <c r="L48" s="375"/>
    </row>
    <row r="49" spans="12:12" ht="14.25" customHeight="1">
      <c r="L49" s="375"/>
    </row>
    <row r="50" spans="12:12" ht="14.25" customHeight="1">
      <c r="L50" s="375"/>
    </row>
    <row r="51" spans="12:12" ht="14.25" customHeight="1">
      <c r="L51" s="375"/>
    </row>
    <row r="52" spans="12:12" ht="14.25" customHeight="1">
      <c r="L52" s="375"/>
    </row>
    <row r="53" spans="12:12" ht="14.25" customHeight="1">
      <c r="L53" s="375"/>
    </row>
    <row r="54" spans="12:12" ht="14.25" customHeight="1">
      <c r="L54" s="375"/>
    </row>
    <row r="55" spans="12:12" ht="14.25" customHeight="1">
      <c r="L55" s="375"/>
    </row>
    <row r="56" spans="12:12" ht="14.25" customHeight="1">
      <c r="L56" s="375"/>
    </row>
    <row r="57" spans="12:12" ht="14.25" customHeight="1">
      <c r="L57" s="375"/>
    </row>
    <row r="58" spans="12:12" ht="14.25" customHeight="1">
      <c r="L58" s="375"/>
    </row>
    <row r="59" spans="12:12" ht="14.25" customHeight="1">
      <c r="L59" s="375"/>
    </row>
    <row r="60" spans="12:12" ht="14.25" customHeight="1">
      <c r="L60" s="375"/>
    </row>
    <row r="61" spans="12:12" ht="14.25" customHeight="1">
      <c r="L61" s="375"/>
    </row>
    <row r="62" spans="12:12" ht="14.25" customHeight="1">
      <c r="L62" s="375"/>
    </row>
    <row r="63" spans="12:12" ht="14.25" customHeight="1">
      <c r="L63" s="375"/>
    </row>
    <row r="64" spans="12:12" ht="14.25" customHeight="1">
      <c r="L64" s="375"/>
    </row>
    <row r="65" spans="12:12" ht="14.25" customHeight="1">
      <c r="L65" s="375"/>
    </row>
    <row r="66" spans="12:12" ht="14.25" customHeight="1">
      <c r="L66" s="375"/>
    </row>
    <row r="67" spans="12:12" ht="14.25" customHeight="1">
      <c r="L67" s="375"/>
    </row>
    <row r="68" spans="12:12" ht="14.25" customHeight="1">
      <c r="L68" s="375"/>
    </row>
    <row r="69" spans="12:12" ht="14.25" customHeight="1">
      <c r="L69" s="375"/>
    </row>
    <row r="70" spans="12:12" ht="14.25" customHeight="1">
      <c r="L70" s="375"/>
    </row>
    <row r="71" spans="12:12" ht="14.25" customHeight="1">
      <c r="L71" s="375"/>
    </row>
    <row r="72" spans="12:12" ht="14.25" customHeight="1">
      <c r="L72" s="375"/>
    </row>
    <row r="73" spans="12:12" ht="14.25" customHeight="1">
      <c r="L73" s="375"/>
    </row>
    <row r="74" spans="12:12" ht="14.25" customHeight="1">
      <c r="L74" s="375"/>
    </row>
    <row r="75" spans="12:12" ht="14.25" customHeight="1">
      <c r="L75" s="375"/>
    </row>
    <row r="76" spans="12:12" ht="14.25" customHeight="1">
      <c r="L76" s="375"/>
    </row>
    <row r="77" spans="12:12" ht="14.25" customHeight="1">
      <c r="L77" s="375"/>
    </row>
    <row r="78" spans="12:12" ht="14.25" customHeight="1">
      <c r="L78" s="375"/>
    </row>
    <row r="79" spans="12:12" ht="14.25" customHeight="1">
      <c r="L79" s="375"/>
    </row>
    <row r="80" spans="12:12" ht="14.25" customHeight="1">
      <c r="L80" s="375"/>
    </row>
    <row r="81" spans="12:12" ht="14.25" customHeight="1">
      <c r="L81" s="375"/>
    </row>
    <row r="82" spans="12:12" ht="14.25" customHeight="1">
      <c r="L82" s="375"/>
    </row>
    <row r="83" spans="12:12" ht="14.25" customHeight="1">
      <c r="L83" s="375"/>
    </row>
    <row r="84" spans="12:12" ht="14.25" customHeight="1">
      <c r="L84" s="375"/>
    </row>
    <row r="85" spans="12:12" ht="14.25" customHeight="1">
      <c r="L85" s="375"/>
    </row>
    <row r="86" spans="12:12" ht="14.25" customHeight="1">
      <c r="L86" s="375"/>
    </row>
    <row r="87" spans="12:12" ht="14.25" customHeight="1">
      <c r="L87" s="375"/>
    </row>
    <row r="88" spans="12:12" ht="14.25" customHeight="1">
      <c r="L88" s="375"/>
    </row>
    <row r="89" spans="12:12" ht="14.25" customHeight="1">
      <c r="L89" s="375"/>
    </row>
    <row r="90" spans="12:12" ht="14.25" customHeight="1">
      <c r="L90" s="375"/>
    </row>
    <row r="91" spans="12:12" ht="14.25" customHeight="1">
      <c r="L91" s="375"/>
    </row>
    <row r="92" spans="12:12" ht="14.25" customHeight="1">
      <c r="L92" s="375"/>
    </row>
    <row r="93" spans="12:12" ht="14.25" customHeight="1">
      <c r="L93" s="375"/>
    </row>
    <row r="94" spans="12:12" ht="14.25" customHeight="1">
      <c r="L94" s="375"/>
    </row>
    <row r="95" spans="12:12" ht="14.25" customHeight="1">
      <c r="L95" s="375"/>
    </row>
    <row r="96" spans="12:12" ht="14.25" customHeight="1">
      <c r="L96" s="375"/>
    </row>
    <row r="97" spans="12:12" ht="14.25" customHeight="1">
      <c r="L97" s="375"/>
    </row>
    <row r="98" spans="12:12" ht="14.25" customHeight="1">
      <c r="L98" s="375"/>
    </row>
    <row r="99" spans="12:12" ht="14.25" customHeight="1">
      <c r="L99" s="375"/>
    </row>
    <row r="100" spans="12:12" ht="14.25" customHeight="1">
      <c r="L100" s="375"/>
    </row>
    <row r="101" spans="12:12" ht="14.25" customHeight="1">
      <c r="L101" s="375"/>
    </row>
    <row r="102" spans="12:12" ht="14.25" customHeight="1">
      <c r="L102" s="375"/>
    </row>
    <row r="103" spans="12:12" ht="14.25" customHeight="1">
      <c r="L103" s="375"/>
    </row>
    <row r="104" spans="12:12" ht="14.25" customHeight="1">
      <c r="L104" s="375"/>
    </row>
    <row r="105" spans="12:12" ht="14.25" customHeight="1">
      <c r="L105" s="375"/>
    </row>
    <row r="106" spans="12:12" ht="14.25" customHeight="1">
      <c r="L106" s="375"/>
    </row>
    <row r="107" spans="12:12" ht="14.25" customHeight="1">
      <c r="L107" s="375"/>
    </row>
    <row r="108" spans="12:12" ht="14.25" customHeight="1">
      <c r="L108" s="375"/>
    </row>
    <row r="109" spans="12:12" ht="14.25" customHeight="1">
      <c r="L109" s="375"/>
    </row>
    <row r="110" spans="12:12" ht="14.25" customHeight="1">
      <c r="L110" s="375"/>
    </row>
    <row r="111" spans="12:12" ht="14.25" customHeight="1">
      <c r="L111" s="375"/>
    </row>
    <row r="112" spans="12:12" ht="14.25" customHeight="1">
      <c r="L112" s="375"/>
    </row>
    <row r="113" spans="12:12" ht="14.25" customHeight="1">
      <c r="L113" s="375"/>
    </row>
    <row r="114" spans="12:12" ht="14.25" customHeight="1">
      <c r="L114" s="375"/>
    </row>
    <row r="115" spans="12:12" ht="14.25" customHeight="1">
      <c r="L115" s="375"/>
    </row>
    <row r="116" spans="12:12" ht="14.25" customHeight="1">
      <c r="L116" s="375"/>
    </row>
    <row r="117" spans="12:12" ht="14.25" customHeight="1">
      <c r="L117" s="375"/>
    </row>
    <row r="118" spans="12:12" ht="14.25" customHeight="1">
      <c r="L118" s="375"/>
    </row>
    <row r="119" spans="12:12" ht="14.25" customHeight="1">
      <c r="L119" s="375"/>
    </row>
    <row r="120" spans="12:12" ht="14.25" customHeight="1">
      <c r="L120" s="375"/>
    </row>
    <row r="121" spans="12:12" ht="14.25" customHeight="1">
      <c r="L121" s="375"/>
    </row>
    <row r="122" spans="12:12" ht="14.25" customHeight="1">
      <c r="L122" s="375"/>
    </row>
    <row r="123" spans="12:12" ht="14.25" customHeight="1">
      <c r="L123" s="375"/>
    </row>
    <row r="124" spans="12:12" ht="14.25" customHeight="1">
      <c r="L124" s="375"/>
    </row>
    <row r="125" spans="12:12" ht="14.25" customHeight="1">
      <c r="L125" s="375"/>
    </row>
    <row r="126" spans="12:12" ht="14.25" customHeight="1">
      <c r="L126" s="375"/>
    </row>
    <row r="127" spans="12:12" ht="14.25" customHeight="1">
      <c r="L127" s="375"/>
    </row>
    <row r="128" spans="12:12" ht="14.25" customHeight="1">
      <c r="L128" s="375"/>
    </row>
    <row r="129" spans="12:12" ht="14.25" customHeight="1">
      <c r="L129" s="375"/>
    </row>
    <row r="130" spans="12:12" ht="14.25" customHeight="1">
      <c r="L130" s="375"/>
    </row>
    <row r="131" spans="12:12" ht="14.25" customHeight="1">
      <c r="L131" s="375"/>
    </row>
    <row r="132" spans="12:12" ht="14.25" customHeight="1">
      <c r="L132" s="375"/>
    </row>
    <row r="133" spans="12:12" ht="14.25" customHeight="1">
      <c r="L133" s="375"/>
    </row>
    <row r="134" spans="12:12" ht="14.25" customHeight="1">
      <c r="L134" s="375"/>
    </row>
    <row r="135" spans="12:12" ht="14.25" customHeight="1">
      <c r="L135" s="375"/>
    </row>
    <row r="136" spans="12:12" ht="14.25" customHeight="1">
      <c r="L136" s="375"/>
    </row>
    <row r="137" spans="12:12" ht="14.25" customHeight="1">
      <c r="L137" s="375"/>
    </row>
    <row r="138" spans="12:12" ht="14.25" customHeight="1">
      <c r="L138" s="375"/>
    </row>
    <row r="139" spans="12:12" ht="14.25" customHeight="1">
      <c r="L139" s="375"/>
    </row>
    <row r="140" spans="12:12" ht="14.25" customHeight="1">
      <c r="L140" s="375"/>
    </row>
    <row r="141" spans="12:12" ht="14.25" customHeight="1">
      <c r="L141" s="375"/>
    </row>
    <row r="142" spans="12:12" ht="14.25" customHeight="1">
      <c r="L142" s="375"/>
    </row>
    <row r="143" spans="12:12" ht="14.25" customHeight="1">
      <c r="L143" s="375"/>
    </row>
    <row r="144" spans="12:12" ht="14.25" customHeight="1">
      <c r="L144" s="375"/>
    </row>
    <row r="145" spans="12:12" ht="14.25" customHeight="1">
      <c r="L145" s="375"/>
    </row>
    <row r="146" spans="12:12" ht="14.25" customHeight="1">
      <c r="L146" s="375"/>
    </row>
    <row r="147" spans="12:12" ht="14.25" customHeight="1">
      <c r="L147" s="375"/>
    </row>
    <row r="148" spans="12:12" ht="14.25" customHeight="1">
      <c r="L148" s="375"/>
    </row>
    <row r="149" spans="12:12" ht="14.25" customHeight="1">
      <c r="L149" s="375"/>
    </row>
    <row r="150" spans="12:12" ht="14.25" customHeight="1">
      <c r="L150" s="375"/>
    </row>
    <row r="151" spans="12:12" ht="14.25" customHeight="1">
      <c r="L151" s="375"/>
    </row>
    <row r="152" spans="12:12" ht="14.25" customHeight="1">
      <c r="L152" s="375"/>
    </row>
    <row r="153" spans="12:12" ht="14.25" customHeight="1">
      <c r="L153" s="375"/>
    </row>
    <row r="154" spans="12:12" ht="14.25" customHeight="1">
      <c r="L154" s="375"/>
    </row>
    <row r="155" spans="12:12" ht="14.25" customHeight="1">
      <c r="L155" s="375"/>
    </row>
    <row r="156" spans="12:12" ht="14.25" customHeight="1">
      <c r="L156" s="375"/>
    </row>
    <row r="157" spans="12:12" ht="14.25" customHeight="1">
      <c r="L157" s="375"/>
    </row>
    <row r="158" spans="12:12" ht="14.25" customHeight="1">
      <c r="L158" s="375"/>
    </row>
    <row r="159" spans="12:12" ht="14.25" customHeight="1">
      <c r="L159" s="375"/>
    </row>
    <row r="160" spans="12:12" ht="14.25" customHeight="1">
      <c r="L160" s="375"/>
    </row>
    <row r="161" spans="12:12" ht="14.25" customHeight="1">
      <c r="L161" s="375"/>
    </row>
    <row r="162" spans="12:12" ht="14.25" customHeight="1">
      <c r="L162" s="375"/>
    </row>
    <row r="163" spans="12:12" ht="14.25" customHeight="1">
      <c r="L163" s="375"/>
    </row>
    <row r="164" spans="12:12" ht="14.25" customHeight="1">
      <c r="L164" s="375"/>
    </row>
    <row r="165" spans="12:12" ht="14.25" customHeight="1">
      <c r="L165" s="375"/>
    </row>
    <row r="166" spans="12:12" ht="14.25" customHeight="1">
      <c r="L166" s="375"/>
    </row>
    <row r="167" spans="12:12" ht="14.25" customHeight="1">
      <c r="L167" s="375"/>
    </row>
    <row r="168" spans="12:12" ht="14.25" customHeight="1">
      <c r="L168" s="375"/>
    </row>
    <row r="169" spans="12:12" ht="14.25" customHeight="1">
      <c r="L169" s="375"/>
    </row>
    <row r="170" spans="12:12" ht="14.25" customHeight="1">
      <c r="L170" s="375"/>
    </row>
    <row r="171" spans="12:12" ht="14.25" customHeight="1">
      <c r="L171" s="375"/>
    </row>
    <row r="172" spans="12:12" ht="14.25" customHeight="1">
      <c r="L172" s="375"/>
    </row>
    <row r="173" spans="12:12" ht="14.25" customHeight="1">
      <c r="L173" s="375"/>
    </row>
    <row r="174" spans="12:12" ht="14.25" customHeight="1">
      <c r="L174" s="375"/>
    </row>
    <row r="175" spans="12:12" ht="14.25" customHeight="1">
      <c r="L175" s="375"/>
    </row>
    <row r="176" spans="12:12" ht="14.25" customHeight="1">
      <c r="L176" s="375"/>
    </row>
    <row r="177" spans="12:12" ht="14.25" customHeight="1">
      <c r="L177" s="375"/>
    </row>
    <row r="178" spans="12:12" ht="14.25" customHeight="1">
      <c r="L178" s="375"/>
    </row>
    <row r="179" spans="12:12" ht="14.25" customHeight="1">
      <c r="L179" s="375"/>
    </row>
    <row r="180" spans="12:12" ht="14.25" customHeight="1">
      <c r="L180" s="375"/>
    </row>
    <row r="181" spans="12:12" ht="14.25" customHeight="1">
      <c r="L181" s="375"/>
    </row>
    <row r="182" spans="12:12" ht="14.25" customHeight="1">
      <c r="L182" s="375"/>
    </row>
    <row r="183" spans="12:12" ht="14.25" customHeight="1">
      <c r="L183" s="375"/>
    </row>
    <row r="184" spans="12:12" ht="14.25" customHeight="1">
      <c r="L184" s="375"/>
    </row>
    <row r="185" spans="12:12" ht="14.25" customHeight="1">
      <c r="L185" s="375"/>
    </row>
    <row r="186" spans="12:12" ht="14.25" customHeight="1">
      <c r="L186" s="375"/>
    </row>
    <row r="187" spans="12:12" ht="14.25" customHeight="1">
      <c r="L187" s="375"/>
    </row>
    <row r="188" spans="12:12" ht="14.25" customHeight="1">
      <c r="L188" s="375"/>
    </row>
    <row r="189" spans="12:12" ht="14.25" customHeight="1">
      <c r="L189" s="375"/>
    </row>
    <row r="190" spans="12:12" ht="14.25" customHeight="1">
      <c r="L190" s="375"/>
    </row>
    <row r="191" spans="12:12" ht="14.25" customHeight="1">
      <c r="L191" s="375"/>
    </row>
    <row r="192" spans="12:12" ht="14.25" customHeight="1">
      <c r="L192" s="375"/>
    </row>
    <row r="193" spans="12:12" ht="14.25" customHeight="1">
      <c r="L193" s="375"/>
    </row>
    <row r="194" spans="12:12" ht="14.25" customHeight="1">
      <c r="L194" s="375"/>
    </row>
    <row r="195" spans="12:12" ht="14.25" customHeight="1">
      <c r="L195" s="375"/>
    </row>
    <row r="196" spans="12:12" ht="14.25" customHeight="1">
      <c r="L196" s="375"/>
    </row>
    <row r="197" spans="12:12" ht="14.25" customHeight="1">
      <c r="L197" s="375"/>
    </row>
    <row r="198" spans="12:12" ht="14.25" customHeight="1">
      <c r="L198" s="375"/>
    </row>
    <row r="199" spans="12:12" ht="14.25" customHeight="1">
      <c r="L199" s="375"/>
    </row>
    <row r="200" spans="12:12" ht="14.25" customHeight="1">
      <c r="L200" s="375"/>
    </row>
    <row r="201" spans="12:12" ht="14.25" customHeight="1">
      <c r="L201" s="375"/>
    </row>
    <row r="202" spans="12:12" ht="14.25" customHeight="1">
      <c r="L202" s="375"/>
    </row>
    <row r="203" spans="12:12" ht="14.25" customHeight="1">
      <c r="L203" s="375"/>
    </row>
    <row r="204" spans="12:12" ht="14.25" customHeight="1">
      <c r="L204" s="375"/>
    </row>
    <row r="205" spans="12:12" ht="14.25" customHeight="1">
      <c r="L205" s="375"/>
    </row>
    <row r="206" spans="12:12" ht="14.25" customHeight="1">
      <c r="L206" s="375"/>
    </row>
    <row r="207" spans="12:12" ht="14.25" customHeight="1">
      <c r="L207" s="375"/>
    </row>
    <row r="208" spans="12:12" ht="14.25" customHeight="1">
      <c r="L208" s="375"/>
    </row>
    <row r="209" spans="12:12" ht="14.25" customHeight="1">
      <c r="L209" s="375"/>
    </row>
    <row r="210" spans="12:12" ht="14.25" customHeight="1">
      <c r="L210" s="375"/>
    </row>
    <row r="211" spans="12:12" ht="14.25" customHeight="1">
      <c r="L211" s="375"/>
    </row>
    <row r="212" spans="12:12" ht="14.25" customHeight="1">
      <c r="L212" s="375"/>
    </row>
    <row r="213" spans="12:12" ht="14.25" customHeight="1">
      <c r="L213" s="375"/>
    </row>
    <row r="214" spans="12:12" ht="14.25" customHeight="1">
      <c r="L214" s="375"/>
    </row>
    <row r="215" spans="12:12" ht="14.25" customHeight="1">
      <c r="L215" s="375"/>
    </row>
    <row r="216" spans="12:12" ht="14.25" customHeight="1">
      <c r="L216" s="375"/>
    </row>
    <row r="217" spans="12:12" ht="14.25" customHeight="1">
      <c r="L217" s="375"/>
    </row>
    <row r="218" spans="12:12" ht="14.25" customHeight="1">
      <c r="L218" s="375"/>
    </row>
    <row r="219" spans="12:12" ht="14.25" customHeight="1">
      <c r="L219" s="375"/>
    </row>
    <row r="220" spans="12:12" ht="14.25" customHeight="1">
      <c r="L220" s="375"/>
    </row>
    <row r="221" spans="12:12" ht="14.25" customHeight="1">
      <c r="L221" s="375"/>
    </row>
    <row r="222" spans="12:12" ht="14.25" customHeight="1">
      <c r="L222" s="375"/>
    </row>
    <row r="223" spans="12:12" ht="14.25" customHeight="1">
      <c r="L223" s="375"/>
    </row>
    <row r="224" spans="12:12" ht="14.25" customHeight="1">
      <c r="L224" s="375"/>
    </row>
    <row r="225" spans="12:12" ht="14.25" customHeight="1">
      <c r="L225" s="375"/>
    </row>
    <row r="226" spans="12:12" ht="14.25" customHeight="1">
      <c r="L226" s="375"/>
    </row>
    <row r="227" spans="12:12" ht="14.25" customHeight="1">
      <c r="L227" s="375"/>
    </row>
    <row r="228" spans="12:12" ht="14.25" customHeight="1">
      <c r="L228" s="375"/>
    </row>
    <row r="229" spans="12:12" ht="14.25" customHeight="1">
      <c r="L229" s="375"/>
    </row>
    <row r="230" spans="12:12" ht="15.75" customHeight="1"/>
    <row r="231" spans="12:12" ht="15.75" customHeight="1"/>
    <row r="232" spans="12:12" ht="15.75" customHeight="1"/>
    <row r="233" spans="12:12" ht="15.75" customHeight="1"/>
    <row r="234" spans="12:12" ht="15.75" customHeight="1"/>
    <row r="235" spans="12:12" ht="15.75" customHeight="1"/>
    <row r="236" spans="12:12" ht="15.75" customHeight="1"/>
    <row r="237" spans="12:12" ht="15.75" customHeight="1"/>
    <row r="238" spans="12:12" ht="15.75" customHeight="1"/>
    <row r="239" spans="12:12" ht="15.75" customHeight="1"/>
    <row r="240" spans="12:1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9:E29"/>
  </mergeCells>
  <pageMargins left="0.7" right="0.7" top="0.75" bottom="0.75" header="0" footer="0"/>
  <pageSetup orientation="portrait"/>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1005"/>
  <sheetViews>
    <sheetView topLeftCell="A16" workbookViewId="0">
      <selection activeCell="G28" sqref="G28"/>
    </sheetView>
  </sheetViews>
  <sheetFormatPr defaultColWidth="12.58203125" defaultRowHeight="15" customHeight="1"/>
  <cols>
    <col min="1" max="1" width="39" customWidth="1"/>
    <col min="2" max="2" width="21.08203125" customWidth="1"/>
    <col min="3" max="3" width="18.58203125" customWidth="1"/>
    <col min="4" max="4" width="20.33203125" customWidth="1"/>
    <col min="5" max="5" width="22.08203125" customWidth="1"/>
    <col min="6" max="6" width="8.58203125" customWidth="1"/>
    <col min="7" max="7" width="27" customWidth="1"/>
    <col min="8" max="8" width="8.58203125" customWidth="1"/>
    <col min="9" max="9" width="21.58203125" customWidth="1"/>
    <col min="10" max="10" width="8.58203125" customWidth="1"/>
    <col min="11" max="11" width="14.08203125" customWidth="1"/>
    <col min="12" max="25" width="8.58203125" customWidth="1"/>
  </cols>
  <sheetData>
    <row r="1" spans="1:25" ht="18.5">
      <c r="A1" s="444" t="s">
        <v>419</v>
      </c>
      <c r="B1" s="352"/>
      <c r="C1" s="18"/>
      <c r="D1" s="18"/>
      <c r="E1" s="18"/>
      <c r="F1" s="18"/>
      <c r="G1" s="18"/>
      <c r="H1" s="18"/>
      <c r="I1" s="18"/>
      <c r="J1" s="18"/>
      <c r="K1" s="18"/>
      <c r="L1" s="18"/>
      <c r="M1" s="18"/>
      <c r="N1" s="18"/>
      <c r="O1" s="18"/>
      <c r="P1" s="18"/>
      <c r="Q1" s="18"/>
      <c r="R1" s="18"/>
      <c r="S1" s="18"/>
      <c r="T1" s="18"/>
      <c r="U1" s="18"/>
      <c r="V1" s="18"/>
      <c r="W1" s="18"/>
      <c r="X1" s="18"/>
      <c r="Y1" s="18"/>
    </row>
    <row r="2" spans="1:25" ht="14.25" customHeight="1"/>
    <row r="3" spans="1:25" ht="59.25" customHeight="1">
      <c r="A3" s="380" t="s">
        <v>124</v>
      </c>
      <c r="B3" s="85" t="s">
        <v>334</v>
      </c>
      <c r="C3" s="85" t="s">
        <v>340</v>
      </c>
      <c r="D3" s="85" t="s">
        <v>232</v>
      </c>
      <c r="E3" s="223" t="s">
        <v>341</v>
      </c>
      <c r="F3" s="31"/>
      <c r="G3" s="31"/>
      <c r="H3" s="31"/>
      <c r="I3" s="31"/>
      <c r="J3" s="31"/>
      <c r="K3" s="31"/>
      <c r="L3" s="31"/>
      <c r="M3" s="31"/>
      <c r="N3" s="31"/>
      <c r="O3" s="31"/>
      <c r="P3" s="31"/>
      <c r="Q3" s="31"/>
      <c r="R3" s="31"/>
      <c r="S3" s="31"/>
      <c r="T3" s="31"/>
      <c r="U3" s="31"/>
      <c r="V3" s="31"/>
      <c r="W3" s="31"/>
      <c r="X3" s="31"/>
      <c r="Y3" s="31"/>
    </row>
    <row r="4" spans="1:25" ht="14.25" customHeight="1">
      <c r="A4" s="573" t="s">
        <v>461</v>
      </c>
      <c r="B4" s="377">
        <v>74002</v>
      </c>
      <c r="C4" s="358">
        <v>144578098224.06</v>
      </c>
      <c r="D4" s="359">
        <v>528</v>
      </c>
      <c r="E4" s="360">
        <v>7031365142</v>
      </c>
      <c r="F4" s="31"/>
      <c r="G4" s="31"/>
      <c r="H4" s="31"/>
      <c r="I4" s="376"/>
      <c r="J4" s="31"/>
      <c r="K4" s="31"/>
      <c r="L4" s="31"/>
      <c r="M4" s="31"/>
      <c r="N4" s="31"/>
      <c r="O4" s="31"/>
      <c r="P4" s="31"/>
      <c r="Q4" s="31"/>
      <c r="R4" s="31"/>
      <c r="S4" s="31"/>
      <c r="T4" s="31"/>
      <c r="U4" s="31"/>
      <c r="V4" s="31"/>
      <c r="W4" s="31"/>
      <c r="X4" s="31"/>
      <c r="Y4" s="31"/>
    </row>
    <row r="5" spans="1:25" ht="14.25" customHeight="1">
      <c r="A5" s="574" t="s">
        <v>462</v>
      </c>
      <c r="B5" s="378">
        <v>151778</v>
      </c>
      <c r="C5" s="363">
        <v>199548831855.479</v>
      </c>
      <c r="D5" s="364">
        <v>87994</v>
      </c>
      <c r="E5" s="365">
        <v>11193125041.43</v>
      </c>
      <c r="F5" s="31"/>
      <c r="G5" s="31"/>
      <c r="H5" s="31"/>
      <c r="I5" s="376"/>
      <c r="J5" s="31"/>
      <c r="K5" s="31"/>
      <c r="L5" s="31"/>
      <c r="M5" s="31"/>
      <c r="N5" s="31"/>
      <c r="O5" s="31"/>
      <c r="P5" s="31"/>
      <c r="Q5" s="31"/>
      <c r="R5" s="31"/>
      <c r="S5" s="31"/>
      <c r="T5" s="31"/>
      <c r="U5" s="31"/>
      <c r="V5" s="31"/>
      <c r="W5" s="31"/>
      <c r="X5" s="31"/>
      <c r="Y5" s="31"/>
    </row>
    <row r="6" spans="1:25" ht="14.25" customHeight="1">
      <c r="A6" s="575" t="s">
        <v>463</v>
      </c>
      <c r="B6" s="379">
        <v>3842</v>
      </c>
      <c r="C6" s="368">
        <v>5429900720.2299995</v>
      </c>
      <c r="D6" s="369"/>
      <c r="E6" s="370"/>
      <c r="F6" s="31"/>
      <c r="G6" s="31"/>
      <c r="H6" s="31"/>
      <c r="I6" s="376"/>
      <c r="J6" s="31"/>
      <c r="K6" s="31"/>
      <c r="L6" s="31"/>
      <c r="M6" s="31"/>
      <c r="N6" s="31"/>
      <c r="O6" s="31"/>
      <c r="P6" s="31"/>
      <c r="Q6" s="31"/>
      <c r="R6" s="31"/>
      <c r="S6" s="31"/>
      <c r="T6" s="31"/>
      <c r="U6" s="31"/>
      <c r="V6" s="31"/>
      <c r="W6" s="31"/>
      <c r="X6" s="31"/>
      <c r="Y6" s="31"/>
    </row>
    <row r="7" spans="1:25" ht="14.25" customHeight="1">
      <c r="A7" s="574" t="s">
        <v>464</v>
      </c>
      <c r="B7" s="378">
        <v>669</v>
      </c>
      <c r="C7" s="363">
        <v>333691791.60000002</v>
      </c>
      <c r="D7" s="364">
        <v>1</v>
      </c>
      <c r="E7" s="365">
        <v>3646883.94</v>
      </c>
      <c r="F7" s="31"/>
      <c r="G7" s="31"/>
      <c r="H7" s="31"/>
      <c r="I7" s="376"/>
      <c r="J7" s="31"/>
      <c r="K7" s="31"/>
      <c r="L7" s="31"/>
      <c r="M7" s="31"/>
      <c r="N7" s="31"/>
      <c r="O7" s="31"/>
      <c r="P7" s="31"/>
      <c r="Q7" s="31"/>
      <c r="R7" s="31"/>
      <c r="S7" s="31"/>
      <c r="T7" s="31"/>
      <c r="U7" s="31"/>
      <c r="V7" s="31"/>
      <c r="W7" s="31"/>
      <c r="X7" s="31"/>
      <c r="Y7" s="31"/>
    </row>
    <row r="8" spans="1:25" ht="14.25" customHeight="1">
      <c r="A8" s="382" t="s">
        <v>131</v>
      </c>
      <c r="B8" s="379">
        <v>19613</v>
      </c>
      <c r="C8" s="368">
        <v>41302087364.07</v>
      </c>
      <c r="D8" s="369">
        <v>65</v>
      </c>
      <c r="E8" s="370">
        <v>9121110.2899999991</v>
      </c>
      <c r="F8" s="31"/>
      <c r="G8" s="31"/>
      <c r="H8" s="31"/>
      <c r="I8" s="376"/>
      <c r="J8" s="31"/>
      <c r="K8" s="31"/>
      <c r="L8" s="31"/>
      <c r="M8" s="31"/>
      <c r="N8" s="31"/>
      <c r="O8" s="31"/>
      <c r="P8" s="31"/>
      <c r="Q8" s="31"/>
      <c r="R8" s="31"/>
      <c r="S8" s="31"/>
      <c r="T8" s="31"/>
      <c r="U8" s="31"/>
      <c r="V8" s="31"/>
      <c r="W8" s="31"/>
      <c r="X8" s="31"/>
      <c r="Y8" s="31"/>
    </row>
    <row r="9" spans="1:25" ht="14.25" customHeight="1">
      <c r="A9" s="381" t="s">
        <v>132</v>
      </c>
      <c r="B9" s="378">
        <v>147</v>
      </c>
      <c r="C9" s="363">
        <v>285814806.102</v>
      </c>
      <c r="D9" s="364"/>
      <c r="E9" s="365"/>
      <c r="F9" s="31"/>
      <c r="G9" s="31"/>
      <c r="H9" s="31"/>
      <c r="I9" s="376"/>
      <c r="J9" s="31"/>
      <c r="K9" s="31"/>
      <c r="L9" s="31"/>
      <c r="M9" s="31"/>
      <c r="N9" s="31"/>
      <c r="O9" s="31"/>
      <c r="P9" s="31"/>
      <c r="Q9" s="31"/>
      <c r="R9" s="31"/>
      <c r="S9" s="31"/>
      <c r="T9" s="31"/>
      <c r="U9" s="31"/>
      <c r="V9" s="31"/>
      <c r="W9" s="31"/>
      <c r="X9" s="31"/>
      <c r="Y9" s="31"/>
    </row>
    <row r="10" spans="1:25" ht="14.25" customHeight="1">
      <c r="A10" s="382" t="s">
        <v>133</v>
      </c>
      <c r="B10" s="379">
        <v>8177</v>
      </c>
      <c r="C10" s="368">
        <v>84085173718</v>
      </c>
      <c r="D10" s="369"/>
      <c r="E10" s="370"/>
      <c r="F10" s="31"/>
      <c r="G10" s="31"/>
      <c r="H10" s="31"/>
      <c r="I10" s="376"/>
      <c r="J10" s="31"/>
      <c r="K10" s="31"/>
      <c r="L10" s="31"/>
      <c r="M10" s="31"/>
      <c r="N10" s="31"/>
      <c r="O10" s="31"/>
      <c r="P10" s="31"/>
      <c r="Q10" s="31"/>
      <c r="R10" s="31"/>
      <c r="S10" s="31"/>
      <c r="T10" s="31"/>
      <c r="U10" s="31"/>
      <c r="V10" s="31"/>
      <c r="W10" s="31"/>
      <c r="X10" s="31"/>
      <c r="Y10" s="31"/>
    </row>
    <row r="11" spans="1:25" ht="14.25" customHeight="1">
      <c r="A11" s="381" t="s">
        <v>134</v>
      </c>
      <c r="B11" s="378">
        <v>80</v>
      </c>
      <c r="C11" s="363">
        <v>591956724.13999999</v>
      </c>
      <c r="D11" s="364"/>
      <c r="E11" s="365"/>
      <c r="F11" s="31"/>
      <c r="G11" s="31"/>
      <c r="H11" s="31"/>
      <c r="I11" s="376"/>
      <c r="J11" s="31"/>
      <c r="K11" s="31"/>
      <c r="L11" s="31"/>
      <c r="M11" s="31"/>
      <c r="N11" s="31"/>
      <c r="O11" s="31"/>
      <c r="P11" s="31"/>
      <c r="Q11" s="31"/>
      <c r="R11" s="31"/>
      <c r="S11" s="31"/>
      <c r="T11" s="31"/>
      <c r="U11" s="31"/>
      <c r="V11" s="31"/>
      <c r="W11" s="31"/>
      <c r="X11" s="31"/>
      <c r="Y11" s="31"/>
    </row>
    <row r="12" spans="1:25" ht="14.25" customHeight="1">
      <c r="A12" s="382" t="s">
        <v>135</v>
      </c>
      <c r="B12" s="379">
        <v>37109</v>
      </c>
      <c r="C12" s="368">
        <v>15013783889.610001</v>
      </c>
      <c r="D12" s="369"/>
      <c r="E12" s="370"/>
      <c r="F12" s="31"/>
      <c r="G12" s="31"/>
      <c r="H12" s="31"/>
      <c r="I12" s="376"/>
      <c r="J12" s="31"/>
      <c r="K12" s="31"/>
      <c r="L12" s="31"/>
      <c r="M12" s="31"/>
      <c r="N12" s="31"/>
      <c r="O12" s="31"/>
      <c r="P12" s="31"/>
      <c r="Q12" s="31"/>
      <c r="R12" s="31"/>
      <c r="S12" s="31"/>
      <c r="T12" s="31"/>
      <c r="U12" s="31"/>
      <c r="V12" s="31"/>
      <c r="W12" s="31"/>
      <c r="X12" s="31"/>
      <c r="Y12" s="31"/>
    </row>
    <row r="13" spans="1:25" ht="14.25" customHeight="1">
      <c r="A13" s="381" t="s">
        <v>136</v>
      </c>
      <c r="B13" s="378">
        <v>514</v>
      </c>
      <c r="C13" s="363">
        <v>717093213.75999999</v>
      </c>
      <c r="D13" s="364">
        <v>1</v>
      </c>
      <c r="E13" s="365">
        <v>0.01</v>
      </c>
      <c r="F13" s="31"/>
      <c r="G13" s="31"/>
      <c r="H13" s="31"/>
      <c r="I13" s="376"/>
      <c r="J13" s="31"/>
      <c r="K13" s="31"/>
      <c r="L13" s="31"/>
      <c r="M13" s="31"/>
      <c r="N13" s="31"/>
      <c r="O13" s="31"/>
      <c r="P13" s="31"/>
      <c r="Q13" s="31"/>
      <c r="R13" s="31"/>
      <c r="S13" s="31"/>
      <c r="T13" s="31"/>
      <c r="U13" s="31"/>
      <c r="V13" s="31"/>
      <c r="W13" s="31"/>
      <c r="X13" s="31"/>
      <c r="Y13" s="31"/>
    </row>
    <row r="14" spans="1:25" ht="14.25" customHeight="1">
      <c r="A14" s="382" t="s">
        <v>137</v>
      </c>
      <c r="B14" s="379">
        <v>2369</v>
      </c>
      <c r="C14" s="368">
        <v>256782152.75999999</v>
      </c>
      <c r="D14" s="369"/>
      <c r="E14" s="370"/>
      <c r="F14" s="31"/>
      <c r="G14" s="31"/>
      <c r="H14" s="31"/>
      <c r="I14" s="376"/>
      <c r="J14" s="31"/>
      <c r="K14" s="31"/>
      <c r="L14" s="31"/>
      <c r="M14" s="31"/>
      <c r="N14" s="31"/>
      <c r="O14" s="31"/>
      <c r="P14" s="31"/>
      <c r="Q14" s="31"/>
      <c r="R14" s="31"/>
      <c r="S14" s="31"/>
      <c r="T14" s="31"/>
      <c r="U14" s="31"/>
      <c r="V14" s="31"/>
      <c r="W14" s="31"/>
      <c r="X14" s="31"/>
      <c r="Y14" s="31"/>
    </row>
    <row r="15" spans="1:25" ht="14.25" customHeight="1">
      <c r="A15" s="381" t="s">
        <v>138</v>
      </c>
      <c r="B15" s="378">
        <v>102</v>
      </c>
      <c r="C15" s="363">
        <v>4205968143</v>
      </c>
      <c r="D15" s="364"/>
      <c r="E15" s="365"/>
      <c r="F15" s="31"/>
      <c r="G15" s="31"/>
      <c r="H15" s="31"/>
      <c r="I15" s="376"/>
      <c r="J15" s="31"/>
      <c r="K15" s="31"/>
      <c r="L15" s="31"/>
      <c r="M15" s="31"/>
      <c r="N15" s="31"/>
      <c r="O15" s="31"/>
      <c r="P15" s="31"/>
      <c r="Q15" s="31"/>
      <c r="R15" s="31"/>
      <c r="S15" s="31"/>
      <c r="T15" s="31"/>
      <c r="U15" s="31"/>
      <c r="V15" s="31"/>
      <c r="W15" s="31"/>
      <c r="X15" s="31"/>
      <c r="Y15" s="31"/>
    </row>
    <row r="16" spans="1:25" ht="14.25" customHeight="1">
      <c r="A16" s="382" t="s">
        <v>139</v>
      </c>
      <c r="B16" s="379">
        <v>89505</v>
      </c>
      <c r="C16" s="368">
        <v>352253642478.14203</v>
      </c>
      <c r="D16" s="369">
        <v>552</v>
      </c>
      <c r="E16" s="370">
        <v>4914247240.5699997</v>
      </c>
      <c r="F16" s="31"/>
      <c r="G16" s="31"/>
      <c r="H16" s="31"/>
      <c r="I16" s="376"/>
      <c r="J16" s="31"/>
      <c r="K16" s="31"/>
      <c r="L16" s="31"/>
      <c r="M16" s="31"/>
      <c r="N16" s="31"/>
      <c r="O16" s="31"/>
      <c r="P16" s="31"/>
      <c r="Q16" s="31"/>
      <c r="R16" s="31"/>
      <c r="S16" s="31"/>
      <c r="T16" s="31"/>
      <c r="U16" s="31"/>
      <c r="V16" s="31"/>
      <c r="W16" s="31"/>
      <c r="X16" s="31"/>
      <c r="Y16" s="31"/>
    </row>
    <row r="17" spans="1:25" ht="14.25" customHeight="1">
      <c r="A17" s="381" t="s">
        <v>141</v>
      </c>
      <c r="B17" s="378">
        <v>10747</v>
      </c>
      <c r="C17" s="363">
        <v>4762712159.9200001</v>
      </c>
      <c r="D17" s="364">
        <v>3</v>
      </c>
      <c r="E17" s="365">
        <v>102.02</v>
      </c>
      <c r="F17" s="31"/>
      <c r="G17" s="31"/>
      <c r="H17" s="31"/>
      <c r="I17" s="376"/>
      <c r="J17" s="31"/>
      <c r="K17" s="31"/>
      <c r="L17" s="31"/>
      <c r="M17" s="31"/>
      <c r="N17" s="31"/>
      <c r="O17" s="31"/>
      <c r="P17" s="31"/>
      <c r="Q17" s="31"/>
      <c r="R17" s="31"/>
      <c r="S17" s="31"/>
      <c r="T17" s="31"/>
      <c r="U17" s="31"/>
      <c r="V17" s="31"/>
      <c r="W17" s="31"/>
      <c r="X17" s="31"/>
      <c r="Y17" s="31"/>
    </row>
    <row r="18" spans="1:25" ht="14.25" customHeight="1">
      <c r="A18" s="382" t="s">
        <v>142</v>
      </c>
      <c r="B18" s="379">
        <v>2770</v>
      </c>
      <c r="C18" s="368">
        <v>13409897415.98</v>
      </c>
      <c r="D18" s="369"/>
      <c r="E18" s="370"/>
      <c r="F18" s="31"/>
      <c r="G18" s="31"/>
      <c r="H18" s="31"/>
      <c r="I18" s="376"/>
      <c r="J18" s="31"/>
      <c r="K18" s="31"/>
      <c r="L18" s="31"/>
      <c r="M18" s="31"/>
      <c r="N18" s="31"/>
      <c r="O18" s="31"/>
      <c r="P18" s="31"/>
      <c r="Q18" s="31"/>
      <c r="R18" s="31"/>
      <c r="S18" s="31"/>
      <c r="T18" s="31"/>
      <c r="U18" s="31"/>
      <c r="V18" s="31"/>
      <c r="W18" s="31"/>
      <c r="X18" s="31"/>
      <c r="Y18" s="31"/>
    </row>
    <row r="19" spans="1:25" ht="14.25" customHeight="1">
      <c r="A19" s="381" t="s">
        <v>143</v>
      </c>
      <c r="B19" s="378">
        <v>94</v>
      </c>
      <c r="C19" s="363">
        <v>37366112.93</v>
      </c>
      <c r="D19" s="364"/>
      <c r="E19" s="365"/>
      <c r="F19" s="31"/>
      <c r="G19" s="31"/>
      <c r="H19" s="31"/>
      <c r="I19" s="376"/>
      <c r="J19" s="31"/>
      <c r="K19" s="31"/>
      <c r="L19" s="31"/>
      <c r="M19" s="31"/>
      <c r="N19" s="31"/>
      <c r="O19" s="31"/>
      <c r="P19" s="31"/>
      <c r="Q19" s="31"/>
      <c r="R19" s="31"/>
      <c r="S19" s="31"/>
      <c r="T19" s="31"/>
      <c r="U19" s="31"/>
      <c r="V19" s="31"/>
      <c r="W19" s="31"/>
      <c r="X19" s="31"/>
      <c r="Y19" s="31"/>
    </row>
    <row r="20" spans="1:25" ht="14.25" customHeight="1">
      <c r="A20" s="382" t="s">
        <v>144</v>
      </c>
      <c r="B20" s="379">
        <v>198</v>
      </c>
      <c r="C20" s="368">
        <v>2005265339</v>
      </c>
      <c r="D20" s="369"/>
      <c r="E20" s="370"/>
      <c r="F20" s="31"/>
      <c r="G20" s="31"/>
      <c r="H20" s="31"/>
      <c r="I20" s="376"/>
      <c r="J20" s="31"/>
      <c r="K20" s="31"/>
      <c r="L20" s="31"/>
      <c r="M20" s="31"/>
      <c r="N20" s="31"/>
      <c r="O20" s="31"/>
      <c r="P20" s="31"/>
      <c r="Q20" s="31"/>
      <c r="R20" s="31"/>
      <c r="S20" s="31"/>
      <c r="T20" s="31"/>
      <c r="U20" s="31"/>
      <c r="V20" s="31"/>
      <c r="W20" s="31"/>
      <c r="X20" s="31"/>
      <c r="Y20" s="31"/>
    </row>
    <row r="21" spans="1:25" ht="14.25" customHeight="1">
      <c r="A21" s="381" t="s">
        <v>145</v>
      </c>
      <c r="B21" s="378">
        <v>2559</v>
      </c>
      <c r="C21" s="363">
        <v>16505101636</v>
      </c>
      <c r="D21" s="364">
        <v>2</v>
      </c>
      <c r="E21" s="365">
        <v>771097</v>
      </c>
      <c r="F21" s="31"/>
      <c r="G21" s="31"/>
      <c r="H21" s="31"/>
      <c r="I21" s="376"/>
      <c r="J21" s="31"/>
      <c r="K21" s="31"/>
      <c r="L21" s="31"/>
      <c r="M21" s="31"/>
      <c r="N21" s="31"/>
      <c r="O21" s="31"/>
      <c r="P21" s="31"/>
      <c r="Q21" s="31"/>
      <c r="R21" s="31"/>
      <c r="S21" s="31"/>
      <c r="T21" s="31"/>
      <c r="U21" s="31"/>
      <c r="V21" s="31"/>
      <c r="W21" s="31"/>
      <c r="X21" s="31"/>
      <c r="Y21" s="31"/>
    </row>
    <row r="22" spans="1:25" ht="14.25" customHeight="1" thickBot="1">
      <c r="A22" s="576" t="s">
        <v>465</v>
      </c>
      <c r="B22" s="521">
        <v>59952</v>
      </c>
      <c r="C22" s="509">
        <v>121958276649.13</v>
      </c>
      <c r="D22" s="508">
        <v>444</v>
      </c>
      <c r="E22" s="510">
        <v>663101251</v>
      </c>
      <c r="F22" s="31"/>
      <c r="G22" s="31"/>
      <c r="H22" s="31"/>
      <c r="I22" s="376"/>
      <c r="J22" s="31"/>
      <c r="K22" s="31"/>
      <c r="L22" s="31"/>
      <c r="M22" s="31"/>
      <c r="N22" s="31"/>
      <c r="O22" s="31"/>
      <c r="P22" s="31"/>
      <c r="Q22" s="31"/>
      <c r="R22" s="31"/>
      <c r="S22" s="31"/>
      <c r="T22" s="31"/>
      <c r="U22" s="31"/>
      <c r="V22" s="31"/>
      <c r="W22" s="31"/>
      <c r="X22" s="31"/>
      <c r="Y22" s="31"/>
    </row>
    <row r="23" spans="1:25" ht="14.25" customHeight="1" thickBot="1">
      <c r="A23" s="511" t="s">
        <v>43</v>
      </c>
      <c r="B23" s="512">
        <f t="shared" ref="B23:E23" si="0">SUM(B4:B22)</f>
        <v>464227</v>
      </c>
      <c r="C23" s="513">
        <f t="shared" si="0"/>
        <v>1007281444393.9131</v>
      </c>
      <c r="D23" s="512">
        <f t="shared" si="0"/>
        <v>89590</v>
      </c>
      <c r="E23" s="514">
        <f t="shared" si="0"/>
        <v>23815377868.259998</v>
      </c>
      <c r="F23" s="31"/>
      <c r="G23" s="31"/>
      <c r="H23" s="31"/>
      <c r="I23" s="31"/>
      <c r="J23" s="31"/>
      <c r="K23" s="31"/>
      <c r="L23" s="31"/>
      <c r="M23" s="31"/>
      <c r="N23" s="31"/>
      <c r="O23" s="31"/>
      <c r="P23" s="31"/>
      <c r="Q23" s="31"/>
      <c r="R23" s="31"/>
      <c r="S23" s="31"/>
      <c r="T23" s="31"/>
      <c r="U23" s="31"/>
      <c r="V23" s="31"/>
      <c r="W23" s="31"/>
      <c r="X23" s="31"/>
      <c r="Y23" s="31"/>
    </row>
    <row r="24" spans="1:25" ht="14.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ht="14.25" customHeight="1">
      <c r="A25" s="31" t="s">
        <v>72</v>
      </c>
      <c r="B25" s="31"/>
      <c r="C25" s="31"/>
      <c r="D25" s="31"/>
      <c r="E25" s="31"/>
      <c r="F25" s="278"/>
      <c r="G25" s="31"/>
      <c r="H25" s="31"/>
      <c r="I25" s="31"/>
      <c r="J25" s="31"/>
      <c r="K25" s="31"/>
      <c r="L25" s="31"/>
      <c r="M25" s="31"/>
      <c r="N25" s="31"/>
      <c r="O25" s="31"/>
      <c r="P25" s="31"/>
      <c r="Q25" s="31"/>
      <c r="R25" s="31"/>
      <c r="S25" s="31"/>
      <c r="T25" s="31"/>
      <c r="U25" s="31"/>
      <c r="V25" s="31"/>
      <c r="W25" s="31"/>
      <c r="X25" s="31"/>
      <c r="Y25" s="31"/>
    </row>
    <row r="26" spans="1:25" ht="14.25" customHeight="1">
      <c r="A26" s="31" t="s">
        <v>339</v>
      </c>
      <c r="B26" s="101"/>
      <c r="C26" s="113"/>
      <c r="D26" s="101"/>
      <c r="E26" s="101"/>
      <c r="F26" s="113"/>
      <c r="G26" s="31"/>
      <c r="H26" s="31"/>
      <c r="I26" s="31"/>
      <c r="J26" s="31"/>
      <c r="K26" s="31"/>
      <c r="L26" s="31"/>
      <c r="M26" s="31"/>
      <c r="N26" s="31"/>
      <c r="O26" s="31"/>
      <c r="P26" s="31"/>
      <c r="Q26" s="31"/>
      <c r="R26" s="31"/>
      <c r="S26" s="31"/>
      <c r="T26" s="31"/>
      <c r="U26" s="31"/>
      <c r="V26" s="31"/>
      <c r="W26" s="31"/>
      <c r="X26" s="31"/>
      <c r="Y26" s="31"/>
    </row>
    <row r="27" spans="1:25" ht="14.25" customHeight="1">
      <c r="A27" s="566" t="s">
        <v>555</v>
      </c>
      <c r="B27" s="101"/>
      <c r="C27" s="113"/>
      <c r="D27" s="101"/>
      <c r="E27" s="101"/>
      <c r="F27" s="113"/>
      <c r="G27" s="99"/>
      <c r="H27" s="31"/>
      <c r="I27" s="31"/>
      <c r="J27" s="31"/>
      <c r="K27" s="31"/>
      <c r="L27" s="31"/>
      <c r="M27" s="31"/>
      <c r="N27" s="31"/>
      <c r="O27" s="31"/>
      <c r="P27" s="31"/>
      <c r="Q27" s="31"/>
      <c r="R27" s="31"/>
      <c r="S27" s="31"/>
      <c r="T27" s="31"/>
      <c r="U27" s="31"/>
      <c r="V27" s="31"/>
      <c r="W27" s="31"/>
      <c r="X27" s="31"/>
      <c r="Y27" s="31"/>
    </row>
    <row r="28" spans="1:25" ht="79.5" customHeight="1">
      <c r="A28" s="719" t="s">
        <v>163</v>
      </c>
      <c r="B28" s="690"/>
      <c r="C28" s="690"/>
      <c r="D28" s="690"/>
      <c r="E28" s="690"/>
    </row>
    <row r="29" spans="1:25" ht="14.25" customHeight="1"/>
    <row r="30" spans="1:25" ht="14.25" customHeight="1"/>
    <row r="31" spans="1:25" ht="14.25" customHeight="1"/>
    <row r="32" spans="1: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8:E28"/>
  </mergeCells>
  <pageMargins left="0.7" right="0.7" top="0.75" bottom="0.75" header="0" footer="0"/>
  <pageSetup orientation="landscape"/>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Z1000"/>
  <sheetViews>
    <sheetView workbookViewId="0">
      <selection activeCell="A14" sqref="A14"/>
    </sheetView>
  </sheetViews>
  <sheetFormatPr defaultColWidth="12.58203125" defaultRowHeight="15" customHeight="1"/>
  <cols>
    <col min="1" max="1" width="9" customWidth="1"/>
    <col min="2" max="2" width="23.83203125" customWidth="1"/>
    <col min="3" max="3" width="15.58203125" customWidth="1"/>
    <col min="4" max="4" width="15" customWidth="1"/>
    <col min="5" max="5" width="16.33203125" customWidth="1"/>
    <col min="6" max="6" width="14.58203125" customWidth="1"/>
    <col min="7" max="7" width="14.33203125" customWidth="1"/>
    <col min="8" max="8" width="13.5" customWidth="1"/>
    <col min="9" max="9" width="13.58203125" customWidth="1"/>
    <col min="10" max="10" width="15.83203125" customWidth="1"/>
    <col min="11" max="11" width="14.5" customWidth="1"/>
    <col min="12" max="13" width="14.08203125" customWidth="1"/>
    <col min="14" max="14" width="17.33203125" customWidth="1"/>
    <col min="15" max="26" width="9" customWidth="1"/>
  </cols>
  <sheetData>
    <row r="1" spans="1:26" ht="18.5">
      <c r="A1" s="452" t="s">
        <v>420</v>
      </c>
      <c r="B1" s="24"/>
      <c r="C1" s="24"/>
      <c r="D1" s="24"/>
      <c r="E1" s="24"/>
      <c r="F1" s="24"/>
      <c r="G1" s="25"/>
      <c r="H1" s="25"/>
      <c r="I1" s="25"/>
      <c r="J1" s="25"/>
      <c r="K1" s="24"/>
      <c r="L1" s="24"/>
      <c r="M1" s="24"/>
      <c r="N1" s="24"/>
      <c r="O1" s="24"/>
      <c r="P1" s="24"/>
      <c r="Q1" s="24"/>
      <c r="R1" s="24"/>
      <c r="S1" s="24"/>
      <c r="T1" s="24"/>
      <c r="U1" s="24"/>
      <c r="V1" s="24"/>
      <c r="W1" s="24"/>
      <c r="X1" s="24"/>
      <c r="Y1" s="24"/>
      <c r="Z1" s="24"/>
    </row>
    <row r="2" spans="1:26" ht="18" customHeight="1">
      <c r="A2" s="1"/>
      <c r="B2" s="26"/>
      <c r="C2" s="27"/>
      <c r="D2" s="27"/>
      <c r="E2" s="28"/>
      <c r="F2" s="26"/>
      <c r="G2" s="29"/>
      <c r="H2" s="29"/>
      <c r="I2" s="29"/>
      <c r="J2" s="30"/>
      <c r="K2" s="1"/>
      <c r="L2" s="1"/>
      <c r="M2" s="1"/>
      <c r="N2" s="1"/>
      <c r="O2" s="1"/>
      <c r="P2" s="1"/>
      <c r="Q2" s="1"/>
      <c r="R2" s="1"/>
      <c r="S2" s="1"/>
      <c r="T2" s="1"/>
      <c r="U2" s="1"/>
      <c r="V2" s="1"/>
      <c r="W2" s="1"/>
      <c r="X2" s="1"/>
      <c r="Y2" s="1"/>
      <c r="Z2" s="1"/>
    </row>
    <row r="3" spans="1:26" ht="14.5">
      <c r="A3" s="31"/>
      <c r="B3" s="32"/>
      <c r="C3" s="759" t="s">
        <v>384</v>
      </c>
      <c r="D3" s="710"/>
      <c r="E3" s="710"/>
      <c r="F3" s="711"/>
      <c r="G3" s="31"/>
      <c r="H3" s="31"/>
      <c r="I3" s="31"/>
      <c r="J3" s="31"/>
      <c r="K3" s="31"/>
      <c r="L3" s="31"/>
      <c r="M3" s="31"/>
      <c r="N3" s="31"/>
      <c r="O3" s="31"/>
      <c r="P3" s="31"/>
      <c r="Q3" s="31"/>
      <c r="R3" s="31"/>
      <c r="S3" s="31"/>
      <c r="T3" s="31"/>
      <c r="U3" s="31"/>
      <c r="V3" s="31"/>
      <c r="W3" s="31"/>
      <c r="X3" s="31"/>
      <c r="Y3" s="31"/>
      <c r="Z3" s="31"/>
    </row>
    <row r="4" spans="1:26" ht="29">
      <c r="A4" s="33"/>
      <c r="B4" s="34"/>
      <c r="C4" s="35" t="s">
        <v>40</v>
      </c>
      <c r="D4" s="36" t="s">
        <v>41</v>
      </c>
      <c r="E4" s="37" t="s">
        <v>294</v>
      </c>
      <c r="F4" s="38" t="s">
        <v>43</v>
      </c>
      <c r="G4" s="33"/>
      <c r="H4" s="33"/>
      <c r="I4" s="33"/>
      <c r="J4" s="33"/>
      <c r="K4" s="33"/>
      <c r="L4" s="33"/>
      <c r="M4" s="33"/>
      <c r="N4" s="33"/>
      <c r="O4" s="33"/>
      <c r="P4" s="33"/>
      <c r="Q4" s="33"/>
      <c r="R4" s="33"/>
      <c r="S4" s="33"/>
      <c r="T4" s="33"/>
      <c r="U4" s="33"/>
      <c r="V4" s="33"/>
      <c r="W4" s="33"/>
      <c r="X4" s="33"/>
      <c r="Y4" s="33"/>
      <c r="Z4" s="33"/>
    </row>
    <row r="5" spans="1:26" ht="14.5">
      <c r="A5" s="704" t="s">
        <v>44</v>
      </c>
      <c r="B5" s="45" t="s">
        <v>45</v>
      </c>
      <c r="C5" s="46">
        <v>3148</v>
      </c>
      <c r="D5" s="47">
        <v>80</v>
      </c>
      <c r="E5" s="47">
        <v>510</v>
      </c>
      <c r="F5" s="48">
        <v>3738</v>
      </c>
      <c r="G5" s="31"/>
      <c r="H5" s="31"/>
      <c r="I5" s="31"/>
      <c r="J5" s="31"/>
      <c r="K5" s="31"/>
      <c r="L5" s="31"/>
      <c r="M5" s="31"/>
      <c r="N5" s="31"/>
      <c r="O5" s="31"/>
      <c r="P5" s="31"/>
      <c r="Q5" s="31"/>
      <c r="R5" s="31"/>
      <c r="S5" s="31"/>
      <c r="T5" s="31"/>
      <c r="U5" s="31"/>
      <c r="V5" s="31"/>
      <c r="W5" s="31"/>
      <c r="X5" s="31"/>
      <c r="Y5" s="31"/>
      <c r="Z5" s="31"/>
    </row>
    <row r="6" spans="1:26" ht="14.5">
      <c r="A6" s="705"/>
      <c r="B6" s="49" t="s">
        <v>46</v>
      </c>
      <c r="C6" s="50">
        <v>39596428.07</v>
      </c>
      <c r="D6" s="51">
        <v>5896743</v>
      </c>
      <c r="E6" s="51">
        <v>13494470.43</v>
      </c>
      <c r="F6" s="52">
        <v>58987641.5</v>
      </c>
      <c r="G6" s="53"/>
      <c r="H6" s="31"/>
      <c r="I6" s="31"/>
      <c r="J6" s="31"/>
      <c r="K6" s="31"/>
      <c r="L6" s="31"/>
      <c r="M6" s="31"/>
      <c r="N6" s="31"/>
      <c r="O6" s="31"/>
      <c r="P6" s="31"/>
      <c r="Q6" s="31"/>
      <c r="R6" s="31"/>
      <c r="S6" s="31"/>
      <c r="T6" s="31"/>
      <c r="U6" s="31"/>
      <c r="V6" s="31"/>
      <c r="W6" s="31"/>
      <c r="X6" s="31"/>
      <c r="Y6" s="31"/>
      <c r="Z6" s="31"/>
    </row>
    <row r="7" spans="1:26" ht="14.5">
      <c r="A7" s="706"/>
      <c r="B7" s="54" t="s">
        <v>47</v>
      </c>
      <c r="C7" s="91">
        <v>163662250.7245</v>
      </c>
      <c r="D7" s="58">
        <v>214944150.31799999</v>
      </c>
      <c r="E7" s="58">
        <v>142192339.211</v>
      </c>
      <c r="F7" s="80">
        <v>520798740.25349998</v>
      </c>
      <c r="G7" s="58"/>
      <c r="H7" s="31"/>
      <c r="I7" s="31"/>
      <c r="J7" s="31"/>
      <c r="K7" s="31"/>
      <c r="L7" s="31"/>
      <c r="M7" s="31"/>
      <c r="N7" s="31"/>
      <c r="O7" s="31"/>
      <c r="P7" s="31"/>
      <c r="Q7" s="31"/>
      <c r="R7" s="31"/>
      <c r="S7" s="31"/>
      <c r="T7" s="31"/>
      <c r="U7" s="31"/>
      <c r="V7" s="31"/>
      <c r="W7" s="31"/>
      <c r="X7" s="31"/>
      <c r="Y7" s="31"/>
      <c r="Z7" s="31"/>
    </row>
    <row r="8" spans="1:26" ht="14.5">
      <c r="A8" s="707" t="s">
        <v>48</v>
      </c>
      <c r="B8" s="64" t="s">
        <v>45</v>
      </c>
      <c r="C8" s="60">
        <v>245</v>
      </c>
      <c r="D8" s="61">
        <v>0</v>
      </c>
      <c r="E8" s="61">
        <v>79</v>
      </c>
      <c r="F8" s="62">
        <v>324</v>
      </c>
      <c r="G8" s="58"/>
      <c r="H8" s="47"/>
      <c r="I8" s="31"/>
      <c r="J8" s="31"/>
      <c r="K8" s="31"/>
      <c r="L8" s="31"/>
      <c r="M8" s="31"/>
      <c r="N8" s="31"/>
      <c r="O8" s="31"/>
      <c r="P8" s="31"/>
      <c r="Q8" s="31"/>
      <c r="R8" s="31"/>
      <c r="S8" s="31"/>
      <c r="T8" s="31"/>
      <c r="U8" s="31"/>
      <c r="V8" s="31"/>
      <c r="W8" s="31"/>
      <c r="X8" s="31"/>
      <c r="Y8" s="31"/>
      <c r="Z8" s="31"/>
    </row>
    <row r="9" spans="1:26" ht="14.5">
      <c r="A9" s="708"/>
      <c r="B9" s="65" t="s">
        <v>47</v>
      </c>
      <c r="C9" s="55">
        <v>9716239.0500000007</v>
      </c>
      <c r="D9" s="56"/>
      <c r="E9" s="56">
        <v>211860</v>
      </c>
      <c r="F9" s="57">
        <v>9928099.0500000007</v>
      </c>
      <c r="G9" s="31"/>
      <c r="H9" s="47"/>
      <c r="I9" s="31"/>
      <c r="J9" s="31"/>
      <c r="K9" s="31"/>
      <c r="L9" s="31"/>
      <c r="M9" s="31"/>
      <c r="N9" s="31"/>
      <c r="O9" s="31"/>
      <c r="P9" s="31"/>
      <c r="Q9" s="31"/>
      <c r="R9" s="31"/>
      <c r="S9" s="31"/>
      <c r="T9" s="31"/>
      <c r="U9" s="31"/>
      <c r="V9" s="31"/>
      <c r="W9" s="31"/>
      <c r="X9" s="31"/>
      <c r="Y9" s="31"/>
      <c r="Z9" s="31"/>
    </row>
    <row r="10" spans="1:26" ht="14.5">
      <c r="A10" s="707" t="s">
        <v>342</v>
      </c>
      <c r="B10" s="64" t="s">
        <v>50</v>
      </c>
      <c r="C10" s="50">
        <v>341949.71300000098</v>
      </c>
      <c r="D10" s="51">
        <v>79.099999999999994</v>
      </c>
      <c r="E10" s="51">
        <v>7900.9160000000002</v>
      </c>
      <c r="F10" s="52">
        <v>349929.72900000098</v>
      </c>
      <c r="G10" s="31"/>
      <c r="H10" s="31"/>
      <c r="I10" s="31"/>
      <c r="J10" s="31"/>
      <c r="K10" s="31"/>
      <c r="L10" s="31"/>
      <c r="M10" s="31"/>
      <c r="N10" s="31"/>
      <c r="O10" s="31"/>
      <c r="P10" s="31"/>
      <c r="Q10" s="31"/>
      <c r="R10" s="31"/>
      <c r="S10" s="31"/>
      <c r="T10" s="31"/>
      <c r="U10" s="31"/>
      <c r="V10" s="31"/>
      <c r="W10" s="31"/>
      <c r="X10" s="31"/>
      <c r="Y10" s="31"/>
      <c r="Z10" s="31"/>
    </row>
    <row r="11" spans="1:26" thickBot="1">
      <c r="A11" s="708"/>
      <c r="B11" s="65" t="s">
        <v>343</v>
      </c>
      <c r="C11" s="55">
        <v>15032797.93</v>
      </c>
      <c r="D11" s="56">
        <v>438948.26</v>
      </c>
      <c r="E11" s="56">
        <v>483403</v>
      </c>
      <c r="F11" s="57">
        <v>15955149.189999999</v>
      </c>
      <c r="G11" s="58"/>
      <c r="H11" s="47"/>
      <c r="I11" s="31"/>
      <c r="J11" s="31"/>
      <c r="K11" s="31"/>
      <c r="L11" s="31"/>
      <c r="M11" s="31"/>
      <c r="N11" s="31"/>
      <c r="O11" s="31"/>
      <c r="P11" s="31"/>
      <c r="Q11" s="31"/>
      <c r="R11" s="31"/>
      <c r="S11" s="31"/>
      <c r="T11" s="31"/>
      <c r="U11" s="31"/>
      <c r="V11" s="31"/>
      <c r="W11" s="31"/>
      <c r="X11" s="31"/>
      <c r="Y11" s="31"/>
      <c r="Z11" s="31"/>
    </row>
    <row r="12" spans="1:26" ht="29.5" thickBot="1">
      <c r="A12" s="66" t="s">
        <v>344</v>
      </c>
      <c r="B12" s="67" t="s">
        <v>52</v>
      </c>
      <c r="C12" s="68">
        <v>188411287.70449999</v>
      </c>
      <c r="D12" s="69">
        <v>215383098.57800001</v>
      </c>
      <c r="E12" s="69">
        <v>142887602.211</v>
      </c>
      <c r="F12" s="70">
        <v>546681988.49349999</v>
      </c>
      <c r="G12" s="31"/>
      <c r="H12" s="47"/>
      <c r="I12" s="31"/>
      <c r="J12" s="31"/>
      <c r="K12" s="31"/>
      <c r="L12" s="31"/>
      <c r="M12" s="31"/>
      <c r="N12" s="31"/>
      <c r="O12" s="31"/>
      <c r="P12" s="31"/>
      <c r="Q12" s="31"/>
      <c r="R12" s="31"/>
      <c r="S12" s="31"/>
      <c r="T12" s="31"/>
      <c r="U12" s="31"/>
      <c r="V12" s="31"/>
      <c r="W12" s="31"/>
      <c r="X12" s="31"/>
      <c r="Y12" s="31"/>
      <c r="Z12" s="3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489" t="s">
        <v>551</v>
      </c>
      <c r="B14" s="101"/>
      <c r="C14" s="101"/>
      <c r="D14" s="101"/>
      <c r="E14" s="101"/>
      <c r="F14" s="101"/>
      <c r="G14" s="101"/>
      <c r="H14" s="31"/>
      <c r="I14" s="31"/>
      <c r="J14" s="31"/>
      <c r="K14" s="31"/>
      <c r="L14" s="31"/>
      <c r="M14" s="31"/>
      <c r="N14" s="31"/>
      <c r="O14" s="31"/>
      <c r="P14" s="31"/>
      <c r="Q14" s="31"/>
      <c r="R14" s="31"/>
      <c r="S14" s="31"/>
      <c r="T14" s="31"/>
      <c r="U14" s="31"/>
      <c r="V14" s="31"/>
      <c r="W14" s="31"/>
      <c r="X14" s="31"/>
      <c r="Y14" s="31"/>
      <c r="Z14" s="31"/>
    </row>
    <row r="15" spans="1:26" ht="16.5" customHeight="1">
      <c r="A15" s="719" t="s">
        <v>275</v>
      </c>
      <c r="B15" s="690"/>
      <c r="C15" s="690"/>
      <c r="D15" s="690"/>
      <c r="E15" s="690"/>
      <c r="F15" s="690"/>
      <c r="G15" s="690"/>
      <c r="H15" s="690"/>
      <c r="I15" s="690"/>
      <c r="J15" s="690"/>
      <c r="K15" s="690"/>
      <c r="L15" s="690"/>
      <c r="M15" s="31"/>
      <c r="N15" s="31"/>
      <c r="O15" s="31"/>
      <c r="P15" s="31"/>
      <c r="Q15" s="31"/>
      <c r="R15" s="31"/>
      <c r="S15" s="31"/>
      <c r="T15" s="31"/>
      <c r="U15" s="31"/>
      <c r="V15" s="31"/>
      <c r="W15" s="31"/>
      <c r="X15" s="31"/>
      <c r="Y15" s="31"/>
      <c r="Z15" s="31"/>
    </row>
    <row r="16" spans="1:26" ht="27" customHeight="1">
      <c r="A16" s="720" t="s">
        <v>345</v>
      </c>
      <c r="B16" s="684"/>
      <c r="C16" s="684"/>
      <c r="D16" s="684"/>
      <c r="E16" s="684"/>
      <c r="F16" s="684"/>
      <c r="G16" s="721"/>
      <c r="H16" s="31"/>
      <c r="I16" s="31"/>
      <c r="J16" s="31"/>
      <c r="K16" s="31"/>
      <c r="L16" s="31"/>
      <c r="M16" s="31"/>
      <c r="N16" s="31"/>
      <c r="O16" s="31"/>
      <c r="P16" s="31"/>
      <c r="Q16" s="31"/>
      <c r="R16" s="31"/>
      <c r="S16" s="31"/>
      <c r="T16" s="31"/>
      <c r="U16" s="31"/>
      <c r="V16" s="31"/>
      <c r="W16" s="31"/>
      <c r="X16" s="31"/>
      <c r="Y16" s="31"/>
      <c r="Z16" s="31"/>
    </row>
    <row r="17" spans="1:26" ht="12.75" customHeight="1">
      <c r="A17" s="31"/>
      <c r="B17" s="31"/>
      <c r="C17" s="31"/>
      <c r="D17" s="31"/>
      <c r="E17" s="31"/>
      <c r="F17" s="31"/>
      <c r="G17" s="31"/>
      <c r="H17" s="31"/>
      <c r="I17" s="31"/>
      <c r="J17" s="31"/>
      <c r="K17" s="47"/>
      <c r="L17" s="47"/>
      <c r="M17" s="31"/>
      <c r="N17" s="31"/>
      <c r="O17" s="31"/>
      <c r="P17" s="31"/>
      <c r="Q17" s="31"/>
      <c r="R17" s="31"/>
      <c r="S17" s="31"/>
      <c r="T17" s="31"/>
      <c r="U17" s="31"/>
      <c r="V17" s="31"/>
      <c r="W17" s="31"/>
      <c r="X17" s="31"/>
      <c r="Y17" s="31"/>
      <c r="Z17" s="31"/>
    </row>
    <row r="18" spans="1:26" ht="12.75" customHeight="1">
      <c r="A18" s="31"/>
      <c r="B18" s="31"/>
      <c r="C18" s="31"/>
      <c r="D18" s="31"/>
      <c r="E18" s="31"/>
      <c r="F18" s="31"/>
      <c r="G18" s="31"/>
      <c r="H18" s="31"/>
      <c r="I18" s="31"/>
      <c r="J18" s="31"/>
      <c r="K18" s="47"/>
      <c r="L18" s="47"/>
      <c r="M18" s="31"/>
      <c r="N18" s="31"/>
      <c r="O18" s="31"/>
      <c r="P18" s="31"/>
      <c r="Q18" s="31"/>
      <c r="R18" s="31"/>
      <c r="S18" s="31"/>
      <c r="T18" s="31"/>
      <c r="U18" s="31"/>
      <c r="V18" s="31"/>
      <c r="W18" s="31"/>
      <c r="X18" s="31"/>
      <c r="Y18" s="31"/>
      <c r="Z18" s="31"/>
    </row>
    <row r="19" spans="1:26" ht="12.75" customHeight="1">
      <c r="A19" s="31"/>
      <c r="B19" s="31"/>
      <c r="C19" s="31"/>
      <c r="D19" s="31"/>
      <c r="E19" s="31"/>
      <c r="F19" s="31"/>
      <c r="G19" s="31"/>
      <c r="H19" s="31"/>
      <c r="I19" s="31"/>
      <c r="J19" s="31"/>
      <c r="K19" s="383"/>
      <c r="L19" s="383"/>
      <c r="M19" s="31"/>
      <c r="N19" s="58"/>
      <c r="O19" s="31"/>
      <c r="P19" s="31"/>
      <c r="Q19" s="31"/>
      <c r="R19" s="31"/>
      <c r="S19" s="31"/>
      <c r="T19" s="31"/>
      <c r="U19" s="31"/>
      <c r="V19" s="31"/>
      <c r="W19" s="31"/>
      <c r="X19" s="31"/>
      <c r="Y19" s="31"/>
      <c r="Z19" s="31"/>
    </row>
    <row r="20" spans="1:26" ht="12.75" customHeight="1">
      <c r="A20" s="31"/>
      <c r="B20" s="31"/>
      <c r="C20" s="31"/>
      <c r="D20" s="31"/>
      <c r="E20" s="31"/>
      <c r="F20" s="31"/>
      <c r="G20" s="31"/>
      <c r="H20" s="31"/>
      <c r="I20" s="31"/>
      <c r="J20" s="31"/>
      <c r="K20" s="47"/>
      <c r="L20" s="47"/>
      <c r="M20" s="31"/>
      <c r="N20" s="31"/>
      <c r="O20" s="31"/>
      <c r="P20" s="31"/>
      <c r="Q20" s="31"/>
      <c r="R20" s="31"/>
      <c r="S20" s="31"/>
      <c r="T20" s="31"/>
      <c r="U20" s="31"/>
      <c r="V20" s="31"/>
      <c r="W20" s="31"/>
      <c r="X20" s="31"/>
      <c r="Y20" s="31"/>
      <c r="Z20" s="31"/>
    </row>
    <row r="21" spans="1:26" ht="12.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12.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12.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2.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12.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6:G16"/>
    <mergeCell ref="C3:F3"/>
    <mergeCell ref="A5:A7"/>
    <mergeCell ref="A8:A9"/>
    <mergeCell ref="A10:A11"/>
    <mergeCell ref="A15:L15"/>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Z1002"/>
  <sheetViews>
    <sheetView workbookViewId="0">
      <selection activeCell="A9" sqref="A9"/>
    </sheetView>
  </sheetViews>
  <sheetFormatPr defaultColWidth="12.58203125" defaultRowHeight="15" customHeight="1"/>
  <cols>
    <col min="1" max="1" width="10.83203125" customWidth="1"/>
    <col min="2" max="2" width="14.58203125" customWidth="1"/>
    <col min="3" max="3" width="14.08203125" customWidth="1"/>
    <col min="4" max="4" width="16.5" customWidth="1"/>
    <col min="5" max="6" width="15.08203125" customWidth="1"/>
    <col min="7" max="7" width="17.08203125" customWidth="1"/>
    <col min="8" max="8" width="15" customWidth="1"/>
    <col min="9" max="9" width="15.58203125" customWidth="1"/>
    <col min="10" max="10" width="17.5" customWidth="1"/>
    <col min="11" max="26" width="9" customWidth="1"/>
  </cols>
  <sheetData>
    <row r="1" spans="1:26" ht="18.5">
      <c r="A1" s="444" t="s">
        <v>421</v>
      </c>
      <c r="B1" s="18"/>
      <c r="C1" s="18"/>
      <c r="D1" s="18"/>
      <c r="E1" s="104"/>
      <c r="F1" s="104"/>
      <c r="G1" s="104"/>
      <c r="H1" s="18"/>
      <c r="I1" s="18"/>
      <c r="J1" s="18"/>
      <c r="K1" s="18"/>
      <c r="L1" s="18"/>
      <c r="M1" s="18"/>
      <c r="N1" s="18"/>
      <c r="O1" s="18"/>
      <c r="P1" s="18"/>
      <c r="Q1" s="18"/>
      <c r="R1" s="18"/>
      <c r="S1" s="18"/>
      <c r="T1" s="18"/>
      <c r="U1" s="18"/>
      <c r="V1" s="18"/>
      <c r="W1" s="18"/>
      <c r="X1" s="18"/>
      <c r="Y1" s="18"/>
      <c r="Z1" s="18"/>
    </row>
    <row r="2" spans="1:26" ht="15" customHeight="1">
      <c r="A2" s="105"/>
      <c r="B2" s="105"/>
      <c r="C2" s="105"/>
      <c r="D2" s="17"/>
      <c r="E2" s="105"/>
      <c r="F2" s="105"/>
      <c r="G2" s="17"/>
      <c r="H2" s="17"/>
      <c r="I2" s="17"/>
      <c r="J2" s="17"/>
      <c r="K2" s="17"/>
      <c r="L2" s="17"/>
      <c r="M2" s="17"/>
      <c r="N2" s="17"/>
      <c r="O2" s="17"/>
      <c r="P2" s="17"/>
      <c r="Q2" s="17"/>
      <c r="R2" s="17"/>
      <c r="S2" s="17"/>
      <c r="T2" s="17"/>
      <c r="U2" s="17"/>
      <c r="V2" s="17"/>
      <c r="W2" s="17"/>
      <c r="X2" s="17"/>
      <c r="Y2" s="17"/>
      <c r="Z2" s="17"/>
    </row>
    <row r="3" spans="1:26" ht="59.25" customHeight="1">
      <c r="A3" s="106" t="s">
        <v>60</v>
      </c>
      <c r="B3" s="107" t="s">
        <v>229</v>
      </c>
      <c r="C3" s="108" t="s">
        <v>62</v>
      </c>
      <c r="D3" s="109" t="s">
        <v>346</v>
      </c>
      <c r="E3" s="110" t="s">
        <v>64</v>
      </c>
      <c r="F3" s="111" t="s">
        <v>65</v>
      </c>
      <c r="G3" s="112" t="s">
        <v>347</v>
      </c>
      <c r="H3" s="110" t="s">
        <v>67</v>
      </c>
      <c r="I3" s="111" t="s">
        <v>68</v>
      </c>
      <c r="J3" s="112" t="s">
        <v>348</v>
      </c>
      <c r="K3" s="31"/>
      <c r="L3" s="31"/>
      <c r="M3" s="33"/>
      <c r="N3" s="33"/>
      <c r="O3" s="33"/>
      <c r="P3" s="33"/>
      <c r="Q3" s="33"/>
      <c r="R3" s="33"/>
      <c r="S3" s="33"/>
      <c r="T3" s="33"/>
      <c r="U3" s="33"/>
      <c r="V3" s="33"/>
      <c r="W3" s="33"/>
      <c r="X3" s="33"/>
      <c r="Y3" s="33"/>
      <c r="Z3" s="33"/>
    </row>
    <row r="4" spans="1:26" ht="12.75" customHeight="1">
      <c r="A4" s="384" t="s">
        <v>384</v>
      </c>
      <c r="B4" s="58">
        <v>163662250.7245</v>
      </c>
      <c r="C4" s="383">
        <v>39596428.07</v>
      </c>
      <c r="D4" s="385">
        <v>4.1332579402155201</v>
      </c>
      <c r="E4" s="389">
        <v>214944150.31799999</v>
      </c>
      <c r="F4" s="383">
        <v>5896743</v>
      </c>
      <c r="G4" s="386">
        <v>36.451334290471898</v>
      </c>
      <c r="H4" s="389">
        <v>142192339.211</v>
      </c>
      <c r="I4" s="383">
        <v>13494470.43</v>
      </c>
      <c r="J4" s="390">
        <v>10.5370818327845</v>
      </c>
      <c r="K4" s="31"/>
      <c r="L4" s="31"/>
      <c r="M4" s="31"/>
      <c r="N4" s="31"/>
      <c r="O4" s="31"/>
      <c r="P4" s="31"/>
      <c r="Q4" s="31"/>
      <c r="R4" s="31"/>
      <c r="S4" s="31"/>
      <c r="T4" s="31"/>
      <c r="U4" s="31"/>
      <c r="V4" s="31"/>
      <c r="W4" s="31"/>
      <c r="X4" s="31"/>
      <c r="Y4" s="31"/>
      <c r="Z4" s="31"/>
    </row>
    <row r="5" spans="1:26" ht="12.75" customHeight="1">
      <c r="A5" s="384" t="s">
        <v>70</v>
      </c>
      <c r="B5" s="58">
        <v>155660193.53299999</v>
      </c>
      <c r="C5" s="383">
        <v>39700381.07</v>
      </c>
      <c r="D5" s="385">
        <v>3.9208740404415501</v>
      </c>
      <c r="E5" s="389">
        <v>257957028.502</v>
      </c>
      <c r="F5" s="383">
        <v>6762330</v>
      </c>
      <c r="G5" s="386">
        <v>38.1461757267096</v>
      </c>
      <c r="H5" s="389">
        <v>132098039.93000001</v>
      </c>
      <c r="I5" s="383">
        <v>13496587.591</v>
      </c>
      <c r="J5" s="390">
        <v>9.78751399487731</v>
      </c>
      <c r="K5" s="31"/>
      <c r="L5" s="31"/>
      <c r="M5" s="31"/>
      <c r="N5" s="31"/>
      <c r="O5" s="31"/>
      <c r="P5" s="31"/>
      <c r="Q5" s="31"/>
      <c r="R5" s="31"/>
      <c r="S5" s="31"/>
      <c r="T5" s="31"/>
      <c r="U5" s="31"/>
      <c r="V5" s="31"/>
      <c r="W5" s="31"/>
      <c r="X5" s="31"/>
      <c r="Y5" s="31"/>
      <c r="Z5" s="31"/>
    </row>
    <row r="6" spans="1:26" ht="12.75" customHeight="1">
      <c r="A6" s="384" t="s">
        <v>71</v>
      </c>
      <c r="B6" s="58">
        <v>65924784.590000004</v>
      </c>
      <c r="C6" s="383">
        <v>39723034.062200002</v>
      </c>
      <c r="D6" s="385">
        <v>1.65961100772846</v>
      </c>
      <c r="E6" s="389">
        <v>259649679.75699899</v>
      </c>
      <c r="F6" s="383">
        <v>7145500.5480000004</v>
      </c>
      <c r="G6" s="386">
        <v>36.337507500391197</v>
      </c>
      <c r="H6" s="389">
        <v>123078817.08999901</v>
      </c>
      <c r="I6" s="383">
        <v>13545885.0369999</v>
      </c>
      <c r="J6" s="390">
        <v>9.0860668574859105</v>
      </c>
      <c r="K6" s="31"/>
      <c r="L6" s="31"/>
      <c r="M6" s="31"/>
      <c r="N6" s="31"/>
      <c r="O6" s="31"/>
      <c r="P6" s="31"/>
      <c r="Q6" s="31"/>
      <c r="R6" s="31"/>
      <c r="S6" s="31"/>
      <c r="T6" s="31"/>
      <c r="U6" s="31"/>
      <c r="V6" s="31"/>
      <c r="W6" s="31"/>
      <c r="X6" s="31"/>
      <c r="Y6" s="31"/>
      <c r="Z6" s="31"/>
    </row>
    <row r="7" spans="1:26" ht="12.75" customHeight="1">
      <c r="A7" s="387"/>
      <c r="B7" s="58"/>
      <c r="C7" s="383"/>
      <c r="D7" s="388"/>
      <c r="E7" s="389"/>
      <c r="F7" s="383"/>
      <c r="G7" s="390"/>
      <c r="H7" s="389"/>
      <c r="I7" s="383"/>
      <c r="J7" s="390"/>
      <c r="K7" s="31"/>
      <c r="L7" s="31"/>
      <c r="M7" s="31"/>
      <c r="N7" s="31"/>
      <c r="O7" s="31"/>
      <c r="P7" s="31"/>
      <c r="Q7" s="31"/>
      <c r="R7" s="31"/>
      <c r="S7" s="31"/>
      <c r="T7" s="31"/>
      <c r="U7" s="31"/>
      <c r="V7" s="31"/>
      <c r="W7" s="31"/>
      <c r="X7" s="31"/>
      <c r="Y7" s="31"/>
      <c r="Z7" s="31"/>
    </row>
    <row r="8" spans="1:26" ht="12.75" customHeight="1">
      <c r="A8" s="31" t="s">
        <v>73</v>
      </c>
      <c r="B8" s="101"/>
      <c r="C8" s="113"/>
      <c r="D8" s="101"/>
      <c r="E8" s="101"/>
      <c r="F8" s="113"/>
      <c r="G8" s="97"/>
      <c r="H8" s="31"/>
      <c r="I8" s="31"/>
      <c r="J8" s="31"/>
      <c r="K8" s="31"/>
      <c r="L8" s="31"/>
      <c r="M8" s="31"/>
      <c r="N8" s="31"/>
      <c r="O8" s="31"/>
      <c r="P8" s="31"/>
      <c r="Q8" s="31"/>
      <c r="R8" s="31"/>
      <c r="S8" s="31"/>
      <c r="T8" s="31"/>
      <c r="U8" s="31"/>
      <c r="V8" s="31"/>
      <c r="W8" s="31"/>
      <c r="X8" s="31"/>
      <c r="Y8" s="31"/>
      <c r="Z8" s="31"/>
    </row>
    <row r="9" spans="1:26" ht="14.25" customHeight="1">
      <c r="A9" s="489" t="s">
        <v>555</v>
      </c>
      <c r="B9" s="31"/>
      <c r="C9" s="31"/>
      <c r="D9" s="31"/>
      <c r="E9" s="97"/>
      <c r="F9" s="97"/>
      <c r="G9" s="97"/>
      <c r="H9" s="31"/>
      <c r="I9" s="31"/>
      <c r="J9" s="31"/>
      <c r="K9" s="31"/>
      <c r="L9" s="31"/>
      <c r="M9" s="31"/>
      <c r="N9" s="31"/>
      <c r="O9" s="31"/>
      <c r="P9" s="31"/>
      <c r="Q9" s="31"/>
      <c r="R9" s="31"/>
      <c r="S9" s="31"/>
      <c r="T9" s="31"/>
      <c r="U9" s="31"/>
      <c r="V9" s="31"/>
      <c r="W9" s="31"/>
      <c r="X9" s="31"/>
      <c r="Y9" s="31"/>
      <c r="Z9" s="31"/>
    </row>
    <row r="10" spans="1:26" ht="15" customHeight="1">
      <c r="A10" s="703" t="s">
        <v>349</v>
      </c>
      <c r="B10" s="690"/>
      <c r="C10" s="690"/>
      <c r="D10" s="690"/>
      <c r="E10" s="690"/>
      <c r="F10" s="690"/>
      <c r="G10" s="690"/>
      <c r="H10" s="31"/>
      <c r="I10" s="31"/>
      <c r="J10" s="31"/>
      <c r="K10" s="31"/>
      <c r="L10" s="31"/>
      <c r="M10" s="31"/>
      <c r="N10" s="31"/>
      <c r="O10" s="31"/>
      <c r="P10" s="31"/>
      <c r="Q10" s="31"/>
      <c r="R10" s="31"/>
      <c r="S10" s="31"/>
      <c r="T10" s="31"/>
      <c r="U10" s="31"/>
      <c r="V10" s="31"/>
      <c r="W10" s="31"/>
      <c r="X10" s="31"/>
      <c r="Y10" s="31"/>
      <c r="Z10" s="31"/>
    </row>
    <row r="11" spans="1:26" ht="28.5" customHeight="1">
      <c r="A11" s="690"/>
      <c r="B11" s="690"/>
      <c r="C11" s="690"/>
      <c r="D11" s="690"/>
      <c r="E11" s="690"/>
      <c r="F11" s="690"/>
      <c r="G11" s="690"/>
      <c r="H11" s="31"/>
      <c r="I11" s="31"/>
      <c r="J11" s="31"/>
      <c r="K11" s="31"/>
      <c r="L11" s="31"/>
      <c r="M11" s="31"/>
      <c r="N11" s="31"/>
      <c r="O11" s="31"/>
      <c r="P11" s="31"/>
      <c r="Q11" s="31"/>
      <c r="R11" s="31"/>
      <c r="S11" s="31"/>
      <c r="T11" s="31"/>
      <c r="U11" s="31"/>
      <c r="V11" s="31"/>
      <c r="W11" s="31"/>
      <c r="X11" s="31"/>
      <c r="Y11" s="31"/>
      <c r="Z11" s="31"/>
    </row>
    <row r="12" spans="1:26" ht="12.75" customHeight="1">
      <c r="A12" s="31"/>
      <c r="B12" s="114"/>
      <c r="C12" s="114"/>
      <c r="D12" s="114"/>
      <c r="E12" s="114"/>
      <c r="F12" s="114"/>
      <c r="G12" s="114"/>
      <c r="H12" s="31"/>
      <c r="I12" s="31"/>
      <c r="J12" s="31"/>
      <c r="K12" s="31"/>
      <c r="L12" s="31"/>
      <c r="M12" s="31"/>
      <c r="N12" s="31"/>
      <c r="O12" s="31"/>
      <c r="P12" s="31"/>
      <c r="Q12" s="31"/>
      <c r="R12" s="31"/>
      <c r="S12" s="31"/>
      <c r="T12" s="31"/>
      <c r="U12" s="31"/>
      <c r="V12" s="31"/>
      <c r="W12" s="31"/>
      <c r="X12" s="31"/>
      <c r="Y12" s="31"/>
      <c r="Z12" s="31"/>
    </row>
    <row r="13" spans="1:26" ht="12.75" customHeight="1">
      <c r="A13" s="114"/>
      <c r="B13" s="114"/>
      <c r="C13" s="114"/>
      <c r="D13" s="114"/>
      <c r="E13" s="114"/>
      <c r="F13" s="114"/>
      <c r="G13" s="114"/>
      <c r="H13" s="31"/>
      <c r="I13" s="31"/>
      <c r="J13" s="31"/>
      <c r="K13" s="31"/>
      <c r="L13" s="31"/>
      <c r="M13" s="31"/>
      <c r="N13" s="31"/>
      <c r="O13" s="31"/>
      <c r="P13" s="31"/>
      <c r="Q13" s="31"/>
      <c r="R13" s="31"/>
      <c r="S13" s="31"/>
      <c r="T13" s="31"/>
      <c r="U13" s="31"/>
      <c r="V13" s="31"/>
      <c r="W13" s="31"/>
      <c r="X13" s="31"/>
      <c r="Y13" s="31"/>
      <c r="Z13" s="31"/>
    </row>
    <row r="14" spans="1:26" ht="12.75" customHeight="1">
      <c r="A14" s="1"/>
      <c r="B14" s="1"/>
      <c r="C14" s="1"/>
      <c r="D14" s="1"/>
      <c r="E14" s="1"/>
      <c r="F14" s="1"/>
      <c r="G14" s="115"/>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16"/>
      <c r="F15" s="116"/>
      <c r="G15" s="116"/>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16"/>
      <c r="F16" s="116"/>
      <c r="G16" s="116"/>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16"/>
      <c r="F17" s="116"/>
      <c r="G17" s="116"/>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16"/>
      <c r="F18" s="116"/>
      <c r="G18" s="116"/>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16"/>
      <c r="F19" s="116"/>
      <c r="G19" s="116"/>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16"/>
      <c r="F20" s="116"/>
      <c r="G20" s="116"/>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16"/>
      <c r="F21" s="116"/>
      <c r="G21" s="116"/>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16"/>
      <c r="F22" s="116"/>
      <c r="G22" s="116"/>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16"/>
      <c r="F23" s="116"/>
      <c r="G23" s="116"/>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16"/>
      <c r="F24" s="116"/>
      <c r="G24" s="116"/>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16"/>
      <c r="F25" s="116"/>
      <c r="G25" s="116"/>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16"/>
      <c r="F26" s="116"/>
      <c r="G26" s="116"/>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16"/>
      <c r="F27" s="116"/>
      <c r="G27" s="116"/>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16"/>
      <c r="F28" s="116"/>
      <c r="G28" s="116"/>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16"/>
      <c r="F29" s="116"/>
      <c r="G29" s="116"/>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16"/>
      <c r="F30" s="116"/>
      <c r="G30" s="116"/>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16"/>
      <c r="F31" s="116"/>
      <c r="G31" s="116"/>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16"/>
      <c r="F32" s="116"/>
      <c r="G32" s="116"/>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16"/>
      <c r="F33" s="116"/>
      <c r="G33" s="116"/>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16"/>
      <c r="F34" s="116"/>
      <c r="G34" s="116"/>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16"/>
      <c r="F35" s="116"/>
      <c r="G35" s="116"/>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16"/>
      <c r="F36" s="116"/>
      <c r="G36" s="116"/>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16"/>
      <c r="F37" s="116"/>
      <c r="G37" s="116"/>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16"/>
      <c r="F38" s="116"/>
      <c r="G38" s="116"/>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16"/>
      <c r="F39" s="116"/>
      <c r="G39" s="116"/>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16"/>
      <c r="F40" s="116"/>
      <c r="G40" s="116"/>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16"/>
      <c r="F41" s="116"/>
      <c r="G41" s="116"/>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16"/>
      <c r="F42" s="116"/>
      <c r="G42" s="116"/>
      <c r="H42" s="1"/>
      <c r="I42" s="1"/>
      <c r="J42" s="1"/>
      <c r="K42" s="1"/>
      <c r="L42" s="1"/>
      <c r="M42" s="1"/>
      <c r="N42" s="1"/>
      <c r="O42" s="1"/>
      <c r="P42" s="1"/>
      <c r="Q42" s="1"/>
      <c r="R42" s="1"/>
      <c r="S42" s="1"/>
      <c r="T42" s="1"/>
      <c r="U42" s="1"/>
      <c r="V42" s="1"/>
      <c r="W42" s="1"/>
      <c r="X42" s="1"/>
      <c r="Y42" s="1"/>
      <c r="Z42" s="1"/>
    </row>
    <row r="43" spans="1:26" ht="12.75" customHeight="1">
      <c r="A43" s="17"/>
      <c r="B43" s="17"/>
      <c r="C43" s="17"/>
      <c r="D43" s="17"/>
      <c r="E43" s="117"/>
      <c r="F43" s="117"/>
      <c r="G43" s="1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17"/>
      <c r="D44" s="17"/>
      <c r="E44" s="117"/>
      <c r="F44" s="117"/>
      <c r="G44" s="1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17"/>
      <c r="D45" s="17"/>
      <c r="E45" s="117"/>
      <c r="F45" s="117"/>
      <c r="G45" s="1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17"/>
      <c r="D46" s="17"/>
      <c r="E46" s="117"/>
      <c r="F46" s="117"/>
      <c r="G46" s="1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17"/>
      <c r="D47" s="17"/>
      <c r="E47" s="117"/>
      <c r="F47" s="117"/>
      <c r="G47" s="1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17"/>
      <c r="D48" s="17"/>
      <c r="E48" s="117"/>
      <c r="F48" s="117"/>
      <c r="G48" s="1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17"/>
      <c r="D49" s="17"/>
      <c r="E49" s="117"/>
      <c r="F49" s="117"/>
      <c r="G49" s="1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17"/>
      <c r="D50" s="17"/>
      <c r="E50" s="117"/>
      <c r="F50" s="117"/>
      <c r="G50" s="1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17"/>
      <c r="D51" s="17"/>
      <c r="E51" s="117"/>
      <c r="F51" s="117"/>
      <c r="G51" s="1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17"/>
      <c r="D52" s="17"/>
      <c r="E52" s="117"/>
      <c r="F52" s="117"/>
      <c r="G52" s="1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17"/>
      <c r="D53" s="17"/>
      <c r="E53" s="117"/>
      <c r="F53" s="117"/>
      <c r="G53" s="1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17"/>
      <c r="D54" s="17"/>
      <c r="E54" s="117"/>
      <c r="F54" s="117"/>
      <c r="G54" s="1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17"/>
      <c r="F55" s="117"/>
      <c r="G55" s="1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17"/>
      <c r="F56" s="117"/>
      <c r="G56" s="1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17"/>
      <c r="F57" s="117"/>
      <c r="G57" s="1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17"/>
      <c r="F58" s="117"/>
      <c r="G58" s="1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17"/>
      <c r="F59" s="117"/>
      <c r="G59" s="1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17"/>
      <c r="F60" s="117"/>
      <c r="G60" s="1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17"/>
      <c r="F61" s="117"/>
      <c r="G61" s="1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17"/>
      <c r="F62" s="117"/>
      <c r="G62" s="1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17"/>
      <c r="F63" s="117"/>
      <c r="G63" s="1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17"/>
      <c r="F64" s="117"/>
      <c r="G64" s="1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17"/>
      <c r="F65" s="117"/>
      <c r="G65" s="1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17"/>
      <c r="F66" s="117"/>
      <c r="G66" s="1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17"/>
      <c r="F67" s="117"/>
      <c r="G67" s="1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17"/>
      <c r="F68" s="117"/>
      <c r="G68" s="1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17"/>
      <c r="F69" s="117"/>
      <c r="G69" s="1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17"/>
      <c r="F70" s="117"/>
      <c r="G70" s="1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17"/>
      <c r="F71" s="117"/>
      <c r="G71" s="1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17"/>
      <c r="F72" s="117"/>
      <c r="G72" s="1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17"/>
      <c r="F73" s="117"/>
      <c r="G73" s="1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17"/>
      <c r="F74" s="117"/>
      <c r="G74" s="1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17"/>
      <c r="F75" s="117"/>
      <c r="G75" s="1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17"/>
      <c r="F76" s="117"/>
      <c r="G76" s="1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17"/>
      <c r="F77" s="117"/>
      <c r="G77" s="1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17"/>
      <c r="F78" s="117"/>
      <c r="G78" s="1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17"/>
      <c r="F79" s="117"/>
      <c r="G79" s="1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17"/>
      <c r="F80" s="117"/>
      <c r="G80" s="1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17"/>
      <c r="F81" s="117"/>
      <c r="G81" s="1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17"/>
      <c r="F82" s="117"/>
      <c r="G82" s="1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17"/>
      <c r="F83" s="117"/>
      <c r="G83" s="1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17"/>
      <c r="F84" s="117"/>
      <c r="G84" s="1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17"/>
      <c r="F85" s="117"/>
      <c r="G85" s="1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17"/>
      <c r="F86" s="117"/>
      <c r="G86" s="1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17"/>
      <c r="F87" s="117"/>
      <c r="G87" s="1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17"/>
      <c r="F88" s="117"/>
      <c r="G88" s="1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17"/>
      <c r="F89" s="117"/>
      <c r="G89" s="1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17"/>
      <c r="F90" s="117"/>
      <c r="G90" s="1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17"/>
      <c r="F91" s="117"/>
      <c r="G91" s="1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17"/>
      <c r="F92" s="117"/>
      <c r="G92" s="1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17"/>
      <c r="F93" s="117"/>
      <c r="G93" s="1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17"/>
      <c r="F94" s="117"/>
      <c r="G94" s="1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17"/>
      <c r="F95" s="117"/>
      <c r="G95" s="1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17"/>
      <c r="F96" s="117"/>
      <c r="G96" s="1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17"/>
      <c r="F97" s="117"/>
      <c r="G97" s="1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17"/>
      <c r="F98" s="117"/>
      <c r="G98" s="1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17"/>
      <c r="F99" s="117"/>
      <c r="G99" s="1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17"/>
      <c r="F100" s="117"/>
      <c r="G100" s="1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17"/>
      <c r="F101" s="117"/>
      <c r="G101" s="1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17"/>
      <c r="F102" s="117"/>
      <c r="G102" s="1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17"/>
      <c r="F103" s="117"/>
      <c r="G103" s="1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17"/>
      <c r="F104" s="117"/>
      <c r="G104" s="1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17"/>
      <c r="F105" s="117"/>
      <c r="G105" s="1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17"/>
      <c r="F106" s="117"/>
      <c r="G106" s="1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17"/>
      <c r="F107" s="117"/>
      <c r="G107" s="1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17"/>
      <c r="F108" s="117"/>
      <c r="G108" s="1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17"/>
      <c r="F109" s="117"/>
      <c r="G109" s="1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17"/>
      <c r="F110" s="117"/>
      <c r="G110" s="1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17"/>
      <c r="F111" s="117"/>
      <c r="G111" s="1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17"/>
      <c r="F112" s="117"/>
      <c r="G112" s="1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17"/>
      <c r="F113" s="117"/>
      <c r="G113" s="1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17"/>
      <c r="F114" s="117"/>
      <c r="G114" s="1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17"/>
      <c r="F115" s="117"/>
      <c r="G115" s="1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17"/>
      <c r="F116" s="117"/>
      <c r="G116" s="1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17"/>
      <c r="F117" s="117"/>
      <c r="G117" s="1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17"/>
      <c r="F118" s="117"/>
      <c r="G118" s="1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17"/>
      <c r="F119" s="117"/>
      <c r="G119" s="1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17"/>
      <c r="F120" s="117"/>
      <c r="G120" s="1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17"/>
      <c r="F121" s="117"/>
      <c r="G121" s="1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17"/>
      <c r="F122" s="117"/>
      <c r="G122" s="1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17"/>
      <c r="F123" s="117"/>
      <c r="G123" s="1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17"/>
      <c r="F124" s="117"/>
      <c r="G124" s="1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17"/>
      <c r="F125" s="117"/>
      <c r="G125" s="1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17"/>
      <c r="F126" s="117"/>
      <c r="G126" s="1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17"/>
      <c r="F127" s="117"/>
      <c r="G127" s="1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17"/>
      <c r="F128" s="117"/>
      <c r="G128" s="1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17"/>
      <c r="F129" s="117"/>
      <c r="G129" s="1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17"/>
      <c r="F130" s="117"/>
      <c r="G130" s="1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17"/>
      <c r="F131" s="117"/>
      <c r="G131" s="1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17"/>
      <c r="F132" s="117"/>
      <c r="G132" s="1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17"/>
      <c r="F133" s="117"/>
      <c r="G133" s="1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17"/>
      <c r="F134" s="117"/>
      <c r="G134" s="1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17"/>
      <c r="F135" s="117"/>
      <c r="G135" s="1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17"/>
      <c r="F136" s="117"/>
      <c r="G136" s="1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17"/>
      <c r="F137" s="117"/>
      <c r="G137" s="1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17"/>
      <c r="F138" s="117"/>
      <c r="G138" s="1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17"/>
      <c r="F139" s="117"/>
      <c r="G139" s="1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17"/>
      <c r="F140" s="117"/>
      <c r="G140" s="1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17"/>
      <c r="F141" s="117"/>
      <c r="G141" s="1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17"/>
      <c r="F142" s="117"/>
      <c r="G142" s="1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17"/>
      <c r="F143" s="117"/>
      <c r="G143" s="1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17"/>
      <c r="F144" s="117"/>
      <c r="G144" s="1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17"/>
      <c r="F145" s="117"/>
      <c r="G145" s="1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17"/>
      <c r="F146" s="117"/>
      <c r="G146" s="1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17"/>
      <c r="F147" s="117"/>
      <c r="G147" s="1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17"/>
      <c r="F148" s="117"/>
      <c r="G148" s="1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17"/>
      <c r="F149" s="117"/>
      <c r="G149" s="1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17"/>
      <c r="F150" s="117"/>
      <c r="G150" s="1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17"/>
      <c r="F151" s="117"/>
      <c r="G151" s="1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17"/>
      <c r="F152" s="117"/>
      <c r="G152" s="1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17"/>
      <c r="F153" s="117"/>
      <c r="G153" s="1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17"/>
      <c r="F154" s="117"/>
      <c r="G154" s="1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17"/>
      <c r="F155" s="117"/>
      <c r="G155" s="1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17"/>
      <c r="F156" s="117"/>
      <c r="G156" s="1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17"/>
      <c r="F157" s="117"/>
      <c r="G157" s="1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17"/>
      <c r="F158" s="117"/>
      <c r="G158" s="1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17"/>
      <c r="F159" s="117"/>
      <c r="G159" s="1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17"/>
      <c r="F160" s="117"/>
      <c r="G160" s="1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17"/>
      <c r="F161" s="117"/>
      <c r="G161" s="1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17"/>
      <c r="F162" s="117"/>
      <c r="G162" s="1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17"/>
      <c r="F163" s="117"/>
      <c r="G163" s="1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17"/>
      <c r="F164" s="117"/>
      <c r="G164" s="1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17"/>
      <c r="F165" s="117"/>
      <c r="G165" s="1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17"/>
      <c r="F166" s="117"/>
      <c r="G166" s="1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17"/>
      <c r="F167" s="117"/>
      <c r="G167" s="1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17"/>
      <c r="F168" s="117"/>
      <c r="G168" s="1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17"/>
      <c r="F169" s="117"/>
      <c r="G169" s="1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17"/>
      <c r="F170" s="117"/>
      <c r="G170" s="1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17"/>
      <c r="F171" s="117"/>
      <c r="G171" s="1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17"/>
      <c r="F172" s="117"/>
      <c r="G172" s="1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17"/>
      <c r="F173" s="117"/>
      <c r="G173" s="1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17"/>
      <c r="F174" s="117"/>
      <c r="G174" s="1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17"/>
      <c r="F175" s="117"/>
      <c r="G175" s="1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17"/>
      <c r="F176" s="117"/>
      <c r="G176" s="1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17"/>
      <c r="F177" s="117"/>
      <c r="G177" s="1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17"/>
      <c r="F178" s="117"/>
      <c r="G178" s="1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17"/>
      <c r="F179" s="117"/>
      <c r="G179" s="1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17"/>
      <c r="F180" s="117"/>
      <c r="G180" s="1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17"/>
      <c r="F181" s="117"/>
      <c r="G181" s="1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17"/>
      <c r="F182" s="117"/>
      <c r="G182" s="1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17"/>
      <c r="F183" s="117"/>
      <c r="G183" s="1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17"/>
      <c r="F184" s="117"/>
      <c r="G184" s="1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17"/>
      <c r="F185" s="117"/>
      <c r="G185" s="1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17"/>
      <c r="F186" s="117"/>
      <c r="G186" s="1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17"/>
      <c r="F187" s="117"/>
      <c r="G187" s="1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17"/>
      <c r="F188" s="117"/>
      <c r="G188" s="1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17"/>
      <c r="F189" s="117"/>
      <c r="G189" s="1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17"/>
      <c r="F190" s="117"/>
      <c r="G190" s="1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17"/>
      <c r="F191" s="117"/>
      <c r="G191" s="1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17"/>
      <c r="F192" s="117"/>
      <c r="G192" s="1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17"/>
      <c r="F193" s="117"/>
      <c r="G193" s="1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17"/>
      <c r="F194" s="117"/>
      <c r="G194" s="1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17"/>
      <c r="F195" s="117"/>
      <c r="G195" s="1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17"/>
      <c r="F196" s="117"/>
      <c r="G196" s="1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17"/>
      <c r="F197" s="117"/>
      <c r="G197" s="1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17"/>
      <c r="F198" s="117"/>
      <c r="G198" s="1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17"/>
      <c r="F199" s="117"/>
      <c r="G199" s="1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17"/>
      <c r="F200" s="117"/>
      <c r="G200" s="1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17"/>
      <c r="F201" s="117"/>
      <c r="G201" s="1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17"/>
      <c r="F202" s="117"/>
      <c r="G202" s="1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17"/>
      <c r="F203" s="117"/>
      <c r="G203" s="1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17"/>
      <c r="F204" s="117"/>
      <c r="G204" s="1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17"/>
      <c r="F205" s="117"/>
      <c r="G205" s="1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17"/>
      <c r="F206" s="117"/>
      <c r="G206" s="1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17"/>
      <c r="F207" s="117"/>
      <c r="G207" s="1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17"/>
      <c r="F208" s="117"/>
      <c r="G208" s="1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17"/>
      <c r="F209" s="117"/>
      <c r="G209" s="1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17"/>
      <c r="F210" s="117"/>
      <c r="G210" s="1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17"/>
      <c r="F211" s="117"/>
      <c r="G211" s="1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17"/>
      <c r="F212" s="117"/>
      <c r="G212" s="1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17"/>
      <c r="F213" s="117"/>
      <c r="G213" s="1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17"/>
      <c r="F214" s="117"/>
      <c r="G214" s="1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17"/>
      <c r="F215" s="117"/>
      <c r="G215" s="1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17"/>
      <c r="F216" s="117"/>
      <c r="G216" s="1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17"/>
      <c r="F217" s="117"/>
      <c r="G217" s="1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17"/>
      <c r="F218" s="117"/>
      <c r="G218" s="1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17"/>
      <c r="F219" s="117"/>
      <c r="G219" s="1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17"/>
      <c r="F220" s="117"/>
      <c r="G220" s="1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117"/>
      <c r="F221" s="117"/>
      <c r="G221" s="1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117"/>
      <c r="F222" s="117"/>
      <c r="G222" s="117"/>
      <c r="H222" s="17"/>
      <c r="I222" s="17"/>
      <c r="J222" s="17"/>
      <c r="K222" s="17"/>
      <c r="L222" s="17"/>
      <c r="M222" s="17"/>
      <c r="N222" s="17"/>
      <c r="O222" s="17"/>
      <c r="P222" s="17"/>
      <c r="Q222" s="17"/>
      <c r="R222" s="17"/>
      <c r="S222" s="17"/>
      <c r="T222" s="17"/>
      <c r="U222" s="17"/>
      <c r="V222" s="17"/>
      <c r="W222" s="17"/>
      <c r="X222" s="17"/>
      <c r="Y222" s="17"/>
      <c r="Z222" s="17"/>
    </row>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
    <mergeCell ref="A10:G11"/>
  </mergeCells>
  <pageMargins left="0.7" right="0.7" top="0.75" bottom="0.75" header="0" footer="0"/>
  <pageSetup orientation="landscape"/>
  <drawing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Z1000"/>
  <sheetViews>
    <sheetView topLeftCell="A15" workbookViewId="0">
      <selection activeCell="A25" sqref="A25"/>
    </sheetView>
  </sheetViews>
  <sheetFormatPr defaultColWidth="12.58203125" defaultRowHeight="15" customHeight="1"/>
  <cols>
    <col min="1" max="1" width="26.08203125" customWidth="1"/>
    <col min="2" max="2" width="13.58203125" customWidth="1"/>
    <col min="3" max="3" width="16.33203125" customWidth="1"/>
    <col min="4" max="4" width="16" customWidth="1"/>
    <col min="5" max="5" width="17.08203125" customWidth="1"/>
    <col min="6" max="6" width="22.5" customWidth="1"/>
    <col min="7" max="7" width="17.08203125" customWidth="1"/>
    <col min="8" max="8" width="14.08203125" customWidth="1"/>
    <col min="9" max="9" width="15.08203125" customWidth="1"/>
    <col min="10" max="10" width="18.08203125" customWidth="1"/>
    <col min="11" max="26" width="9" customWidth="1"/>
  </cols>
  <sheetData>
    <row r="1" spans="1:26" ht="15.5">
      <c r="A1" s="725" t="s">
        <v>422</v>
      </c>
      <c r="B1" s="690"/>
      <c r="C1" s="690"/>
      <c r="D1" s="690"/>
      <c r="E1" s="690"/>
      <c r="F1" s="690"/>
      <c r="G1" s="690"/>
      <c r="H1" s="18"/>
      <c r="I1" s="18"/>
      <c r="J1" s="18"/>
      <c r="K1" s="18"/>
      <c r="L1" s="18"/>
      <c r="M1" s="18"/>
      <c r="N1" s="18"/>
      <c r="O1" s="18"/>
      <c r="P1" s="18"/>
      <c r="Q1" s="18"/>
      <c r="R1" s="18"/>
      <c r="S1" s="18"/>
      <c r="T1" s="18"/>
      <c r="U1" s="18"/>
      <c r="V1" s="18"/>
      <c r="W1" s="18"/>
      <c r="X1" s="18"/>
      <c r="Y1" s="18"/>
      <c r="Z1" s="18"/>
    </row>
    <row r="2" spans="1:26" ht="15" customHeight="1">
      <c r="A2" s="118"/>
      <c r="B2" s="119"/>
      <c r="C2" s="120"/>
      <c r="D2" s="120"/>
      <c r="E2" s="121"/>
      <c r="F2" s="122"/>
      <c r="G2" s="17"/>
      <c r="H2" s="17"/>
      <c r="I2" s="17"/>
      <c r="J2" s="17"/>
      <c r="K2" s="17"/>
      <c r="L2" s="17"/>
      <c r="M2" s="17"/>
      <c r="N2" s="17"/>
      <c r="O2" s="17"/>
      <c r="P2" s="17"/>
      <c r="Q2" s="17"/>
      <c r="R2" s="17"/>
      <c r="S2" s="17"/>
      <c r="T2" s="17"/>
      <c r="U2" s="17"/>
      <c r="V2" s="17"/>
      <c r="W2" s="17"/>
      <c r="X2" s="17"/>
      <c r="Y2" s="17"/>
      <c r="Z2" s="17"/>
    </row>
    <row r="3" spans="1:26" ht="54.75" customHeight="1">
      <c r="A3" s="123" t="s">
        <v>77</v>
      </c>
      <c r="B3" s="217" t="s">
        <v>350</v>
      </c>
      <c r="C3" s="219" t="s">
        <v>351</v>
      </c>
      <c r="D3" s="391" t="s">
        <v>352</v>
      </c>
      <c r="E3" s="221" t="s">
        <v>65</v>
      </c>
      <c r="F3" s="219" t="s">
        <v>64</v>
      </c>
      <c r="G3" s="391" t="s">
        <v>156</v>
      </c>
      <c r="H3" s="218" t="s">
        <v>82</v>
      </c>
      <c r="I3" s="219" t="s">
        <v>353</v>
      </c>
      <c r="J3" s="391" t="s">
        <v>159</v>
      </c>
      <c r="K3" s="31"/>
      <c r="L3" s="31"/>
      <c r="M3" s="31"/>
      <c r="N3" s="31"/>
      <c r="O3" s="31"/>
      <c r="P3" s="31"/>
      <c r="Q3" s="31"/>
      <c r="R3" s="31"/>
      <c r="S3" s="31"/>
      <c r="T3" s="31"/>
      <c r="U3" s="31"/>
      <c r="V3" s="31"/>
      <c r="W3" s="31"/>
      <c r="X3" s="31"/>
      <c r="Y3" s="31"/>
      <c r="Z3" s="31"/>
    </row>
    <row r="4" spans="1:26" ht="12.75" customHeight="1">
      <c r="A4" s="392" t="s">
        <v>94</v>
      </c>
      <c r="B4" s="393">
        <v>22051258.780000001</v>
      </c>
      <c r="C4" s="394">
        <v>32727398.660999998</v>
      </c>
      <c r="D4" s="395">
        <v>1.48415104042419</v>
      </c>
      <c r="E4" s="393">
        <v>18726</v>
      </c>
      <c r="F4" s="394">
        <v>289013.84000000003</v>
      </c>
      <c r="G4" s="395">
        <v>15.433826764925801</v>
      </c>
      <c r="H4" s="393">
        <v>5912.1639999999998</v>
      </c>
      <c r="I4" s="394">
        <v>150317.53899999999</v>
      </c>
      <c r="J4" s="396">
        <v>25.425130121559501</v>
      </c>
      <c r="K4" s="135"/>
      <c r="L4" s="135"/>
      <c r="M4" s="31"/>
      <c r="N4" s="31"/>
      <c r="O4" s="31"/>
      <c r="P4" s="31"/>
      <c r="Q4" s="31"/>
      <c r="R4" s="31"/>
      <c r="S4" s="31"/>
      <c r="T4" s="31"/>
      <c r="U4" s="31"/>
      <c r="V4" s="31"/>
      <c r="W4" s="31"/>
      <c r="X4" s="31"/>
      <c r="Y4" s="31"/>
      <c r="Z4" s="31"/>
    </row>
    <row r="5" spans="1:26" ht="12.75" customHeight="1">
      <c r="A5" s="397" t="s">
        <v>85</v>
      </c>
      <c r="B5" s="378">
        <v>6014944.29</v>
      </c>
      <c r="C5" s="363">
        <v>13717003.033500001</v>
      </c>
      <c r="D5" s="398">
        <v>2.2804871287511101</v>
      </c>
      <c r="E5" s="378">
        <v>3355652</v>
      </c>
      <c r="F5" s="363">
        <v>172556146.79300001</v>
      </c>
      <c r="G5" s="398">
        <v>51.422539283870897</v>
      </c>
      <c r="H5" s="378">
        <v>586870.13600000006</v>
      </c>
      <c r="I5" s="363">
        <v>3585176.2119999998</v>
      </c>
      <c r="J5" s="254">
        <v>6.10897708381603</v>
      </c>
      <c r="K5" s="31"/>
      <c r="L5" s="31"/>
      <c r="M5" s="31"/>
      <c r="N5" s="31"/>
      <c r="O5" s="31"/>
      <c r="P5" s="31"/>
      <c r="Q5" s="31"/>
      <c r="R5" s="31"/>
      <c r="S5" s="31"/>
      <c r="T5" s="31"/>
      <c r="U5" s="31"/>
      <c r="V5" s="31"/>
      <c r="W5" s="31"/>
      <c r="X5" s="31"/>
      <c r="Y5" s="31"/>
      <c r="Z5" s="31"/>
    </row>
    <row r="6" spans="1:26" ht="12.75" customHeight="1">
      <c r="A6" s="397" t="s">
        <v>91</v>
      </c>
      <c r="B6" s="378">
        <v>4940820</v>
      </c>
      <c r="C6" s="363">
        <v>75959679.299999997</v>
      </c>
      <c r="D6" s="398">
        <v>15.373901356455001</v>
      </c>
      <c r="E6" s="378"/>
      <c r="F6" s="363"/>
      <c r="G6" s="398"/>
      <c r="H6" s="378">
        <v>147753.353</v>
      </c>
      <c r="I6" s="363">
        <v>3067149.827</v>
      </c>
      <c r="J6" s="254">
        <v>20.758580192762199</v>
      </c>
      <c r="K6" s="31"/>
      <c r="L6" s="31"/>
      <c r="M6" s="31"/>
      <c r="N6" s="31"/>
      <c r="O6" s="31"/>
      <c r="P6" s="31"/>
      <c r="Q6" s="31"/>
      <c r="R6" s="31"/>
      <c r="S6" s="31"/>
      <c r="T6" s="31"/>
      <c r="U6" s="31"/>
      <c r="V6" s="31"/>
      <c r="W6" s="31"/>
      <c r="X6" s="31"/>
      <c r="Y6" s="31"/>
      <c r="Z6" s="31"/>
    </row>
    <row r="7" spans="1:26" ht="12.75" customHeight="1">
      <c r="A7" s="397" t="s">
        <v>88</v>
      </c>
      <c r="B7" s="378">
        <v>2726513</v>
      </c>
      <c r="C7" s="363">
        <v>11620710.5</v>
      </c>
      <c r="D7" s="398">
        <v>4.2621144663531796</v>
      </c>
      <c r="E7" s="378">
        <v>1800954</v>
      </c>
      <c r="F7" s="363">
        <v>29539484.760000002</v>
      </c>
      <c r="G7" s="398">
        <v>16.402131736846101</v>
      </c>
      <c r="H7" s="378">
        <v>1604594.4709999999</v>
      </c>
      <c r="I7" s="363">
        <v>17899555.239</v>
      </c>
      <c r="J7" s="254">
        <v>11.1551894029928</v>
      </c>
      <c r="K7" s="31"/>
      <c r="L7" s="31"/>
      <c r="M7" s="31"/>
      <c r="N7" s="31"/>
      <c r="O7" s="31"/>
      <c r="P7" s="31"/>
      <c r="Q7" s="31"/>
      <c r="R7" s="31"/>
      <c r="S7" s="31"/>
      <c r="T7" s="31"/>
      <c r="U7" s="31"/>
      <c r="V7" s="31"/>
      <c r="W7" s="31"/>
      <c r="X7" s="31"/>
      <c r="Y7" s="31"/>
      <c r="Z7" s="31"/>
    </row>
    <row r="8" spans="1:26" ht="12.75" customHeight="1">
      <c r="A8" s="397" t="s">
        <v>95</v>
      </c>
      <c r="B8" s="378">
        <v>2253305</v>
      </c>
      <c r="C8" s="363">
        <v>11174182</v>
      </c>
      <c r="D8" s="398">
        <v>4.9590188634028696</v>
      </c>
      <c r="E8" s="378"/>
      <c r="F8" s="363"/>
      <c r="G8" s="398"/>
      <c r="H8" s="378">
        <v>44601.487999999998</v>
      </c>
      <c r="I8" s="363">
        <v>1033664.077</v>
      </c>
      <c r="J8" s="254">
        <v>23.1755513851915</v>
      </c>
      <c r="K8" s="31"/>
      <c r="L8" s="31"/>
      <c r="M8" s="31"/>
      <c r="N8" s="31"/>
      <c r="O8" s="31"/>
      <c r="P8" s="31"/>
      <c r="Q8" s="31"/>
      <c r="R8" s="31"/>
      <c r="S8" s="31"/>
      <c r="T8" s="31"/>
      <c r="U8" s="31"/>
      <c r="V8" s="31"/>
      <c r="W8" s="31"/>
      <c r="X8" s="31"/>
      <c r="Y8" s="31"/>
      <c r="Z8" s="31"/>
    </row>
    <row r="9" spans="1:26" ht="12.75" customHeight="1">
      <c r="A9" s="397" t="s">
        <v>106</v>
      </c>
      <c r="B9" s="378">
        <v>1040706</v>
      </c>
      <c r="C9" s="363">
        <v>15848738.01</v>
      </c>
      <c r="D9" s="398">
        <v>15.228833128664601</v>
      </c>
      <c r="E9" s="378">
        <v>90529</v>
      </c>
      <c r="F9" s="363">
        <v>788071.39899999998</v>
      </c>
      <c r="G9" s="398">
        <v>8.7051817539131093</v>
      </c>
      <c r="H9" s="378">
        <v>10389878.135</v>
      </c>
      <c r="I9" s="363">
        <v>99291952.732999906</v>
      </c>
      <c r="J9" s="254">
        <v>9.5566041721431496</v>
      </c>
      <c r="K9" s="31"/>
      <c r="L9" s="31"/>
      <c r="M9" s="31"/>
      <c r="N9" s="31"/>
      <c r="O9" s="31"/>
      <c r="P9" s="31"/>
      <c r="Q9" s="31"/>
      <c r="R9" s="31"/>
      <c r="S9" s="31"/>
      <c r="T9" s="31"/>
      <c r="U9" s="31"/>
      <c r="V9" s="31"/>
      <c r="W9" s="31"/>
      <c r="X9" s="31"/>
      <c r="Y9" s="31"/>
      <c r="Z9" s="31"/>
    </row>
    <row r="10" spans="1:26" ht="12.75" customHeight="1">
      <c r="A10" s="397" t="s">
        <v>103</v>
      </c>
      <c r="B10" s="378">
        <v>125263</v>
      </c>
      <c r="C10" s="363">
        <v>232474.72</v>
      </c>
      <c r="D10" s="398">
        <v>1.85589296120962</v>
      </c>
      <c r="E10" s="378">
        <v>47462</v>
      </c>
      <c r="F10" s="363">
        <v>2168663.5660000001</v>
      </c>
      <c r="G10" s="398">
        <v>45.6926291770258</v>
      </c>
      <c r="H10" s="378"/>
      <c r="I10" s="363"/>
      <c r="J10" s="254"/>
      <c r="K10" s="31"/>
      <c r="L10" s="31"/>
      <c r="M10" s="31"/>
      <c r="N10" s="31"/>
      <c r="O10" s="31"/>
      <c r="P10" s="31"/>
      <c r="Q10" s="31"/>
      <c r="R10" s="31"/>
      <c r="S10" s="31"/>
      <c r="T10" s="31"/>
      <c r="U10" s="31"/>
      <c r="V10" s="31"/>
      <c r="W10" s="31"/>
      <c r="X10" s="31"/>
      <c r="Y10" s="31"/>
      <c r="Z10" s="31"/>
    </row>
    <row r="11" spans="1:26" ht="12.75" customHeight="1">
      <c r="A11" s="397" t="s">
        <v>96</v>
      </c>
      <c r="B11" s="378">
        <v>120576</v>
      </c>
      <c r="C11" s="363">
        <v>391077</v>
      </c>
      <c r="D11" s="398">
        <v>3.2434066480891701</v>
      </c>
      <c r="E11" s="378"/>
      <c r="F11" s="363"/>
      <c r="G11" s="398"/>
      <c r="H11" s="378">
        <v>81229.301999999996</v>
      </c>
      <c r="I11" s="363">
        <v>1980554.5519999999</v>
      </c>
      <c r="J11" s="254">
        <v>24.382267275914799</v>
      </c>
      <c r="K11" s="31"/>
      <c r="L11" s="31"/>
      <c r="M11" s="31"/>
      <c r="N11" s="31"/>
      <c r="O11" s="31"/>
      <c r="P11" s="31"/>
      <c r="Q11" s="31"/>
      <c r="R11" s="31"/>
      <c r="S11" s="31"/>
      <c r="T11" s="31"/>
      <c r="U11" s="31"/>
      <c r="V11" s="31"/>
      <c r="W11" s="31"/>
      <c r="X11" s="31"/>
      <c r="Y11" s="31"/>
      <c r="Z11" s="31"/>
    </row>
    <row r="12" spans="1:26" ht="12.75" customHeight="1">
      <c r="A12" s="397" t="s">
        <v>87</v>
      </c>
      <c r="B12" s="378">
        <v>108490</v>
      </c>
      <c r="C12" s="363">
        <v>162735</v>
      </c>
      <c r="D12" s="398">
        <v>1.5</v>
      </c>
      <c r="E12" s="378">
        <v>91405</v>
      </c>
      <c r="F12" s="363">
        <v>457457.37</v>
      </c>
      <c r="G12" s="398">
        <v>5.0047302663968098</v>
      </c>
      <c r="H12" s="378">
        <v>202000.50200000001</v>
      </c>
      <c r="I12" s="363">
        <v>5489619.1950000003</v>
      </c>
      <c r="J12" s="254">
        <v>27.176265111460001</v>
      </c>
      <c r="K12" s="31"/>
      <c r="L12" s="31"/>
      <c r="M12" s="31"/>
      <c r="N12" s="31"/>
      <c r="O12" s="31"/>
      <c r="P12" s="31"/>
      <c r="Q12" s="31"/>
      <c r="R12" s="31"/>
      <c r="S12" s="31"/>
      <c r="T12" s="31"/>
      <c r="U12" s="31"/>
      <c r="V12" s="31"/>
      <c r="W12" s="31"/>
      <c r="X12" s="31"/>
      <c r="Y12" s="31"/>
      <c r="Z12" s="31"/>
    </row>
    <row r="13" spans="1:26" ht="12.75" customHeight="1">
      <c r="A13" s="397" t="s">
        <v>97</v>
      </c>
      <c r="B13" s="378">
        <v>88114</v>
      </c>
      <c r="C13" s="363">
        <v>522018</v>
      </c>
      <c r="D13" s="398">
        <v>5.9243480037224501</v>
      </c>
      <c r="E13" s="378">
        <v>491200</v>
      </c>
      <c r="F13" s="363">
        <v>9095717.8499999996</v>
      </c>
      <c r="G13" s="398">
        <v>18.517340899837102</v>
      </c>
      <c r="H13" s="378">
        <v>34036.317000000003</v>
      </c>
      <c r="I13" s="363">
        <v>837059.14599999995</v>
      </c>
      <c r="J13" s="254">
        <v>24.593117580847501</v>
      </c>
      <c r="K13" s="31"/>
      <c r="L13" s="31"/>
      <c r="M13" s="31"/>
      <c r="N13" s="31"/>
      <c r="O13" s="31"/>
      <c r="P13" s="31"/>
      <c r="Q13" s="31"/>
      <c r="R13" s="31"/>
      <c r="S13" s="31"/>
      <c r="T13" s="31"/>
      <c r="U13" s="31"/>
      <c r="V13" s="31"/>
      <c r="W13" s="31"/>
      <c r="X13" s="31"/>
      <c r="Y13" s="31"/>
      <c r="Z13" s="31"/>
    </row>
    <row r="14" spans="1:26" ht="12.75" customHeight="1">
      <c r="A14" s="397" t="s">
        <v>90</v>
      </c>
      <c r="B14" s="378">
        <v>79498</v>
      </c>
      <c r="C14" s="363">
        <v>1046365.5</v>
      </c>
      <c r="D14" s="398">
        <v>13.1621613122343</v>
      </c>
      <c r="E14" s="378">
        <v>815</v>
      </c>
      <c r="F14" s="363">
        <v>49594.74</v>
      </c>
      <c r="G14" s="398">
        <v>60.8524417177914</v>
      </c>
      <c r="H14" s="378">
        <v>259079.55300000001</v>
      </c>
      <c r="I14" s="363">
        <v>6184683.5779999997</v>
      </c>
      <c r="J14" s="254">
        <v>23.871754858246199</v>
      </c>
      <c r="K14" s="31"/>
      <c r="L14" s="31"/>
      <c r="M14" s="31"/>
      <c r="N14" s="31"/>
      <c r="O14" s="31"/>
      <c r="P14" s="31"/>
      <c r="Q14" s="31"/>
      <c r="R14" s="31"/>
      <c r="S14" s="31"/>
      <c r="T14" s="31"/>
      <c r="U14" s="31"/>
      <c r="V14" s="31"/>
      <c r="W14" s="31"/>
      <c r="X14" s="31"/>
      <c r="Y14" s="31"/>
      <c r="Z14" s="31"/>
    </row>
    <row r="15" spans="1:26" ht="12.75" customHeight="1">
      <c r="A15" s="397" t="s">
        <v>109</v>
      </c>
      <c r="B15" s="378">
        <v>30063</v>
      </c>
      <c r="C15" s="255">
        <v>106764</v>
      </c>
      <c r="D15" s="399">
        <v>3.5513421814190198</v>
      </c>
      <c r="E15" s="378"/>
      <c r="F15" s="255"/>
      <c r="G15" s="399"/>
      <c r="H15" s="378">
        <v>3600</v>
      </c>
      <c r="I15" s="363">
        <v>47159.885999999999</v>
      </c>
      <c r="J15" s="254">
        <v>13.099968333333299</v>
      </c>
      <c r="K15" s="31"/>
      <c r="L15" s="31"/>
      <c r="M15" s="31"/>
      <c r="N15" s="31"/>
      <c r="O15" s="31"/>
      <c r="P15" s="31"/>
      <c r="Q15" s="31"/>
      <c r="R15" s="31"/>
      <c r="S15" s="31"/>
      <c r="T15" s="31"/>
      <c r="U15" s="31"/>
      <c r="V15" s="31"/>
      <c r="W15" s="31"/>
      <c r="X15" s="31"/>
      <c r="Y15" s="31"/>
      <c r="Z15" s="31"/>
    </row>
    <row r="16" spans="1:26" ht="12.75" customHeight="1">
      <c r="A16" s="397" t="s">
        <v>105</v>
      </c>
      <c r="B16" s="378">
        <v>15629</v>
      </c>
      <c r="C16" s="255">
        <v>134244</v>
      </c>
      <c r="D16" s="399">
        <v>8.5894171092200402</v>
      </c>
      <c r="E16" s="378"/>
      <c r="F16" s="255"/>
      <c r="G16" s="399"/>
      <c r="H16" s="378"/>
      <c r="I16" s="363"/>
      <c r="J16" s="254"/>
      <c r="K16" s="31"/>
      <c r="L16" s="31"/>
      <c r="M16" s="31"/>
      <c r="N16" s="31"/>
      <c r="O16" s="31"/>
      <c r="P16" s="31"/>
      <c r="Q16" s="31"/>
      <c r="R16" s="31"/>
      <c r="S16" s="31"/>
      <c r="T16" s="31"/>
      <c r="U16" s="31"/>
      <c r="V16" s="31"/>
      <c r="W16" s="31"/>
      <c r="X16" s="31"/>
      <c r="Y16" s="31"/>
      <c r="Z16" s="31"/>
    </row>
    <row r="17" spans="1:26" ht="12.75" customHeight="1">
      <c r="A17" s="397" t="s">
        <v>104</v>
      </c>
      <c r="B17" s="378">
        <v>1248</v>
      </c>
      <c r="C17" s="255">
        <v>18861</v>
      </c>
      <c r="D17" s="399">
        <v>15.1129807692308</v>
      </c>
      <c r="E17" s="378"/>
      <c r="F17" s="255"/>
      <c r="G17" s="399"/>
      <c r="H17" s="378">
        <v>8828.0239999999994</v>
      </c>
      <c r="I17" s="363">
        <v>194392.74400000001</v>
      </c>
      <c r="J17" s="254">
        <v>22.0199609788102</v>
      </c>
      <c r="K17" s="31"/>
      <c r="L17" s="31"/>
      <c r="M17" s="31"/>
      <c r="N17" s="31"/>
      <c r="O17" s="31"/>
      <c r="P17" s="31"/>
      <c r="Q17" s="31"/>
      <c r="R17" s="31"/>
      <c r="S17" s="31"/>
      <c r="T17" s="31"/>
      <c r="U17" s="31"/>
      <c r="V17" s="31"/>
      <c r="W17" s="31"/>
      <c r="X17" s="31"/>
      <c r="Y17" s="31"/>
      <c r="Z17" s="31"/>
    </row>
    <row r="18" spans="1:26" ht="12.75" customHeight="1">
      <c r="A18" s="397" t="s">
        <v>101</v>
      </c>
      <c r="B18" s="378"/>
      <c r="C18" s="255"/>
      <c r="D18" s="399"/>
      <c r="E18" s="378"/>
      <c r="F18" s="255"/>
      <c r="G18" s="399"/>
      <c r="H18" s="378">
        <v>3343.75</v>
      </c>
      <c r="I18" s="363">
        <v>84685.8</v>
      </c>
      <c r="J18" s="254">
        <v>25.326594392523401</v>
      </c>
      <c r="K18" s="31"/>
      <c r="L18" s="31"/>
      <c r="M18" s="31"/>
      <c r="N18" s="31"/>
      <c r="O18" s="31"/>
      <c r="P18" s="31"/>
      <c r="Q18" s="31"/>
      <c r="R18" s="31"/>
      <c r="S18" s="31"/>
      <c r="T18" s="31"/>
      <c r="U18" s="31"/>
      <c r="V18" s="31"/>
      <c r="W18" s="31"/>
      <c r="X18" s="31"/>
      <c r="Y18" s="31"/>
      <c r="Z18" s="31"/>
    </row>
    <row r="19" spans="1:26" ht="12.75" customHeight="1">
      <c r="A19" s="397" t="s">
        <v>89</v>
      </c>
      <c r="B19" s="378"/>
      <c r="C19" s="363"/>
      <c r="D19" s="398"/>
      <c r="E19" s="237"/>
      <c r="F19" s="238"/>
      <c r="G19" s="400"/>
      <c r="H19" s="378">
        <v>69901.569000000003</v>
      </c>
      <c r="I19" s="363">
        <v>1052518.6710000001</v>
      </c>
      <c r="J19" s="254">
        <v>15.057153738566299</v>
      </c>
      <c r="K19" s="31"/>
      <c r="L19" s="31"/>
      <c r="M19" s="31"/>
      <c r="N19" s="31"/>
      <c r="O19" s="31"/>
      <c r="P19" s="31"/>
      <c r="Q19" s="31"/>
      <c r="R19" s="31"/>
      <c r="S19" s="31"/>
      <c r="T19" s="31"/>
      <c r="U19" s="31"/>
      <c r="V19" s="31"/>
      <c r="W19" s="31"/>
      <c r="X19" s="31"/>
      <c r="Y19" s="31"/>
      <c r="Z19" s="31"/>
    </row>
    <row r="20" spans="1:26" ht="12.75" customHeight="1">
      <c r="A20" s="397" t="s">
        <v>108</v>
      </c>
      <c r="B20" s="378"/>
      <c r="C20" s="363"/>
      <c r="D20" s="398"/>
      <c r="E20" s="378"/>
      <c r="F20" s="363"/>
      <c r="G20" s="398"/>
      <c r="H20" s="378">
        <v>12359.102999999999</v>
      </c>
      <c r="I20" s="363">
        <v>286159.45299999998</v>
      </c>
      <c r="J20" s="254">
        <v>23.153739636282701</v>
      </c>
      <c r="K20" s="31"/>
      <c r="L20" s="31"/>
      <c r="M20" s="31"/>
      <c r="N20" s="31"/>
      <c r="O20" s="31"/>
      <c r="P20" s="31"/>
      <c r="Q20" s="31"/>
      <c r="R20" s="31"/>
      <c r="S20" s="31"/>
      <c r="T20" s="31"/>
      <c r="U20" s="31"/>
      <c r="V20" s="31"/>
      <c r="W20" s="31"/>
      <c r="X20" s="31"/>
      <c r="Y20" s="31"/>
      <c r="Z20" s="31"/>
    </row>
    <row r="21" spans="1:26" ht="12.75" customHeight="1">
      <c r="A21" s="397" t="s">
        <v>86</v>
      </c>
      <c r="B21" s="401"/>
      <c r="C21" s="402"/>
      <c r="D21" s="403"/>
      <c r="E21" s="401"/>
      <c r="F21" s="402"/>
      <c r="G21" s="403"/>
      <c r="H21" s="401">
        <v>40482.563000000002</v>
      </c>
      <c r="I21" s="402">
        <v>1007690.559</v>
      </c>
      <c r="J21" s="404">
        <v>24.8919654370698</v>
      </c>
      <c r="K21" s="31"/>
      <c r="L21" s="31"/>
      <c r="M21" s="31"/>
      <c r="N21" s="31"/>
      <c r="O21" s="31"/>
      <c r="P21" s="31"/>
      <c r="Q21" s="31"/>
      <c r="R21" s="31"/>
      <c r="S21" s="31"/>
      <c r="T21" s="31"/>
      <c r="U21" s="31"/>
      <c r="V21" s="31"/>
      <c r="W21" s="31"/>
      <c r="X21" s="31"/>
      <c r="Y21" s="31"/>
      <c r="Z21" s="31"/>
    </row>
    <row r="22" spans="1:26" ht="12.75" customHeight="1">
      <c r="A22" s="522" t="s">
        <v>43</v>
      </c>
      <c r="B22" s="523">
        <f t="shared" ref="B22:C22" si="0">SUM(B4:B21)</f>
        <v>39596428.07</v>
      </c>
      <c r="C22" s="524">
        <f t="shared" si="0"/>
        <v>163662250.72449997</v>
      </c>
      <c r="D22" s="525">
        <f>'30.Bldg Use Non CFO'!$C22/'30.Bldg Use Non CFO'!$B22</f>
        <v>4.1332579402155138</v>
      </c>
      <c r="E22" s="526">
        <f t="shared" ref="E22:F22" si="1">SUM(E4:E21)</f>
        <v>5896743</v>
      </c>
      <c r="F22" s="524">
        <f t="shared" si="1"/>
        <v>214944150.31800002</v>
      </c>
      <c r="G22" s="527">
        <f>'30.Bldg Use Non CFO'!$F22/'30.Bldg Use Non CFO'!$E22</f>
        <v>36.451334290471877</v>
      </c>
      <c r="H22" s="523">
        <f>SUBTOTAL(109,H4:H21)</f>
        <v>13494470.429999998</v>
      </c>
      <c r="I22" s="524">
        <f>SUM(I4:I21)</f>
        <v>142192339.21099994</v>
      </c>
      <c r="J22" s="525">
        <f>'30.Bldg Use Non CFO'!$I22/'30.Bldg Use Non CFO'!$H22</f>
        <v>10.53708183278445</v>
      </c>
      <c r="K22" s="153"/>
      <c r="L22" s="153"/>
      <c r="M22" s="153"/>
      <c r="N22" s="153"/>
      <c r="O22" s="153"/>
      <c r="P22" s="153"/>
      <c r="Q22" s="153"/>
      <c r="R22" s="153"/>
      <c r="S22" s="153"/>
      <c r="T22" s="153"/>
      <c r="U22" s="153"/>
      <c r="V22" s="153"/>
      <c r="W22" s="153"/>
      <c r="X22" s="153"/>
      <c r="Y22" s="153"/>
      <c r="Z22" s="153"/>
    </row>
    <row r="23" spans="1:26" ht="12.75" customHeight="1">
      <c r="A23" s="154"/>
      <c r="B23" s="99"/>
      <c r="C23" s="99"/>
      <c r="D23" s="99"/>
      <c r="E23" s="99"/>
      <c r="F23" s="99"/>
      <c r="G23" s="99"/>
      <c r="H23" s="155"/>
      <c r="I23" s="156"/>
      <c r="J23" s="157"/>
      <c r="K23" s="31"/>
      <c r="L23" s="31"/>
      <c r="M23" s="31"/>
      <c r="N23" s="31"/>
      <c r="O23" s="31"/>
      <c r="P23" s="31"/>
      <c r="Q23" s="31"/>
      <c r="R23" s="31"/>
      <c r="S23" s="31"/>
      <c r="T23" s="31"/>
      <c r="U23" s="31"/>
      <c r="V23" s="31"/>
      <c r="W23" s="31"/>
      <c r="X23" s="31"/>
      <c r="Y23" s="31"/>
      <c r="Z23" s="31"/>
    </row>
    <row r="24" spans="1:26" ht="12.75" customHeight="1">
      <c r="A24" s="31" t="s">
        <v>111</v>
      </c>
      <c r="B24" s="31"/>
      <c r="C24" s="96"/>
      <c r="D24" s="96"/>
      <c r="E24" s="31"/>
      <c r="F24" s="96"/>
      <c r="G24" s="99"/>
      <c r="H24" s="31"/>
      <c r="I24" s="31"/>
      <c r="J24" s="31"/>
      <c r="K24" s="31"/>
      <c r="L24" s="31"/>
      <c r="M24" s="31"/>
      <c r="N24" s="31"/>
      <c r="O24" s="31"/>
      <c r="P24" s="31"/>
      <c r="Q24" s="31"/>
      <c r="R24" s="31"/>
      <c r="S24" s="31"/>
      <c r="T24" s="31"/>
      <c r="U24" s="31"/>
      <c r="V24" s="31"/>
      <c r="W24" s="31"/>
      <c r="X24" s="31"/>
      <c r="Y24" s="31"/>
      <c r="Z24" s="31"/>
    </row>
    <row r="25" spans="1:26" ht="12.75" customHeight="1">
      <c r="A25" s="31" t="s">
        <v>112</v>
      </c>
      <c r="B25" s="31"/>
      <c r="C25" s="96"/>
      <c r="D25" s="96"/>
      <c r="E25" s="97"/>
      <c r="F25" s="98"/>
      <c r="G25" s="99"/>
      <c r="H25" s="31"/>
      <c r="I25" s="31"/>
      <c r="J25" s="31"/>
      <c r="K25" s="31"/>
      <c r="L25" s="31"/>
      <c r="M25" s="31"/>
      <c r="N25" s="31"/>
      <c r="O25" s="31"/>
      <c r="P25" s="31"/>
      <c r="Q25" s="31"/>
      <c r="R25" s="31"/>
      <c r="S25" s="31"/>
      <c r="T25" s="31"/>
      <c r="U25" s="31"/>
      <c r="V25" s="31"/>
      <c r="W25" s="31"/>
      <c r="X25" s="31"/>
      <c r="Y25" s="31"/>
      <c r="Z25" s="31"/>
    </row>
    <row r="26" spans="1:26" ht="12.75" customHeight="1">
      <c r="A26" s="489" t="s">
        <v>556</v>
      </c>
      <c r="B26" s="101"/>
      <c r="C26" s="113"/>
      <c r="D26" s="101"/>
      <c r="E26" s="101"/>
      <c r="F26" s="113"/>
      <c r="G26" s="99"/>
      <c r="H26" s="31"/>
      <c r="I26" s="31"/>
      <c r="J26" s="31"/>
      <c r="K26" s="31"/>
      <c r="L26" s="31"/>
      <c r="M26" s="31"/>
      <c r="N26" s="31"/>
      <c r="O26" s="31"/>
      <c r="P26" s="31"/>
      <c r="Q26" s="31"/>
      <c r="R26" s="31"/>
      <c r="S26" s="31"/>
      <c r="T26" s="31"/>
      <c r="U26" s="31"/>
      <c r="V26" s="31"/>
      <c r="W26" s="31"/>
      <c r="X26" s="31"/>
      <c r="Y26" s="31"/>
      <c r="Z26" s="31"/>
    </row>
    <row r="27" spans="1:26" ht="12.75" customHeight="1">
      <c r="A27" s="31" t="s">
        <v>114</v>
      </c>
      <c r="B27" s="31"/>
      <c r="C27" s="96"/>
      <c r="D27" s="96"/>
      <c r="E27" s="97"/>
      <c r="F27" s="98"/>
      <c r="G27" s="99"/>
      <c r="H27" s="31"/>
      <c r="I27" s="31"/>
      <c r="J27" s="31"/>
      <c r="K27" s="31"/>
      <c r="L27" s="31"/>
      <c r="M27" s="31"/>
      <c r="N27" s="31"/>
      <c r="O27" s="31"/>
      <c r="P27" s="31"/>
      <c r="Q27" s="31"/>
      <c r="R27" s="31"/>
      <c r="S27" s="31"/>
      <c r="T27" s="31"/>
      <c r="U27" s="31"/>
      <c r="V27" s="31"/>
      <c r="W27" s="31"/>
      <c r="X27" s="31"/>
      <c r="Y27" s="31"/>
      <c r="Z27" s="31"/>
    </row>
    <row r="28" spans="1:26" ht="15" customHeight="1">
      <c r="A28" s="703" t="s">
        <v>349</v>
      </c>
      <c r="B28" s="690"/>
      <c r="C28" s="690"/>
      <c r="D28" s="690"/>
      <c r="E28" s="690"/>
      <c r="F28" s="690"/>
      <c r="G28" s="690"/>
      <c r="H28" s="31"/>
      <c r="I28" s="31"/>
      <c r="J28" s="31"/>
      <c r="K28" s="31"/>
      <c r="L28" s="31"/>
      <c r="M28" s="31"/>
      <c r="N28" s="31"/>
      <c r="O28" s="31"/>
      <c r="P28" s="31"/>
      <c r="Q28" s="31"/>
      <c r="R28" s="31"/>
      <c r="S28" s="31"/>
      <c r="T28" s="31"/>
      <c r="U28" s="31"/>
      <c r="V28" s="31"/>
      <c r="W28" s="31"/>
      <c r="X28" s="31"/>
      <c r="Y28" s="31"/>
      <c r="Z28" s="31"/>
    </row>
    <row r="29" spans="1:26" ht="12.75" customHeight="1">
      <c r="A29" s="690"/>
      <c r="B29" s="690"/>
      <c r="C29" s="690"/>
      <c r="D29" s="690"/>
      <c r="E29" s="690"/>
      <c r="F29" s="690"/>
      <c r="G29" s="690"/>
      <c r="H29" s="31"/>
      <c r="I29" s="31"/>
      <c r="J29" s="31"/>
      <c r="K29" s="31"/>
      <c r="L29" s="31"/>
      <c r="M29" s="31"/>
      <c r="N29" s="31"/>
      <c r="O29" s="31"/>
      <c r="P29" s="31"/>
      <c r="Q29" s="31"/>
      <c r="R29" s="31"/>
      <c r="S29" s="31"/>
      <c r="T29" s="31"/>
      <c r="U29" s="31"/>
      <c r="V29" s="31"/>
      <c r="W29" s="31"/>
      <c r="X29" s="31"/>
      <c r="Y29" s="31"/>
      <c r="Z29" s="31"/>
    </row>
    <row r="30" spans="1:26" ht="12.75" customHeight="1">
      <c r="A30" s="154"/>
      <c r="B30" s="99"/>
      <c r="C30" s="99"/>
      <c r="D30" s="99"/>
      <c r="E30" s="99"/>
      <c r="F30" s="99"/>
      <c r="G30" s="99"/>
      <c r="H30" s="31"/>
      <c r="I30" s="184"/>
      <c r="J30" s="31"/>
      <c r="K30" s="31"/>
      <c r="L30" s="31"/>
      <c r="M30" s="31"/>
      <c r="N30" s="31"/>
      <c r="O30" s="31"/>
      <c r="P30" s="31"/>
      <c r="Q30" s="31"/>
      <c r="R30" s="31"/>
      <c r="S30" s="31"/>
      <c r="T30" s="31"/>
      <c r="U30" s="31"/>
      <c r="V30" s="31"/>
      <c r="W30" s="31"/>
      <c r="X30" s="31"/>
      <c r="Y30" s="31"/>
      <c r="Z30" s="31"/>
    </row>
    <row r="31" spans="1:26" ht="12.75" customHeight="1">
      <c r="A31" s="154"/>
      <c r="B31" s="99"/>
      <c r="C31" s="99"/>
      <c r="D31" s="99"/>
      <c r="E31" s="99"/>
      <c r="F31" s="99"/>
      <c r="G31" s="99"/>
      <c r="H31" s="31"/>
      <c r="I31" s="31"/>
      <c r="J31" s="31"/>
      <c r="K31" s="31"/>
      <c r="L31" s="31"/>
      <c r="M31" s="31"/>
      <c r="N31" s="31"/>
      <c r="O31" s="31"/>
      <c r="P31" s="31"/>
      <c r="Q31" s="31"/>
      <c r="R31" s="31"/>
      <c r="S31" s="31"/>
      <c r="T31" s="31"/>
      <c r="U31" s="31"/>
      <c r="V31" s="31"/>
      <c r="W31" s="31"/>
      <c r="X31" s="31"/>
      <c r="Y31" s="31"/>
      <c r="Z31" s="31"/>
    </row>
    <row r="32" spans="1:26" ht="12.75" customHeight="1">
      <c r="A32" s="154"/>
      <c r="B32" s="99"/>
      <c r="C32" s="99"/>
      <c r="D32" s="99"/>
      <c r="E32" s="99"/>
      <c r="F32" s="99"/>
      <c r="G32" s="99"/>
      <c r="H32" s="31"/>
      <c r="I32" s="31"/>
      <c r="J32" s="31"/>
      <c r="K32" s="31"/>
      <c r="L32" s="31"/>
      <c r="M32" s="31"/>
      <c r="N32" s="31"/>
      <c r="O32" s="31"/>
      <c r="P32" s="31"/>
      <c r="Q32" s="31"/>
      <c r="R32" s="31"/>
      <c r="S32" s="31"/>
      <c r="T32" s="31"/>
      <c r="U32" s="31"/>
      <c r="V32" s="31"/>
      <c r="W32" s="31"/>
      <c r="X32" s="31"/>
      <c r="Y32" s="31"/>
      <c r="Z32" s="31"/>
    </row>
    <row r="33" spans="1:26" ht="12.75" customHeight="1">
      <c r="A33" s="154"/>
      <c r="B33" s="99"/>
      <c r="C33" s="99"/>
      <c r="D33" s="99"/>
      <c r="E33" s="99"/>
      <c r="F33" s="99"/>
      <c r="G33" s="99"/>
      <c r="H33" s="31"/>
      <c r="I33" s="31"/>
      <c r="J33" s="31"/>
      <c r="K33" s="31"/>
      <c r="L33" s="31"/>
      <c r="M33" s="31"/>
      <c r="N33" s="31"/>
      <c r="O33" s="31"/>
      <c r="P33" s="31"/>
      <c r="Q33" s="31"/>
      <c r="R33" s="31"/>
      <c r="S33" s="31"/>
      <c r="T33" s="31"/>
      <c r="U33" s="31"/>
      <c r="V33" s="31"/>
      <c r="W33" s="31"/>
      <c r="X33" s="31"/>
      <c r="Y33" s="31"/>
      <c r="Z33" s="31"/>
    </row>
    <row r="34" spans="1:26" ht="12.75" customHeight="1">
      <c r="A34" s="154"/>
      <c r="B34" s="99"/>
      <c r="C34" s="99"/>
      <c r="D34" s="99"/>
      <c r="E34" s="99"/>
      <c r="F34" s="99"/>
      <c r="G34" s="99"/>
      <c r="H34" s="31"/>
      <c r="I34" s="31"/>
      <c r="J34" s="31"/>
      <c r="K34" s="31"/>
      <c r="L34" s="31"/>
      <c r="M34" s="31"/>
      <c r="N34" s="31"/>
      <c r="O34" s="31"/>
      <c r="P34" s="31"/>
      <c r="Q34" s="31"/>
      <c r="R34" s="31"/>
      <c r="S34" s="31"/>
      <c r="T34" s="31"/>
      <c r="U34" s="31"/>
      <c r="V34" s="31"/>
      <c r="W34" s="31"/>
      <c r="X34" s="31"/>
      <c r="Y34" s="31"/>
      <c r="Z34" s="31"/>
    </row>
    <row r="35" spans="1:26" ht="12.75" customHeight="1">
      <c r="A35" s="154"/>
      <c r="B35" s="99"/>
      <c r="C35" s="99"/>
      <c r="D35" s="99"/>
      <c r="E35" s="99"/>
      <c r="F35" s="99"/>
      <c r="G35" s="99"/>
      <c r="H35" s="31"/>
      <c r="I35" s="31"/>
      <c r="J35" s="31"/>
      <c r="K35" s="31"/>
      <c r="L35" s="31"/>
      <c r="M35" s="31"/>
      <c r="N35" s="31"/>
      <c r="O35" s="31"/>
      <c r="P35" s="31"/>
      <c r="Q35" s="31"/>
      <c r="R35" s="31"/>
      <c r="S35" s="31"/>
      <c r="T35" s="31"/>
      <c r="U35" s="31"/>
      <c r="V35" s="31"/>
      <c r="W35" s="31"/>
      <c r="X35" s="31"/>
      <c r="Y35" s="31"/>
      <c r="Z35" s="31"/>
    </row>
    <row r="36" spans="1:26" ht="12.75" customHeight="1">
      <c r="A36" s="154"/>
      <c r="B36" s="99"/>
      <c r="C36" s="99"/>
      <c r="D36" s="99"/>
      <c r="E36" s="99"/>
      <c r="F36" s="99"/>
      <c r="G36" s="99"/>
      <c r="H36" s="31"/>
      <c r="I36" s="31"/>
      <c r="J36" s="31"/>
      <c r="K36" s="31"/>
      <c r="L36" s="31"/>
      <c r="M36" s="31"/>
      <c r="N36" s="31"/>
      <c r="O36" s="31"/>
      <c r="P36" s="31"/>
      <c r="Q36" s="31"/>
      <c r="R36" s="31"/>
      <c r="S36" s="31"/>
      <c r="T36" s="31"/>
      <c r="U36" s="31"/>
      <c r="V36" s="31"/>
      <c r="W36" s="31"/>
      <c r="X36" s="31"/>
      <c r="Y36" s="31"/>
      <c r="Z36" s="31"/>
    </row>
    <row r="37" spans="1:26" ht="12.75" customHeight="1">
      <c r="A37" s="154"/>
      <c r="B37" s="99"/>
      <c r="C37" s="99"/>
      <c r="D37" s="99"/>
      <c r="E37" s="99"/>
      <c r="F37" s="99"/>
      <c r="G37" s="99"/>
      <c r="H37" s="31"/>
      <c r="I37" s="31"/>
      <c r="J37" s="31"/>
      <c r="K37" s="31"/>
      <c r="L37" s="31"/>
      <c r="M37" s="31"/>
      <c r="N37" s="31"/>
      <c r="O37" s="31"/>
      <c r="P37" s="31"/>
      <c r="Q37" s="31"/>
      <c r="R37" s="31"/>
      <c r="S37" s="31"/>
      <c r="T37" s="31"/>
      <c r="U37" s="31"/>
      <c r="V37" s="31"/>
      <c r="W37" s="31"/>
      <c r="X37" s="31"/>
      <c r="Y37" s="31"/>
      <c r="Z37" s="31"/>
    </row>
    <row r="38" spans="1:26" ht="12.75" customHeight="1">
      <c r="A38" s="154"/>
      <c r="B38" s="99"/>
      <c r="C38" s="99"/>
      <c r="D38" s="99"/>
      <c r="E38" s="99"/>
      <c r="F38" s="99"/>
      <c r="G38" s="99"/>
      <c r="H38" s="31"/>
      <c r="I38" s="31"/>
      <c r="J38" s="31"/>
      <c r="K38" s="31"/>
      <c r="L38" s="31"/>
      <c r="M38" s="31"/>
      <c r="N38" s="31"/>
      <c r="O38" s="31"/>
      <c r="P38" s="31"/>
      <c r="Q38" s="31"/>
      <c r="R38" s="31"/>
      <c r="S38" s="31"/>
      <c r="T38" s="31"/>
      <c r="U38" s="31"/>
      <c r="V38" s="31"/>
      <c r="W38" s="31"/>
      <c r="X38" s="31"/>
      <c r="Y38" s="31"/>
      <c r="Z38" s="31"/>
    </row>
    <row r="39" spans="1:26" ht="12.75" customHeight="1">
      <c r="A39" s="154"/>
      <c r="B39" s="99"/>
      <c r="C39" s="99"/>
      <c r="D39" s="99"/>
      <c r="E39" s="99"/>
      <c r="F39" s="99"/>
      <c r="G39" s="99"/>
      <c r="H39" s="31"/>
      <c r="I39" s="31"/>
      <c r="J39" s="31"/>
      <c r="K39" s="31"/>
      <c r="L39" s="31"/>
      <c r="M39" s="31"/>
      <c r="N39" s="31"/>
      <c r="O39" s="31"/>
      <c r="P39" s="31"/>
      <c r="Q39" s="31"/>
      <c r="R39" s="31"/>
      <c r="S39" s="31"/>
      <c r="T39" s="31"/>
      <c r="U39" s="31"/>
      <c r="V39" s="31"/>
      <c r="W39" s="31"/>
      <c r="X39" s="31"/>
      <c r="Y39" s="31"/>
      <c r="Z39" s="31"/>
    </row>
    <row r="40" spans="1:26" ht="12.75" customHeight="1">
      <c r="A40" s="154"/>
      <c r="B40" s="99"/>
      <c r="C40" s="99"/>
      <c r="D40" s="99"/>
      <c r="E40" s="99"/>
      <c r="F40" s="99"/>
      <c r="G40" s="99"/>
      <c r="H40" s="31"/>
      <c r="I40" s="31"/>
      <c r="J40" s="31"/>
      <c r="K40" s="31"/>
      <c r="L40" s="31"/>
      <c r="M40" s="31"/>
      <c r="N40" s="31"/>
      <c r="O40" s="31"/>
      <c r="P40" s="31"/>
      <c r="Q40" s="31"/>
      <c r="R40" s="31"/>
      <c r="S40" s="31"/>
      <c r="T40" s="31"/>
      <c r="U40" s="31"/>
      <c r="V40" s="31"/>
      <c r="W40" s="31"/>
      <c r="X40" s="31"/>
      <c r="Y40" s="31"/>
      <c r="Z40" s="31"/>
    </row>
    <row r="41" spans="1:26" ht="12.75" customHeight="1">
      <c r="A41" s="154"/>
      <c r="B41" s="99"/>
      <c r="C41" s="99"/>
      <c r="D41" s="99"/>
      <c r="E41" s="99"/>
      <c r="F41" s="99"/>
      <c r="G41" s="99"/>
      <c r="H41" s="31"/>
      <c r="I41" s="31"/>
      <c r="J41" s="31"/>
      <c r="K41" s="31"/>
      <c r="L41" s="31"/>
      <c r="M41" s="31"/>
      <c r="N41" s="31"/>
      <c r="O41" s="31"/>
      <c r="P41" s="31"/>
      <c r="Q41" s="31"/>
      <c r="R41" s="31"/>
      <c r="S41" s="31"/>
      <c r="T41" s="31"/>
      <c r="U41" s="31"/>
      <c r="V41" s="31"/>
      <c r="W41" s="31"/>
      <c r="X41" s="31"/>
      <c r="Y41" s="31"/>
      <c r="Z41" s="31"/>
    </row>
    <row r="42" spans="1:26" ht="12.75" customHeight="1">
      <c r="A42" s="154"/>
      <c r="B42" s="99"/>
      <c r="C42" s="99"/>
      <c r="D42" s="99"/>
      <c r="E42" s="99"/>
      <c r="F42" s="99"/>
      <c r="G42" s="99"/>
      <c r="H42" s="31"/>
      <c r="I42" s="31"/>
      <c r="J42" s="31"/>
      <c r="K42" s="31"/>
      <c r="L42" s="31"/>
      <c r="M42" s="31"/>
      <c r="N42" s="31"/>
      <c r="O42" s="31"/>
      <c r="P42" s="31"/>
      <c r="Q42" s="31"/>
      <c r="R42" s="31"/>
      <c r="S42" s="31"/>
      <c r="T42" s="31"/>
      <c r="U42" s="31"/>
      <c r="V42" s="31"/>
      <c r="W42" s="31"/>
      <c r="X42" s="31"/>
      <c r="Y42" s="31"/>
      <c r="Z42" s="31"/>
    </row>
    <row r="43" spans="1:26" ht="12.75" customHeight="1">
      <c r="A43" s="154"/>
      <c r="B43" s="99"/>
      <c r="C43" s="99"/>
      <c r="D43" s="99"/>
      <c r="E43" s="99"/>
      <c r="F43" s="99"/>
      <c r="G43" s="99"/>
      <c r="H43" s="31"/>
      <c r="I43" s="31"/>
      <c r="J43" s="31"/>
      <c r="K43" s="31"/>
      <c r="L43" s="31"/>
      <c r="M43" s="31"/>
      <c r="N43" s="31"/>
      <c r="O43" s="31"/>
      <c r="P43" s="31"/>
      <c r="Q43" s="31"/>
      <c r="R43" s="31"/>
      <c r="S43" s="31"/>
      <c r="T43" s="31"/>
      <c r="U43" s="31"/>
      <c r="V43" s="31"/>
      <c r="W43" s="31"/>
      <c r="X43" s="31"/>
      <c r="Y43" s="31"/>
      <c r="Z43" s="31"/>
    </row>
    <row r="44" spans="1:26" ht="12.75" customHeight="1">
      <c r="A44" s="154"/>
      <c r="B44" s="99"/>
      <c r="C44" s="99"/>
      <c r="D44" s="99"/>
      <c r="E44" s="99"/>
      <c r="F44" s="99"/>
      <c r="G44" s="99"/>
      <c r="H44" s="31"/>
      <c r="I44" s="31"/>
      <c r="J44" s="31"/>
      <c r="K44" s="31"/>
      <c r="L44" s="31"/>
      <c r="M44" s="31"/>
      <c r="N44" s="31"/>
      <c r="O44" s="31"/>
      <c r="P44" s="31"/>
      <c r="Q44" s="31"/>
      <c r="R44" s="31"/>
      <c r="S44" s="31"/>
      <c r="T44" s="31"/>
      <c r="U44" s="31"/>
      <c r="V44" s="31"/>
      <c r="W44" s="31"/>
      <c r="X44" s="31"/>
      <c r="Y44" s="31"/>
      <c r="Z44" s="31"/>
    </row>
    <row r="45" spans="1:26" ht="12.75" customHeight="1">
      <c r="A45" s="154"/>
      <c r="B45" s="99"/>
      <c r="C45" s="99"/>
      <c r="D45" s="99"/>
      <c r="E45" s="99"/>
      <c r="F45" s="99"/>
      <c r="G45" s="99"/>
      <c r="H45" s="31"/>
      <c r="I45" s="31"/>
      <c r="J45" s="31"/>
      <c r="K45" s="31"/>
      <c r="L45" s="31"/>
      <c r="M45" s="31"/>
      <c r="N45" s="31"/>
      <c r="O45" s="31"/>
      <c r="P45" s="31"/>
      <c r="Q45" s="31"/>
      <c r="R45" s="31"/>
      <c r="S45" s="31"/>
      <c r="T45" s="31"/>
      <c r="U45" s="31"/>
      <c r="V45" s="31"/>
      <c r="W45" s="31"/>
      <c r="X45" s="31"/>
      <c r="Y45" s="31"/>
      <c r="Z45" s="31"/>
    </row>
    <row r="46" spans="1:26" ht="12.75" customHeight="1">
      <c r="A46" s="154"/>
      <c r="B46" s="99"/>
      <c r="C46" s="99"/>
      <c r="D46" s="99"/>
      <c r="E46" s="99"/>
      <c r="F46" s="99"/>
      <c r="G46" s="99"/>
      <c r="H46" s="31"/>
      <c r="I46" s="31"/>
      <c r="J46" s="31"/>
      <c r="K46" s="31"/>
      <c r="L46" s="31"/>
      <c r="M46" s="31"/>
      <c r="N46" s="31"/>
      <c r="O46" s="31"/>
      <c r="P46" s="31"/>
      <c r="Q46" s="31"/>
      <c r="R46" s="31"/>
      <c r="S46" s="31"/>
      <c r="T46" s="31"/>
      <c r="U46" s="31"/>
      <c r="V46" s="31"/>
      <c r="W46" s="31"/>
      <c r="X46" s="31"/>
      <c r="Y46" s="31"/>
      <c r="Z46" s="31"/>
    </row>
    <row r="47" spans="1:26" ht="12.75" customHeight="1">
      <c r="A47" s="154"/>
      <c r="B47" s="99"/>
      <c r="C47" s="99"/>
      <c r="D47" s="99"/>
      <c r="E47" s="99"/>
      <c r="F47" s="99"/>
      <c r="G47" s="99"/>
      <c r="H47" s="31"/>
      <c r="I47" s="31"/>
      <c r="J47" s="31"/>
      <c r="K47" s="31"/>
      <c r="L47" s="31"/>
      <c r="M47" s="31"/>
      <c r="N47" s="31"/>
      <c r="O47" s="31"/>
      <c r="P47" s="31"/>
      <c r="Q47" s="31"/>
      <c r="R47" s="31"/>
      <c r="S47" s="31"/>
      <c r="T47" s="31"/>
      <c r="U47" s="31"/>
      <c r="V47" s="31"/>
      <c r="W47" s="31"/>
      <c r="X47" s="31"/>
      <c r="Y47" s="31"/>
      <c r="Z47" s="31"/>
    </row>
    <row r="48" spans="1:26" ht="12.75" customHeight="1">
      <c r="A48" s="31"/>
      <c r="B48" s="31"/>
      <c r="C48" s="96"/>
      <c r="D48" s="96"/>
      <c r="E48" s="97"/>
      <c r="F48" s="98"/>
      <c r="G48" s="31"/>
      <c r="H48" s="31"/>
      <c r="I48" s="31"/>
      <c r="J48" s="31"/>
      <c r="K48" s="31"/>
      <c r="L48" s="31"/>
      <c r="M48" s="31"/>
      <c r="N48" s="31"/>
      <c r="O48" s="31"/>
      <c r="P48" s="31"/>
      <c r="Q48" s="31"/>
      <c r="R48" s="31"/>
      <c r="S48" s="31"/>
      <c r="T48" s="31"/>
      <c r="U48" s="31"/>
      <c r="V48" s="31"/>
      <c r="W48" s="31"/>
      <c r="X48" s="31"/>
      <c r="Y48" s="31"/>
      <c r="Z48" s="31"/>
    </row>
    <row r="49" spans="1:26" ht="12.75" customHeight="1">
      <c r="A49" s="31"/>
      <c r="B49" s="31"/>
      <c r="C49" s="96"/>
      <c r="D49" s="96"/>
      <c r="E49" s="97"/>
      <c r="F49" s="98"/>
      <c r="G49" s="31"/>
      <c r="H49" s="31"/>
      <c r="I49" s="31"/>
      <c r="J49" s="31"/>
      <c r="K49" s="31"/>
      <c r="L49" s="31"/>
      <c r="M49" s="31"/>
      <c r="N49" s="31"/>
      <c r="O49" s="31"/>
      <c r="P49" s="31"/>
      <c r="Q49" s="31"/>
      <c r="R49" s="31"/>
      <c r="S49" s="31"/>
      <c r="T49" s="31"/>
      <c r="U49" s="31"/>
      <c r="V49" s="31"/>
      <c r="W49" s="31"/>
      <c r="X49" s="31"/>
      <c r="Y49" s="31"/>
      <c r="Z49" s="31"/>
    </row>
    <row r="50" spans="1:26" ht="12.75" customHeight="1">
      <c r="A50" s="31"/>
      <c r="B50" s="31"/>
      <c r="C50" s="96"/>
      <c r="D50" s="96"/>
      <c r="E50" s="97"/>
      <c r="F50" s="98"/>
      <c r="G50" s="31"/>
      <c r="H50" s="31"/>
      <c r="I50" s="31"/>
      <c r="J50" s="31"/>
      <c r="K50" s="31"/>
      <c r="L50" s="31"/>
      <c r="M50" s="31"/>
      <c r="N50" s="31"/>
      <c r="O50" s="31"/>
      <c r="P50" s="31"/>
      <c r="Q50" s="31"/>
      <c r="R50" s="31"/>
      <c r="S50" s="31"/>
      <c r="T50" s="31"/>
      <c r="U50" s="31"/>
      <c r="V50" s="31"/>
      <c r="W50" s="31"/>
      <c r="X50" s="31"/>
      <c r="Y50" s="31"/>
      <c r="Z50" s="31"/>
    </row>
    <row r="51" spans="1:26" ht="12.75" customHeight="1">
      <c r="A51" s="31"/>
      <c r="B51" s="31"/>
      <c r="C51" s="96"/>
      <c r="D51" s="96"/>
      <c r="E51" s="97"/>
      <c r="F51" s="98"/>
      <c r="G51" s="31"/>
      <c r="H51" s="31"/>
      <c r="I51" s="31"/>
      <c r="J51" s="31"/>
      <c r="K51" s="31"/>
      <c r="L51" s="31"/>
      <c r="M51" s="31"/>
      <c r="N51" s="31"/>
      <c r="O51" s="31"/>
      <c r="P51" s="31"/>
      <c r="Q51" s="31"/>
      <c r="R51" s="31"/>
      <c r="S51" s="31"/>
      <c r="T51" s="31"/>
      <c r="U51" s="31"/>
      <c r="V51" s="31"/>
      <c r="W51" s="31"/>
      <c r="X51" s="31"/>
      <c r="Y51" s="31"/>
      <c r="Z51" s="31"/>
    </row>
    <row r="52" spans="1:26" ht="12.75" customHeight="1">
      <c r="A52" s="31"/>
      <c r="B52" s="31"/>
      <c r="C52" s="96"/>
      <c r="D52" s="96"/>
      <c r="E52" s="97"/>
      <c r="F52" s="98"/>
      <c r="G52" s="31"/>
      <c r="H52" s="31"/>
      <c r="I52" s="31"/>
      <c r="J52" s="31"/>
      <c r="K52" s="31"/>
      <c r="L52" s="31"/>
      <c r="M52" s="31"/>
      <c r="N52" s="31"/>
      <c r="O52" s="31"/>
      <c r="P52" s="31"/>
      <c r="Q52" s="31"/>
      <c r="R52" s="31"/>
      <c r="S52" s="31"/>
      <c r="T52" s="31"/>
      <c r="U52" s="31"/>
      <c r="V52" s="31"/>
      <c r="W52" s="31"/>
      <c r="X52" s="31"/>
      <c r="Y52" s="31"/>
      <c r="Z52" s="31"/>
    </row>
    <row r="53" spans="1:26" ht="12.75" customHeight="1">
      <c r="A53" s="31"/>
      <c r="B53" s="31"/>
      <c r="C53" s="96"/>
      <c r="D53" s="96"/>
      <c r="E53" s="97"/>
      <c r="F53" s="98"/>
      <c r="G53" s="31"/>
      <c r="H53" s="31"/>
      <c r="I53" s="31"/>
      <c r="J53" s="31"/>
      <c r="K53" s="31"/>
      <c r="L53" s="31"/>
      <c r="M53" s="31"/>
      <c r="N53" s="31"/>
      <c r="O53" s="31"/>
      <c r="P53" s="31"/>
      <c r="Q53" s="31"/>
      <c r="R53" s="31"/>
      <c r="S53" s="31"/>
      <c r="T53" s="31"/>
      <c r="U53" s="31"/>
      <c r="V53" s="31"/>
      <c r="W53" s="31"/>
      <c r="X53" s="31"/>
      <c r="Y53" s="31"/>
      <c r="Z53" s="31"/>
    </row>
    <row r="54" spans="1:26" ht="12.75" customHeight="1">
      <c r="A54" s="31"/>
      <c r="B54" s="31"/>
      <c r="C54" s="96"/>
      <c r="D54" s="96"/>
      <c r="E54" s="97"/>
      <c r="F54" s="98"/>
      <c r="G54" s="31"/>
      <c r="H54" s="31"/>
      <c r="I54" s="31"/>
      <c r="J54" s="31"/>
      <c r="K54" s="31"/>
      <c r="L54" s="31"/>
      <c r="M54" s="31"/>
      <c r="N54" s="31"/>
      <c r="O54" s="31"/>
      <c r="P54" s="31"/>
      <c r="Q54" s="31"/>
      <c r="R54" s="31"/>
      <c r="S54" s="31"/>
      <c r="T54" s="31"/>
      <c r="U54" s="31"/>
      <c r="V54" s="31"/>
      <c r="W54" s="31"/>
      <c r="X54" s="31"/>
      <c r="Y54" s="31"/>
      <c r="Z54" s="31"/>
    </row>
    <row r="55" spans="1:26" ht="12.75" customHeight="1">
      <c r="A55" s="31"/>
      <c r="B55" s="31"/>
      <c r="C55" s="96"/>
      <c r="D55" s="96"/>
      <c r="E55" s="97"/>
      <c r="F55" s="98"/>
      <c r="G55" s="31"/>
      <c r="H55" s="31"/>
      <c r="I55" s="31"/>
      <c r="J55" s="31"/>
      <c r="K55" s="31"/>
      <c r="L55" s="31"/>
      <c r="M55" s="31"/>
      <c r="N55" s="31"/>
      <c r="O55" s="31"/>
      <c r="P55" s="31"/>
      <c r="Q55" s="31"/>
      <c r="R55" s="31"/>
      <c r="S55" s="31"/>
      <c r="T55" s="31"/>
      <c r="U55" s="31"/>
      <c r="V55" s="31"/>
      <c r="W55" s="31"/>
      <c r="X55" s="31"/>
      <c r="Y55" s="31"/>
      <c r="Z55" s="31"/>
    </row>
    <row r="56" spans="1:26" ht="12.75" customHeight="1">
      <c r="A56" s="31"/>
      <c r="B56" s="31"/>
      <c r="C56" s="96"/>
      <c r="D56" s="96"/>
      <c r="E56" s="97"/>
      <c r="F56" s="98"/>
      <c r="G56" s="31"/>
      <c r="H56" s="31"/>
      <c r="I56" s="31"/>
      <c r="J56" s="31"/>
      <c r="K56" s="31"/>
      <c r="L56" s="31"/>
      <c r="M56" s="31"/>
      <c r="N56" s="31"/>
      <c r="O56" s="31"/>
      <c r="P56" s="31"/>
      <c r="Q56" s="31"/>
      <c r="R56" s="31"/>
      <c r="S56" s="31"/>
      <c r="T56" s="31"/>
      <c r="U56" s="31"/>
      <c r="V56" s="31"/>
      <c r="W56" s="31"/>
      <c r="X56" s="31"/>
      <c r="Y56" s="31"/>
      <c r="Z56" s="31"/>
    </row>
    <row r="57" spans="1:26" ht="12.75" customHeight="1">
      <c r="A57" s="31"/>
      <c r="B57" s="31"/>
      <c r="C57" s="96"/>
      <c r="D57" s="96"/>
      <c r="E57" s="97"/>
      <c r="F57" s="98"/>
      <c r="G57" s="31"/>
      <c r="H57" s="31"/>
      <c r="I57" s="31"/>
      <c r="J57" s="31"/>
      <c r="K57" s="31"/>
      <c r="L57" s="31"/>
      <c r="M57" s="31"/>
      <c r="N57" s="31"/>
      <c r="O57" s="31"/>
      <c r="P57" s="31"/>
      <c r="Q57" s="31"/>
      <c r="R57" s="31"/>
      <c r="S57" s="31"/>
      <c r="T57" s="31"/>
      <c r="U57" s="31"/>
      <c r="V57" s="31"/>
      <c r="W57" s="31"/>
      <c r="X57" s="31"/>
      <c r="Y57" s="31"/>
      <c r="Z57" s="31"/>
    </row>
    <row r="58" spans="1:26" ht="12.75" customHeight="1">
      <c r="A58" s="31"/>
      <c r="B58" s="31"/>
      <c r="C58" s="96"/>
      <c r="D58" s="96"/>
      <c r="E58" s="97"/>
      <c r="F58" s="98"/>
      <c r="G58" s="31"/>
      <c r="H58" s="31"/>
      <c r="I58" s="31"/>
      <c r="J58" s="31"/>
      <c r="K58" s="31"/>
      <c r="L58" s="31"/>
      <c r="M58" s="31"/>
      <c r="N58" s="31"/>
      <c r="O58" s="31"/>
      <c r="P58" s="31"/>
      <c r="Q58" s="31"/>
      <c r="R58" s="31"/>
      <c r="S58" s="31"/>
      <c r="T58" s="31"/>
      <c r="U58" s="31"/>
      <c r="V58" s="31"/>
      <c r="W58" s="31"/>
      <c r="X58" s="31"/>
      <c r="Y58" s="31"/>
      <c r="Z58" s="31"/>
    </row>
    <row r="59" spans="1:26" ht="12.75" customHeight="1">
      <c r="A59" s="31"/>
      <c r="B59" s="31"/>
      <c r="C59" s="96"/>
      <c r="D59" s="96"/>
      <c r="E59" s="97"/>
      <c r="F59" s="98"/>
      <c r="G59" s="31"/>
      <c r="H59" s="31"/>
      <c r="I59" s="31"/>
      <c r="J59" s="31"/>
      <c r="K59" s="31"/>
      <c r="L59" s="31"/>
      <c r="M59" s="31"/>
      <c r="N59" s="31"/>
      <c r="O59" s="31"/>
      <c r="P59" s="31"/>
      <c r="Q59" s="31"/>
      <c r="R59" s="31"/>
      <c r="S59" s="31"/>
      <c r="T59" s="31"/>
      <c r="U59" s="31"/>
      <c r="V59" s="31"/>
      <c r="W59" s="31"/>
      <c r="X59" s="31"/>
      <c r="Y59" s="31"/>
      <c r="Z59" s="31"/>
    </row>
    <row r="60" spans="1:26" ht="12.75" customHeight="1">
      <c r="A60" s="31"/>
      <c r="B60" s="31"/>
      <c r="C60" s="96"/>
      <c r="D60" s="96"/>
      <c r="E60" s="97"/>
      <c r="F60" s="98"/>
      <c r="G60" s="31"/>
      <c r="H60" s="31"/>
      <c r="I60" s="31"/>
      <c r="J60" s="31"/>
      <c r="K60" s="31"/>
      <c r="L60" s="31"/>
      <c r="M60" s="31"/>
      <c r="N60" s="31"/>
      <c r="O60" s="31"/>
      <c r="P60" s="31"/>
      <c r="Q60" s="31"/>
      <c r="R60" s="31"/>
      <c r="S60" s="31"/>
      <c r="T60" s="31"/>
      <c r="U60" s="31"/>
      <c r="V60" s="31"/>
      <c r="W60" s="31"/>
      <c r="X60" s="31"/>
      <c r="Y60" s="31"/>
      <c r="Z60" s="31"/>
    </row>
    <row r="61" spans="1:26" ht="12.75" customHeight="1">
      <c r="A61" s="31"/>
      <c r="B61" s="31"/>
      <c r="C61" s="96"/>
      <c r="D61" s="96"/>
      <c r="E61" s="97"/>
      <c r="F61" s="98"/>
      <c r="G61" s="31"/>
      <c r="H61" s="31"/>
      <c r="I61" s="31"/>
      <c r="J61" s="31"/>
      <c r="K61" s="31"/>
      <c r="L61" s="31"/>
      <c r="M61" s="31"/>
      <c r="N61" s="31"/>
      <c r="O61" s="31"/>
      <c r="P61" s="31"/>
      <c r="Q61" s="31"/>
      <c r="R61" s="31"/>
      <c r="S61" s="31"/>
      <c r="T61" s="31"/>
      <c r="U61" s="31"/>
      <c r="V61" s="31"/>
      <c r="W61" s="31"/>
      <c r="X61" s="31"/>
      <c r="Y61" s="31"/>
      <c r="Z61" s="31"/>
    </row>
    <row r="62" spans="1:26" ht="12.75" customHeight="1">
      <c r="A62" s="31"/>
      <c r="B62" s="31"/>
      <c r="C62" s="96"/>
      <c r="D62" s="96"/>
      <c r="E62" s="97"/>
      <c r="F62" s="98"/>
      <c r="G62" s="31"/>
      <c r="H62" s="31"/>
      <c r="I62" s="31"/>
      <c r="J62" s="31"/>
      <c r="K62" s="31"/>
      <c r="L62" s="31"/>
      <c r="M62" s="31"/>
      <c r="N62" s="31"/>
      <c r="O62" s="31"/>
      <c r="P62" s="31"/>
      <c r="Q62" s="31"/>
      <c r="R62" s="31"/>
      <c r="S62" s="31"/>
      <c r="T62" s="31"/>
      <c r="U62" s="31"/>
      <c r="V62" s="31"/>
      <c r="W62" s="31"/>
      <c r="X62" s="31"/>
      <c r="Y62" s="31"/>
      <c r="Z62" s="31"/>
    </row>
    <row r="63" spans="1:26" ht="12.75" customHeight="1">
      <c r="A63" s="31"/>
      <c r="B63" s="31"/>
      <c r="C63" s="96"/>
      <c r="D63" s="96"/>
      <c r="E63" s="97"/>
      <c r="F63" s="98"/>
      <c r="G63" s="31"/>
      <c r="H63" s="31"/>
      <c r="I63" s="31"/>
      <c r="J63" s="31"/>
      <c r="K63" s="31"/>
      <c r="L63" s="31"/>
      <c r="M63" s="31"/>
      <c r="N63" s="31"/>
      <c r="O63" s="31"/>
      <c r="P63" s="31"/>
      <c r="Q63" s="31"/>
      <c r="R63" s="31"/>
      <c r="S63" s="31"/>
      <c r="T63" s="31"/>
      <c r="U63" s="31"/>
      <c r="V63" s="31"/>
      <c r="W63" s="31"/>
      <c r="X63" s="31"/>
      <c r="Y63" s="31"/>
      <c r="Z63" s="31"/>
    </row>
    <row r="64" spans="1:26" ht="12.75" customHeight="1">
      <c r="A64" s="31"/>
      <c r="B64" s="31"/>
      <c r="C64" s="96"/>
      <c r="D64" s="96"/>
      <c r="E64" s="97"/>
      <c r="F64" s="98"/>
      <c r="G64" s="31"/>
      <c r="H64" s="31"/>
      <c r="I64" s="31"/>
      <c r="J64" s="31"/>
      <c r="K64" s="31"/>
      <c r="L64" s="31"/>
      <c r="M64" s="31"/>
      <c r="N64" s="31"/>
      <c r="O64" s="31"/>
      <c r="P64" s="31"/>
      <c r="Q64" s="31"/>
      <c r="R64" s="31"/>
      <c r="S64" s="31"/>
      <c r="T64" s="31"/>
      <c r="U64" s="31"/>
      <c r="V64" s="31"/>
      <c r="W64" s="31"/>
      <c r="X64" s="31"/>
      <c r="Y64" s="31"/>
      <c r="Z64" s="31"/>
    </row>
    <row r="65" spans="1:26" ht="12.75" customHeight="1">
      <c r="A65" s="31"/>
      <c r="B65" s="31"/>
      <c r="C65" s="96"/>
      <c r="D65" s="96"/>
      <c r="E65" s="97"/>
      <c r="F65" s="98"/>
      <c r="G65" s="31"/>
      <c r="H65" s="31"/>
      <c r="I65" s="31"/>
      <c r="J65" s="31"/>
      <c r="K65" s="31"/>
      <c r="L65" s="31"/>
      <c r="M65" s="31"/>
      <c r="N65" s="31"/>
      <c r="O65" s="31"/>
      <c r="P65" s="31"/>
      <c r="Q65" s="31"/>
      <c r="R65" s="31"/>
      <c r="S65" s="31"/>
      <c r="T65" s="31"/>
      <c r="U65" s="31"/>
      <c r="V65" s="31"/>
      <c r="W65" s="31"/>
      <c r="X65" s="31"/>
      <c r="Y65" s="31"/>
      <c r="Z65" s="31"/>
    </row>
    <row r="66" spans="1:26" ht="12.75" customHeight="1">
      <c r="A66" s="31"/>
      <c r="B66" s="31"/>
      <c r="C66" s="96"/>
      <c r="D66" s="96"/>
      <c r="E66" s="97"/>
      <c r="F66" s="98"/>
      <c r="G66" s="31"/>
      <c r="H66" s="31"/>
      <c r="I66" s="31"/>
      <c r="J66" s="31"/>
      <c r="K66" s="31"/>
      <c r="L66" s="31"/>
      <c r="M66" s="31"/>
      <c r="N66" s="31"/>
      <c r="O66" s="31"/>
      <c r="P66" s="31"/>
      <c r="Q66" s="31"/>
      <c r="R66" s="31"/>
      <c r="S66" s="31"/>
      <c r="T66" s="31"/>
      <c r="U66" s="31"/>
      <c r="V66" s="31"/>
      <c r="W66" s="31"/>
      <c r="X66" s="31"/>
      <c r="Y66" s="31"/>
      <c r="Z66" s="31"/>
    </row>
    <row r="67" spans="1:26" ht="12.75" customHeight="1">
      <c r="A67" s="31"/>
      <c r="B67" s="31"/>
      <c r="C67" s="96"/>
      <c r="D67" s="96"/>
      <c r="E67" s="97"/>
      <c r="F67" s="98"/>
      <c r="G67" s="31"/>
      <c r="H67" s="31"/>
      <c r="I67" s="31"/>
      <c r="J67" s="31"/>
      <c r="K67" s="31"/>
      <c r="L67" s="31"/>
      <c r="M67" s="31"/>
      <c r="N67" s="31"/>
      <c r="O67" s="31"/>
      <c r="P67" s="31"/>
      <c r="Q67" s="31"/>
      <c r="R67" s="31"/>
      <c r="S67" s="31"/>
      <c r="T67" s="31"/>
      <c r="U67" s="31"/>
      <c r="V67" s="31"/>
      <c r="W67" s="31"/>
      <c r="X67" s="31"/>
      <c r="Y67" s="31"/>
      <c r="Z67" s="31"/>
    </row>
    <row r="68" spans="1:26" ht="12.75" customHeight="1">
      <c r="A68" s="31"/>
      <c r="B68" s="31"/>
      <c r="C68" s="96"/>
      <c r="D68" s="96"/>
      <c r="E68" s="97"/>
      <c r="F68" s="98"/>
      <c r="G68" s="31"/>
      <c r="H68" s="31"/>
      <c r="I68" s="31"/>
      <c r="J68" s="31"/>
      <c r="K68" s="31"/>
      <c r="L68" s="31"/>
      <c r="M68" s="31"/>
      <c r="N68" s="31"/>
      <c r="O68" s="31"/>
      <c r="P68" s="31"/>
      <c r="Q68" s="31"/>
      <c r="R68" s="31"/>
      <c r="S68" s="31"/>
      <c r="T68" s="31"/>
      <c r="U68" s="31"/>
      <c r="V68" s="31"/>
      <c r="W68" s="31"/>
      <c r="X68" s="31"/>
      <c r="Y68" s="31"/>
      <c r="Z68" s="31"/>
    </row>
    <row r="69" spans="1:26" ht="12.75" customHeight="1">
      <c r="A69" s="31"/>
      <c r="B69" s="31"/>
      <c r="C69" s="96"/>
      <c r="D69" s="96"/>
      <c r="E69" s="97"/>
      <c r="F69" s="98"/>
      <c r="G69" s="31"/>
      <c r="H69" s="31"/>
      <c r="I69" s="31"/>
      <c r="J69" s="31"/>
      <c r="K69" s="31"/>
      <c r="L69" s="31"/>
      <c r="M69" s="31"/>
      <c r="N69" s="31"/>
      <c r="O69" s="31"/>
      <c r="P69" s="31"/>
      <c r="Q69" s="31"/>
      <c r="R69" s="31"/>
      <c r="S69" s="31"/>
      <c r="T69" s="31"/>
      <c r="U69" s="31"/>
      <c r="V69" s="31"/>
      <c r="W69" s="31"/>
      <c r="X69" s="31"/>
      <c r="Y69" s="31"/>
      <c r="Z69" s="31"/>
    </row>
    <row r="70" spans="1:26" ht="12.75" customHeight="1">
      <c r="A70" s="31"/>
      <c r="B70" s="31"/>
      <c r="C70" s="96"/>
      <c r="D70" s="96"/>
      <c r="E70" s="97"/>
      <c r="F70" s="98"/>
      <c r="G70" s="31"/>
      <c r="H70" s="31"/>
      <c r="I70" s="31"/>
      <c r="J70" s="31"/>
      <c r="K70" s="31"/>
      <c r="L70" s="31"/>
      <c r="M70" s="31"/>
      <c r="N70" s="31"/>
      <c r="O70" s="31"/>
      <c r="P70" s="31"/>
      <c r="Q70" s="31"/>
      <c r="R70" s="31"/>
      <c r="S70" s="31"/>
      <c r="T70" s="31"/>
      <c r="U70" s="31"/>
      <c r="V70" s="31"/>
      <c r="W70" s="31"/>
      <c r="X70" s="31"/>
      <c r="Y70" s="31"/>
      <c r="Z70" s="31"/>
    </row>
    <row r="71" spans="1:26" ht="12.75" customHeight="1">
      <c r="A71" s="31"/>
      <c r="B71" s="31"/>
      <c r="C71" s="96"/>
      <c r="D71" s="96"/>
      <c r="E71" s="97"/>
      <c r="F71" s="98"/>
      <c r="G71" s="31"/>
      <c r="H71" s="31"/>
      <c r="I71" s="31"/>
      <c r="J71" s="31"/>
      <c r="K71" s="31"/>
      <c r="L71" s="31"/>
      <c r="M71" s="31"/>
      <c r="N71" s="31"/>
      <c r="O71" s="31"/>
      <c r="P71" s="31"/>
      <c r="Q71" s="31"/>
      <c r="R71" s="31"/>
      <c r="S71" s="31"/>
      <c r="T71" s="31"/>
      <c r="U71" s="31"/>
      <c r="V71" s="31"/>
      <c r="W71" s="31"/>
      <c r="X71" s="31"/>
      <c r="Y71" s="31"/>
      <c r="Z71" s="31"/>
    </row>
    <row r="72" spans="1:26" ht="12.75" customHeight="1">
      <c r="A72" s="31"/>
      <c r="B72" s="31"/>
      <c r="C72" s="96"/>
      <c r="D72" s="96"/>
      <c r="E72" s="97"/>
      <c r="F72" s="98"/>
      <c r="G72" s="31"/>
      <c r="H72" s="31"/>
      <c r="I72" s="31"/>
      <c r="J72" s="31"/>
      <c r="K72" s="31"/>
      <c r="L72" s="31"/>
      <c r="M72" s="31"/>
      <c r="N72" s="31"/>
      <c r="O72" s="31"/>
      <c r="P72" s="31"/>
      <c r="Q72" s="31"/>
      <c r="R72" s="31"/>
      <c r="S72" s="31"/>
      <c r="T72" s="31"/>
      <c r="U72" s="31"/>
      <c r="V72" s="31"/>
      <c r="W72" s="31"/>
      <c r="X72" s="31"/>
      <c r="Y72" s="31"/>
      <c r="Z72" s="31"/>
    </row>
    <row r="73" spans="1:26" ht="12.75" customHeight="1">
      <c r="A73" s="31"/>
      <c r="B73" s="31"/>
      <c r="C73" s="96"/>
      <c r="D73" s="96"/>
      <c r="E73" s="97"/>
      <c r="F73" s="98"/>
      <c r="G73" s="31"/>
      <c r="H73" s="31"/>
      <c r="I73" s="31"/>
      <c r="J73" s="31"/>
      <c r="K73" s="31"/>
      <c r="L73" s="31"/>
      <c r="M73" s="31"/>
      <c r="N73" s="31"/>
      <c r="O73" s="31"/>
      <c r="P73" s="31"/>
      <c r="Q73" s="31"/>
      <c r="R73" s="31"/>
      <c r="S73" s="31"/>
      <c r="T73" s="31"/>
      <c r="U73" s="31"/>
      <c r="V73" s="31"/>
      <c r="W73" s="31"/>
      <c r="X73" s="31"/>
      <c r="Y73" s="31"/>
      <c r="Z73" s="31"/>
    </row>
    <row r="74" spans="1:26" ht="12.75" customHeight="1">
      <c r="A74" s="31"/>
      <c r="B74" s="31"/>
      <c r="C74" s="96"/>
      <c r="D74" s="96"/>
      <c r="E74" s="97"/>
      <c r="F74" s="98"/>
      <c r="G74" s="31"/>
      <c r="H74" s="31"/>
      <c r="I74" s="31"/>
      <c r="J74" s="31"/>
      <c r="K74" s="31"/>
      <c r="L74" s="31"/>
      <c r="M74" s="31"/>
      <c r="N74" s="31"/>
      <c r="O74" s="31"/>
      <c r="P74" s="31"/>
      <c r="Q74" s="31"/>
      <c r="R74" s="31"/>
      <c r="S74" s="31"/>
      <c r="T74" s="31"/>
      <c r="U74" s="31"/>
      <c r="V74" s="31"/>
      <c r="W74" s="31"/>
      <c r="X74" s="31"/>
      <c r="Y74" s="31"/>
      <c r="Z74" s="31"/>
    </row>
    <row r="75" spans="1:26" ht="12.75" customHeight="1">
      <c r="A75" s="31"/>
      <c r="B75" s="31"/>
      <c r="C75" s="96"/>
      <c r="D75" s="96"/>
      <c r="E75" s="97"/>
      <c r="F75" s="98"/>
      <c r="G75" s="31"/>
      <c r="H75" s="31"/>
      <c r="I75" s="31"/>
      <c r="J75" s="31"/>
      <c r="K75" s="31"/>
      <c r="L75" s="31"/>
      <c r="M75" s="31"/>
      <c r="N75" s="31"/>
      <c r="O75" s="31"/>
      <c r="P75" s="31"/>
      <c r="Q75" s="31"/>
      <c r="R75" s="31"/>
      <c r="S75" s="31"/>
      <c r="T75" s="31"/>
      <c r="U75" s="31"/>
      <c r="V75" s="31"/>
      <c r="W75" s="31"/>
      <c r="X75" s="31"/>
      <c r="Y75" s="31"/>
      <c r="Z75" s="31"/>
    </row>
    <row r="76" spans="1:26" ht="12.75" customHeight="1">
      <c r="A76" s="31"/>
      <c r="B76" s="31"/>
      <c r="C76" s="96"/>
      <c r="D76" s="96"/>
      <c r="E76" s="97"/>
      <c r="F76" s="98"/>
      <c r="G76" s="31"/>
      <c r="H76" s="31"/>
      <c r="I76" s="31"/>
      <c r="J76" s="31"/>
      <c r="K76" s="31"/>
      <c r="L76" s="31"/>
      <c r="M76" s="31"/>
      <c r="N76" s="31"/>
      <c r="O76" s="31"/>
      <c r="P76" s="31"/>
      <c r="Q76" s="31"/>
      <c r="R76" s="31"/>
      <c r="S76" s="31"/>
      <c r="T76" s="31"/>
      <c r="U76" s="31"/>
      <c r="V76" s="31"/>
      <c r="W76" s="31"/>
      <c r="X76" s="31"/>
      <c r="Y76" s="31"/>
      <c r="Z76" s="31"/>
    </row>
    <row r="77" spans="1:26" ht="12.75" customHeight="1">
      <c r="A77" s="31"/>
      <c r="B77" s="31"/>
      <c r="C77" s="96"/>
      <c r="D77" s="96"/>
      <c r="E77" s="97"/>
      <c r="F77" s="98"/>
      <c r="G77" s="31"/>
      <c r="H77" s="31"/>
      <c r="I77" s="31"/>
      <c r="J77" s="31"/>
      <c r="K77" s="31"/>
      <c r="L77" s="31"/>
      <c r="M77" s="31"/>
      <c r="N77" s="31"/>
      <c r="O77" s="31"/>
      <c r="P77" s="31"/>
      <c r="Q77" s="31"/>
      <c r="R77" s="31"/>
      <c r="S77" s="31"/>
      <c r="T77" s="31"/>
      <c r="U77" s="31"/>
      <c r="V77" s="31"/>
      <c r="W77" s="31"/>
      <c r="X77" s="31"/>
      <c r="Y77" s="31"/>
      <c r="Z77" s="31"/>
    </row>
    <row r="78" spans="1:26" ht="12.75" customHeight="1">
      <c r="A78" s="31"/>
      <c r="B78" s="31"/>
      <c r="C78" s="96"/>
      <c r="D78" s="96"/>
      <c r="E78" s="97"/>
      <c r="F78" s="98"/>
      <c r="G78" s="31"/>
      <c r="H78" s="31"/>
      <c r="I78" s="31"/>
      <c r="J78" s="31"/>
      <c r="K78" s="31"/>
      <c r="L78" s="31"/>
      <c r="M78" s="31"/>
      <c r="N78" s="31"/>
      <c r="O78" s="31"/>
      <c r="P78" s="31"/>
      <c r="Q78" s="31"/>
      <c r="R78" s="31"/>
      <c r="S78" s="31"/>
      <c r="T78" s="31"/>
      <c r="U78" s="31"/>
      <c r="V78" s="31"/>
      <c r="W78" s="31"/>
      <c r="X78" s="31"/>
      <c r="Y78" s="31"/>
      <c r="Z78" s="31"/>
    </row>
    <row r="79" spans="1:26" ht="12.75" customHeight="1">
      <c r="A79" s="31"/>
      <c r="B79" s="31"/>
      <c r="C79" s="96"/>
      <c r="D79" s="96"/>
      <c r="E79" s="97"/>
      <c r="F79" s="98"/>
      <c r="G79" s="31"/>
      <c r="H79" s="31"/>
      <c r="I79" s="31"/>
      <c r="J79" s="31"/>
      <c r="K79" s="31"/>
      <c r="L79" s="31"/>
      <c r="M79" s="31"/>
      <c r="N79" s="31"/>
      <c r="O79" s="31"/>
      <c r="P79" s="31"/>
      <c r="Q79" s="31"/>
      <c r="R79" s="31"/>
      <c r="S79" s="31"/>
      <c r="T79" s="31"/>
      <c r="U79" s="31"/>
      <c r="V79" s="31"/>
      <c r="W79" s="31"/>
      <c r="X79" s="31"/>
      <c r="Y79" s="31"/>
      <c r="Z79" s="31"/>
    </row>
    <row r="80" spans="1:26" ht="12.75" customHeight="1">
      <c r="A80" s="31"/>
      <c r="B80" s="31"/>
      <c r="C80" s="96"/>
      <c r="D80" s="96"/>
      <c r="E80" s="97"/>
      <c r="F80" s="98"/>
      <c r="G80" s="31"/>
      <c r="H80" s="31"/>
      <c r="I80" s="31"/>
      <c r="J80" s="31"/>
      <c r="K80" s="31"/>
      <c r="L80" s="31"/>
      <c r="M80" s="31"/>
      <c r="N80" s="31"/>
      <c r="O80" s="31"/>
      <c r="P80" s="31"/>
      <c r="Q80" s="31"/>
      <c r="R80" s="31"/>
      <c r="S80" s="31"/>
      <c r="T80" s="31"/>
      <c r="U80" s="31"/>
      <c r="V80" s="31"/>
      <c r="W80" s="31"/>
      <c r="X80" s="31"/>
      <c r="Y80" s="31"/>
      <c r="Z80" s="31"/>
    </row>
    <row r="81" spans="1:26" ht="12.75" customHeight="1">
      <c r="A81" s="31"/>
      <c r="B81" s="31"/>
      <c r="C81" s="96"/>
      <c r="D81" s="96"/>
      <c r="E81" s="97"/>
      <c r="F81" s="98"/>
      <c r="G81" s="31"/>
      <c r="H81" s="31"/>
      <c r="I81" s="31"/>
      <c r="J81" s="31"/>
      <c r="K81" s="31"/>
      <c r="L81" s="31"/>
      <c r="M81" s="31"/>
      <c r="N81" s="31"/>
      <c r="O81" s="31"/>
      <c r="P81" s="31"/>
      <c r="Q81" s="31"/>
      <c r="R81" s="31"/>
      <c r="S81" s="31"/>
      <c r="T81" s="31"/>
      <c r="U81" s="31"/>
      <c r="V81" s="31"/>
      <c r="W81" s="31"/>
      <c r="X81" s="31"/>
      <c r="Y81" s="31"/>
      <c r="Z81" s="31"/>
    </row>
    <row r="82" spans="1:26" ht="12.75" customHeight="1">
      <c r="A82" s="31"/>
      <c r="B82" s="31"/>
      <c r="C82" s="96"/>
      <c r="D82" s="96"/>
      <c r="E82" s="97"/>
      <c r="F82" s="98"/>
      <c r="G82" s="31"/>
      <c r="H82" s="31"/>
      <c r="I82" s="31"/>
      <c r="J82" s="31"/>
      <c r="K82" s="31"/>
      <c r="L82" s="31"/>
      <c r="M82" s="31"/>
      <c r="N82" s="31"/>
      <c r="O82" s="31"/>
      <c r="P82" s="31"/>
      <c r="Q82" s="31"/>
      <c r="R82" s="31"/>
      <c r="S82" s="31"/>
      <c r="T82" s="31"/>
      <c r="U82" s="31"/>
      <c r="V82" s="31"/>
      <c r="W82" s="31"/>
      <c r="X82" s="31"/>
      <c r="Y82" s="31"/>
      <c r="Z82" s="31"/>
    </row>
    <row r="83" spans="1:26" ht="12.75" customHeight="1">
      <c r="A83" s="31"/>
      <c r="B83" s="31"/>
      <c r="C83" s="96"/>
      <c r="D83" s="96"/>
      <c r="E83" s="97"/>
      <c r="F83" s="98"/>
      <c r="G83" s="31"/>
      <c r="H83" s="31"/>
      <c r="I83" s="31"/>
      <c r="J83" s="31"/>
      <c r="K83" s="31"/>
      <c r="L83" s="31"/>
      <c r="M83" s="31"/>
      <c r="N83" s="31"/>
      <c r="O83" s="31"/>
      <c r="P83" s="31"/>
      <c r="Q83" s="31"/>
      <c r="R83" s="31"/>
      <c r="S83" s="31"/>
      <c r="T83" s="31"/>
      <c r="U83" s="31"/>
      <c r="V83" s="31"/>
      <c r="W83" s="31"/>
      <c r="X83" s="31"/>
      <c r="Y83" s="31"/>
      <c r="Z83" s="31"/>
    </row>
    <row r="84" spans="1:26" ht="12.75" customHeight="1">
      <c r="A84" s="31"/>
      <c r="B84" s="31"/>
      <c r="C84" s="96"/>
      <c r="D84" s="96"/>
      <c r="E84" s="97"/>
      <c r="F84" s="98"/>
      <c r="G84" s="31"/>
      <c r="H84" s="31"/>
      <c r="I84" s="31"/>
      <c r="J84" s="31"/>
      <c r="K84" s="31"/>
      <c r="L84" s="31"/>
      <c r="M84" s="31"/>
      <c r="N84" s="31"/>
      <c r="O84" s="31"/>
      <c r="P84" s="31"/>
      <c r="Q84" s="31"/>
      <c r="R84" s="31"/>
      <c r="S84" s="31"/>
      <c r="T84" s="31"/>
      <c r="U84" s="31"/>
      <c r="V84" s="31"/>
      <c r="W84" s="31"/>
      <c r="X84" s="31"/>
      <c r="Y84" s="31"/>
      <c r="Z84" s="31"/>
    </row>
    <row r="85" spans="1:26" ht="12.75" customHeight="1">
      <c r="A85" s="31"/>
      <c r="B85" s="31"/>
      <c r="C85" s="96"/>
      <c r="D85" s="96"/>
      <c r="E85" s="97"/>
      <c r="F85" s="98"/>
      <c r="G85" s="31"/>
      <c r="H85" s="31"/>
      <c r="I85" s="31"/>
      <c r="J85" s="31"/>
      <c r="K85" s="31"/>
      <c r="L85" s="31"/>
      <c r="M85" s="31"/>
      <c r="N85" s="31"/>
      <c r="O85" s="31"/>
      <c r="P85" s="31"/>
      <c r="Q85" s="31"/>
      <c r="R85" s="31"/>
      <c r="S85" s="31"/>
      <c r="T85" s="31"/>
      <c r="U85" s="31"/>
      <c r="V85" s="31"/>
      <c r="W85" s="31"/>
      <c r="X85" s="31"/>
      <c r="Y85" s="31"/>
      <c r="Z85" s="31"/>
    </row>
    <row r="86" spans="1:26" ht="12.75" customHeight="1">
      <c r="A86" s="31"/>
      <c r="B86" s="31"/>
      <c r="C86" s="96"/>
      <c r="D86" s="96"/>
      <c r="E86" s="97"/>
      <c r="F86" s="98"/>
      <c r="G86" s="31"/>
      <c r="H86" s="31"/>
      <c r="I86" s="31"/>
      <c r="J86" s="31"/>
      <c r="K86" s="31"/>
      <c r="L86" s="31"/>
      <c r="M86" s="31"/>
      <c r="N86" s="31"/>
      <c r="O86" s="31"/>
      <c r="P86" s="31"/>
      <c r="Q86" s="31"/>
      <c r="R86" s="31"/>
      <c r="S86" s="31"/>
      <c r="T86" s="31"/>
      <c r="U86" s="31"/>
      <c r="V86" s="31"/>
      <c r="W86" s="31"/>
      <c r="X86" s="31"/>
      <c r="Y86" s="31"/>
      <c r="Z86" s="31"/>
    </row>
    <row r="87" spans="1:26" ht="12.75" customHeight="1">
      <c r="A87" s="31"/>
      <c r="B87" s="31"/>
      <c r="C87" s="96"/>
      <c r="D87" s="96"/>
      <c r="E87" s="97"/>
      <c r="F87" s="98"/>
      <c r="G87" s="31"/>
      <c r="H87" s="31"/>
      <c r="I87" s="31"/>
      <c r="J87" s="31"/>
      <c r="K87" s="31"/>
      <c r="L87" s="31"/>
      <c r="M87" s="31"/>
      <c r="N87" s="31"/>
      <c r="O87" s="31"/>
      <c r="P87" s="31"/>
      <c r="Q87" s="31"/>
      <c r="R87" s="31"/>
      <c r="S87" s="31"/>
      <c r="T87" s="31"/>
      <c r="U87" s="31"/>
      <c r="V87" s="31"/>
      <c r="W87" s="31"/>
      <c r="X87" s="31"/>
      <c r="Y87" s="31"/>
      <c r="Z87" s="31"/>
    </row>
    <row r="88" spans="1:26" ht="12.75" customHeight="1">
      <c r="A88" s="31"/>
      <c r="B88" s="31"/>
      <c r="C88" s="96"/>
      <c r="D88" s="96"/>
      <c r="E88" s="97"/>
      <c r="F88" s="98"/>
      <c r="G88" s="31"/>
      <c r="H88" s="31"/>
      <c r="I88" s="31"/>
      <c r="J88" s="31"/>
      <c r="K88" s="31"/>
      <c r="L88" s="31"/>
      <c r="M88" s="31"/>
      <c r="N88" s="31"/>
      <c r="O88" s="31"/>
      <c r="P88" s="31"/>
      <c r="Q88" s="31"/>
      <c r="R88" s="31"/>
      <c r="S88" s="31"/>
      <c r="T88" s="31"/>
      <c r="U88" s="31"/>
      <c r="V88" s="31"/>
      <c r="W88" s="31"/>
      <c r="X88" s="31"/>
      <c r="Y88" s="31"/>
      <c r="Z88" s="31"/>
    </row>
    <row r="89" spans="1:26" ht="12.75" customHeight="1">
      <c r="A89" s="31"/>
      <c r="B89" s="31"/>
      <c r="C89" s="96"/>
      <c r="D89" s="96"/>
      <c r="E89" s="97"/>
      <c r="F89" s="98"/>
      <c r="G89" s="31"/>
      <c r="H89" s="31"/>
      <c r="I89" s="31"/>
      <c r="J89" s="31"/>
      <c r="K89" s="31"/>
      <c r="L89" s="31"/>
      <c r="M89" s="31"/>
      <c r="N89" s="31"/>
      <c r="O89" s="31"/>
      <c r="P89" s="31"/>
      <c r="Q89" s="31"/>
      <c r="R89" s="31"/>
      <c r="S89" s="31"/>
      <c r="T89" s="31"/>
      <c r="U89" s="31"/>
      <c r="V89" s="31"/>
      <c r="W89" s="31"/>
      <c r="X89" s="31"/>
      <c r="Y89" s="31"/>
      <c r="Z89" s="31"/>
    </row>
    <row r="90" spans="1:26" ht="12.75" customHeight="1">
      <c r="A90" s="31"/>
      <c r="B90" s="31"/>
      <c r="C90" s="96"/>
      <c r="D90" s="96"/>
      <c r="E90" s="97"/>
      <c r="F90" s="98"/>
      <c r="G90" s="31"/>
      <c r="H90" s="31"/>
      <c r="I90" s="31"/>
      <c r="J90" s="31"/>
      <c r="K90" s="31"/>
      <c r="L90" s="31"/>
      <c r="M90" s="31"/>
      <c r="N90" s="31"/>
      <c r="O90" s="31"/>
      <c r="P90" s="31"/>
      <c r="Q90" s="31"/>
      <c r="R90" s="31"/>
      <c r="S90" s="31"/>
      <c r="T90" s="31"/>
      <c r="U90" s="31"/>
      <c r="V90" s="31"/>
      <c r="W90" s="31"/>
      <c r="X90" s="31"/>
      <c r="Y90" s="31"/>
      <c r="Z90" s="31"/>
    </row>
    <row r="91" spans="1:26" ht="12.75" customHeight="1">
      <c r="A91" s="31"/>
      <c r="B91" s="31"/>
      <c r="C91" s="96"/>
      <c r="D91" s="96"/>
      <c r="E91" s="97"/>
      <c r="F91" s="98"/>
      <c r="G91" s="31"/>
      <c r="H91" s="31"/>
      <c r="I91" s="31"/>
      <c r="J91" s="31"/>
      <c r="K91" s="31"/>
      <c r="L91" s="31"/>
      <c r="M91" s="31"/>
      <c r="N91" s="31"/>
      <c r="O91" s="31"/>
      <c r="P91" s="31"/>
      <c r="Q91" s="31"/>
      <c r="R91" s="31"/>
      <c r="S91" s="31"/>
      <c r="T91" s="31"/>
      <c r="U91" s="31"/>
      <c r="V91" s="31"/>
      <c r="W91" s="31"/>
      <c r="X91" s="31"/>
      <c r="Y91" s="31"/>
      <c r="Z91" s="31"/>
    </row>
    <row r="92" spans="1:26" ht="12.75" customHeight="1">
      <c r="A92" s="31"/>
      <c r="B92" s="31"/>
      <c r="C92" s="96"/>
      <c r="D92" s="96"/>
      <c r="E92" s="97"/>
      <c r="F92" s="98"/>
      <c r="G92" s="31"/>
      <c r="H92" s="31"/>
      <c r="I92" s="31"/>
      <c r="J92" s="31"/>
      <c r="K92" s="31"/>
      <c r="L92" s="31"/>
      <c r="M92" s="31"/>
      <c r="N92" s="31"/>
      <c r="O92" s="31"/>
      <c r="P92" s="31"/>
      <c r="Q92" s="31"/>
      <c r="R92" s="31"/>
      <c r="S92" s="31"/>
      <c r="T92" s="31"/>
      <c r="U92" s="31"/>
      <c r="V92" s="31"/>
      <c r="W92" s="31"/>
      <c r="X92" s="31"/>
      <c r="Y92" s="31"/>
      <c r="Z92" s="31"/>
    </row>
    <row r="93" spans="1:26" ht="12.75" customHeight="1">
      <c r="A93" s="31"/>
      <c r="B93" s="31"/>
      <c r="C93" s="96"/>
      <c r="D93" s="96"/>
      <c r="E93" s="97"/>
      <c r="F93" s="98"/>
      <c r="G93" s="31"/>
      <c r="H93" s="31"/>
      <c r="I93" s="31"/>
      <c r="J93" s="31"/>
      <c r="K93" s="31"/>
      <c r="L93" s="31"/>
      <c r="M93" s="31"/>
      <c r="N93" s="31"/>
      <c r="O93" s="31"/>
      <c r="P93" s="31"/>
      <c r="Q93" s="31"/>
      <c r="R93" s="31"/>
      <c r="S93" s="31"/>
      <c r="T93" s="31"/>
      <c r="U93" s="31"/>
      <c r="V93" s="31"/>
      <c r="W93" s="31"/>
      <c r="X93" s="31"/>
      <c r="Y93" s="31"/>
      <c r="Z93" s="31"/>
    </row>
    <row r="94" spans="1:26" ht="12.75" customHeight="1">
      <c r="A94" s="31"/>
      <c r="B94" s="31"/>
      <c r="C94" s="96"/>
      <c r="D94" s="96"/>
      <c r="E94" s="97"/>
      <c r="F94" s="98"/>
      <c r="G94" s="31"/>
      <c r="H94" s="31"/>
      <c r="I94" s="31"/>
      <c r="J94" s="31"/>
      <c r="K94" s="31"/>
      <c r="L94" s="31"/>
      <c r="M94" s="31"/>
      <c r="N94" s="31"/>
      <c r="O94" s="31"/>
      <c r="P94" s="31"/>
      <c r="Q94" s="31"/>
      <c r="R94" s="31"/>
      <c r="S94" s="31"/>
      <c r="T94" s="31"/>
      <c r="U94" s="31"/>
      <c r="V94" s="31"/>
      <c r="W94" s="31"/>
      <c r="X94" s="31"/>
      <c r="Y94" s="31"/>
      <c r="Z94" s="31"/>
    </row>
    <row r="95" spans="1:26" ht="12.75" customHeight="1">
      <c r="A95" s="31"/>
      <c r="B95" s="31"/>
      <c r="C95" s="96"/>
      <c r="D95" s="96"/>
      <c r="E95" s="97"/>
      <c r="F95" s="98"/>
      <c r="G95" s="31"/>
      <c r="H95" s="31"/>
      <c r="I95" s="31"/>
      <c r="J95" s="31"/>
      <c r="K95" s="31"/>
      <c r="L95" s="31"/>
      <c r="M95" s="31"/>
      <c r="N95" s="31"/>
      <c r="O95" s="31"/>
      <c r="P95" s="31"/>
      <c r="Q95" s="31"/>
      <c r="R95" s="31"/>
      <c r="S95" s="31"/>
      <c r="T95" s="31"/>
      <c r="U95" s="31"/>
      <c r="V95" s="31"/>
      <c r="W95" s="31"/>
      <c r="X95" s="31"/>
      <c r="Y95" s="31"/>
      <c r="Z95" s="31"/>
    </row>
    <row r="96" spans="1:26" ht="12.75" customHeight="1">
      <c r="A96" s="31"/>
      <c r="B96" s="31"/>
      <c r="C96" s="96"/>
      <c r="D96" s="96"/>
      <c r="E96" s="97"/>
      <c r="F96" s="98"/>
      <c r="G96" s="31"/>
      <c r="H96" s="31"/>
      <c r="I96" s="31"/>
      <c r="J96" s="31"/>
      <c r="K96" s="31"/>
      <c r="L96" s="31"/>
      <c r="M96" s="31"/>
      <c r="N96" s="31"/>
      <c r="O96" s="31"/>
      <c r="P96" s="31"/>
      <c r="Q96" s="31"/>
      <c r="R96" s="31"/>
      <c r="S96" s="31"/>
      <c r="T96" s="31"/>
      <c r="U96" s="31"/>
      <c r="V96" s="31"/>
      <c r="W96" s="31"/>
      <c r="X96" s="31"/>
      <c r="Y96" s="31"/>
      <c r="Z96" s="31"/>
    </row>
    <row r="97" spans="1:26" ht="12.75" customHeight="1">
      <c r="A97" s="31"/>
      <c r="B97" s="31"/>
      <c r="C97" s="96"/>
      <c r="D97" s="96"/>
      <c r="E97" s="97"/>
      <c r="F97" s="98"/>
      <c r="G97" s="31"/>
      <c r="H97" s="31"/>
      <c r="I97" s="31"/>
      <c r="J97" s="31"/>
      <c r="K97" s="31"/>
      <c r="L97" s="31"/>
      <c r="M97" s="31"/>
      <c r="N97" s="31"/>
      <c r="O97" s="31"/>
      <c r="P97" s="31"/>
      <c r="Q97" s="31"/>
      <c r="R97" s="31"/>
      <c r="S97" s="31"/>
      <c r="T97" s="31"/>
      <c r="U97" s="31"/>
      <c r="V97" s="31"/>
      <c r="W97" s="31"/>
      <c r="X97" s="31"/>
      <c r="Y97" s="31"/>
      <c r="Z97" s="31"/>
    </row>
    <row r="98" spans="1:26" ht="12.75" customHeight="1">
      <c r="A98" s="31"/>
      <c r="B98" s="31"/>
      <c r="C98" s="96"/>
      <c r="D98" s="96"/>
      <c r="E98" s="97"/>
      <c r="F98" s="98"/>
      <c r="G98" s="31"/>
      <c r="H98" s="31"/>
      <c r="I98" s="31"/>
      <c r="J98" s="31"/>
      <c r="K98" s="31"/>
      <c r="L98" s="31"/>
      <c r="M98" s="31"/>
      <c r="N98" s="31"/>
      <c r="O98" s="31"/>
      <c r="P98" s="31"/>
      <c r="Q98" s="31"/>
      <c r="R98" s="31"/>
      <c r="S98" s="31"/>
      <c r="T98" s="31"/>
      <c r="U98" s="31"/>
      <c r="V98" s="31"/>
      <c r="W98" s="31"/>
      <c r="X98" s="31"/>
      <c r="Y98" s="31"/>
      <c r="Z98" s="31"/>
    </row>
    <row r="99" spans="1:26" ht="12.75" customHeight="1">
      <c r="A99" s="31"/>
      <c r="B99" s="31"/>
      <c r="C99" s="96"/>
      <c r="D99" s="96"/>
      <c r="E99" s="97"/>
      <c r="F99" s="98"/>
      <c r="G99" s="31"/>
      <c r="H99" s="31"/>
      <c r="I99" s="31"/>
      <c r="J99" s="31"/>
      <c r="K99" s="31"/>
      <c r="L99" s="31"/>
      <c r="M99" s="31"/>
      <c r="N99" s="31"/>
      <c r="O99" s="31"/>
      <c r="P99" s="31"/>
      <c r="Q99" s="31"/>
      <c r="R99" s="31"/>
      <c r="S99" s="31"/>
      <c r="T99" s="31"/>
      <c r="U99" s="31"/>
      <c r="V99" s="31"/>
      <c r="W99" s="31"/>
      <c r="X99" s="31"/>
      <c r="Y99" s="31"/>
      <c r="Z99" s="31"/>
    </row>
    <row r="100" spans="1:26" ht="12.75" customHeight="1">
      <c r="A100" s="31"/>
      <c r="B100" s="31"/>
      <c r="C100" s="96"/>
      <c r="D100" s="96"/>
      <c r="E100" s="97"/>
      <c r="F100" s="98"/>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c r="A101" s="31"/>
      <c r="B101" s="31"/>
      <c r="C101" s="96"/>
      <c r="D101" s="96"/>
      <c r="E101" s="97"/>
      <c r="F101" s="98"/>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c r="A102" s="18"/>
      <c r="B102" s="18"/>
      <c r="C102" s="158"/>
      <c r="D102" s="158"/>
      <c r="E102" s="104"/>
      <c r="F102" s="159"/>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58"/>
      <c r="D103" s="158"/>
      <c r="E103" s="104"/>
      <c r="F103" s="159"/>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58"/>
      <c r="D104" s="158"/>
      <c r="E104" s="104"/>
      <c r="F104" s="159"/>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58"/>
      <c r="D105" s="158"/>
      <c r="E105" s="104"/>
      <c r="F105" s="159"/>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58"/>
      <c r="D106" s="158"/>
      <c r="E106" s="104"/>
      <c r="F106" s="159"/>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58"/>
      <c r="D107" s="158"/>
      <c r="E107" s="104"/>
      <c r="F107" s="159"/>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58"/>
      <c r="D108" s="158"/>
      <c r="E108" s="104"/>
      <c r="F108" s="159"/>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58"/>
      <c r="D109" s="158"/>
      <c r="E109" s="104"/>
      <c r="F109" s="159"/>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58"/>
      <c r="D110" s="158"/>
      <c r="E110" s="104"/>
      <c r="F110" s="159"/>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58"/>
      <c r="D111" s="158"/>
      <c r="E111" s="104"/>
      <c r="F111" s="159"/>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58"/>
      <c r="D112" s="158"/>
      <c r="E112" s="104"/>
      <c r="F112" s="159"/>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58"/>
      <c r="D113" s="158"/>
      <c r="E113" s="104"/>
      <c r="F113" s="159"/>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58"/>
      <c r="D114" s="158"/>
      <c r="E114" s="104"/>
      <c r="F114" s="159"/>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58"/>
      <c r="D115" s="158"/>
      <c r="E115" s="104"/>
      <c r="F115" s="159"/>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58"/>
      <c r="D116" s="158"/>
      <c r="E116" s="104"/>
      <c r="F116" s="159"/>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58"/>
      <c r="D117" s="158"/>
      <c r="E117" s="104"/>
      <c r="F117" s="159"/>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58"/>
      <c r="D118" s="158"/>
      <c r="E118" s="104"/>
      <c r="F118" s="159"/>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58"/>
      <c r="D119" s="158"/>
      <c r="E119" s="104"/>
      <c r="F119" s="159"/>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58"/>
      <c r="D120" s="158"/>
      <c r="E120" s="104"/>
      <c r="F120" s="159"/>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58"/>
      <c r="D121" s="158"/>
      <c r="E121" s="104"/>
      <c r="F121" s="159"/>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58"/>
      <c r="D122" s="158"/>
      <c r="E122" s="104"/>
      <c r="F122" s="159"/>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58"/>
      <c r="D123" s="158"/>
      <c r="E123" s="104"/>
      <c r="F123" s="159"/>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58"/>
      <c r="D124" s="158"/>
      <c r="E124" s="104"/>
      <c r="F124" s="159"/>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58"/>
      <c r="D125" s="158"/>
      <c r="E125" s="104"/>
      <c r="F125" s="159"/>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58"/>
      <c r="D126" s="158"/>
      <c r="E126" s="104"/>
      <c r="F126" s="159"/>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58"/>
      <c r="D127" s="158"/>
      <c r="E127" s="104"/>
      <c r="F127" s="159"/>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58"/>
      <c r="D128" s="158"/>
      <c r="E128" s="104"/>
      <c r="F128" s="159"/>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58"/>
      <c r="D129" s="158"/>
      <c r="E129" s="104"/>
      <c r="F129" s="159"/>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58"/>
      <c r="D130" s="158"/>
      <c r="E130" s="104"/>
      <c r="F130" s="159"/>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58"/>
      <c r="D131" s="158"/>
      <c r="E131" s="104"/>
      <c r="F131" s="159"/>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58"/>
      <c r="D132" s="158"/>
      <c r="E132" s="104"/>
      <c r="F132" s="159"/>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58"/>
      <c r="D133" s="158"/>
      <c r="E133" s="104"/>
      <c r="F133" s="159"/>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58"/>
      <c r="D134" s="158"/>
      <c r="E134" s="104"/>
      <c r="F134" s="159"/>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58"/>
      <c r="D135" s="158"/>
      <c r="E135" s="104"/>
      <c r="F135" s="159"/>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58"/>
      <c r="D136" s="158"/>
      <c r="E136" s="104"/>
      <c r="F136" s="159"/>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7"/>
      <c r="B137" s="17"/>
      <c r="C137" s="160"/>
      <c r="D137" s="160"/>
      <c r="E137" s="117"/>
      <c r="F137" s="161"/>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60"/>
      <c r="D138" s="160"/>
      <c r="E138" s="117"/>
      <c r="F138" s="161"/>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60"/>
      <c r="D139" s="160"/>
      <c r="E139" s="117"/>
      <c r="F139" s="161"/>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60"/>
      <c r="D140" s="160"/>
      <c r="E140" s="117"/>
      <c r="F140" s="161"/>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60"/>
      <c r="D141" s="160"/>
      <c r="E141" s="117"/>
      <c r="F141" s="161"/>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60"/>
      <c r="D142" s="160"/>
      <c r="E142" s="117"/>
      <c r="F142" s="161"/>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60"/>
      <c r="D143" s="160"/>
      <c r="E143" s="117"/>
      <c r="F143" s="161"/>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60"/>
      <c r="D144" s="160"/>
      <c r="E144" s="117"/>
      <c r="F144" s="161"/>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60"/>
      <c r="D145" s="160"/>
      <c r="E145" s="117"/>
      <c r="F145" s="161"/>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60"/>
      <c r="D146" s="160"/>
      <c r="E146" s="117"/>
      <c r="F146" s="161"/>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60"/>
      <c r="D147" s="160"/>
      <c r="E147" s="117"/>
      <c r="F147" s="161"/>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60"/>
      <c r="D148" s="160"/>
      <c r="E148" s="117"/>
      <c r="F148" s="161"/>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60"/>
      <c r="D149" s="160"/>
      <c r="E149" s="117"/>
      <c r="F149" s="161"/>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60"/>
      <c r="D150" s="160"/>
      <c r="E150" s="117"/>
      <c r="F150" s="161"/>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60"/>
      <c r="D151" s="160"/>
      <c r="E151" s="117"/>
      <c r="F151" s="161"/>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60"/>
      <c r="D152" s="160"/>
      <c r="E152" s="117"/>
      <c r="F152" s="161"/>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60"/>
      <c r="D153" s="160"/>
      <c r="E153" s="117"/>
      <c r="F153" s="161"/>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60"/>
      <c r="D154" s="160"/>
      <c r="E154" s="117"/>
      <c r="F154" s="161"/>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60"/>
      <c r="D155" s="160"/>
      <c r="E155" s="117"/>
      <c r="F155" s="161"/>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60"/>
      <c r="D156" s="160"/>
      <c r="E156" s="117"/>
      <c r="F156" s="161"/>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60"/>
      <c r="D157" s="160"/>
      <c r="E157" s="117"/>
      <c r="F157" s="161"/>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60"/>
      <c r="D158" s="160"/>
      <c r="E158" s="117"/>
      <c r="F158" s="161"/>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60"/>
      <c r="D159" s="160"/>
      <c r="E159" s="117"/>
      <c r="F159" s="161"/>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60"/>
      <c r="D160" s="160"/>
      <c r="E160" s="117"/>
      <c r="F160" s="161"/>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60"/>
      <c r="D161" s="160"/>
      <c r="E161" s="117"/>
      <c r="F161" s="161"/>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60"/>
      <c r="D162" s="160"/>
      <c r="E162" s="117"/>
      <c r="F162" s="161"/>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60"/>
      <c r="D163" s="160"/>
      <c r="E163" s="117"/>
      <c r="F163" s="161"/>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60"/>
      <c r="D164" s="160"/>
      <c r="E164" s="117"/>
      <c r="F164" s="161"/>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60"/>
      <c r="D165" s="160"/>
      <c r="E165" s="117"/>
      <c r="F165" s="161"/>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60"/>
      <c r="D166" s="160"/>
      <c r="E166" s="117"/>
      <c r="F166" s="161"/>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60"/>
      <c r="D167" s="160"/>
      <c r="E167" s="117"/>
      <c r="F167" s="161"/>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60"/>
      <c r="D168" s="160"/>
      <c r="E168" s="117"/>
      <c r="F168" s="161"/>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60"/>
      <c r="D169" s="160"/>
      <c r="E169" s="117"/>
      <c r="F169" s="161"/>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60"/>
      <c r="D170" s="160"/>
      <c r="E170" s="117"/>
      <c r="F170" s="161"/>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60"/>
      <c r="D171" s="160"/>
      <c r="E171" s="117"/>
      <c r="F171" s="161"/>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60"/>
      <c r="D172" s="160"/>
      <c r="E172" s="117"/>
      <c r="F172" s="161"/>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60"/>
      <c r="D173" s="160"/>
      <c r="E173" s="117"/>
      <c r="F173" s="161"/>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60"/>
      <c r="D174" s="160"/>
      <c r="E174" s="117"/>
      <c r="F174" s="161"/>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60"/>
      <c r="D175" s="160"/>
      <c r="E175" s="117"/>
      <c r="F175" s="161"/>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60"/>
      <c r="D176" s="160"/>
      <c r="E176" s="117"/>
      <c r="F176" s="161"/>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60"/>
      <c r="D177" s="160"/>
      <c r="E177" s="117"/>
      <c r="F177" s="161"/>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60"/>
      <c r="D178" s="160"/>
      <c r="E178" s="117"/>
      <c r="F178" s="161"/>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60"/>
      <c r="D179" s="160"/>
      <c r="E179" s="117"/>
      <c r="F179" s="161"/>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60"/>
      <c r="D180" s="160"/>
      <c r="E180" s="117"/>
      <c r="F180" s="161"/>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60"/>
      <c r="D181" s="160"/>
      <c r="E181" s="117"/>
      <c r="F181" s="161"/>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60"/>
      <c r="D182" s="160"/>
      <c r="E182" s="117"/>
      <c r="F182" s="161"/>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60"/>
      <c r="D183" s="160"/>
      <c r="E183" s="117"/>
      <c r="F183" s="161"/>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60"/>
      <c r="D184" s="160"/>
      <c r="E184" s="117"/>
      <c r="F184" s="161"/>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60"/>
      <c r="D185" s="160"/>
      <c r="E185" s="117"/>
      <c r="F185" s="161"/>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60"/>
      <c r="D186" s="160"/>
      <c r="E186" s="117"/>
      <c r="F186" s="161"/>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60"/>
      <c r="D187" s="160"/>
      <c r="E187" s="117"/>
      <c r="F187" s="161"/>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60"/>
      <c r="D188" s="160"/>
      <c r="E188" s="117"/>
      <c r="F188" s="161"/>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60"/>
      <c r="D189" s="160"/>
      <c r="E189" s="117"/>
      <c r="F189" s="161"/>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60"/>
      <c r="D190" s="160"/>
      <c r="E190" s="117"/>
      <c r="F190" s="161"/>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60"/>
      <c r="D191" s="160"/>
      <c r="E191" s="117"/>
      <c r="F191" s="161"/>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60"/>
      <c r="D192" s="160"/>
      <c r="E192" s="117"/>
      <c r="F192" s="161"/>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60"/>
      <c r="D193" s="160"/>
      <c r="E193" s="117"/>
      <c r="F193" s="161"/>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60"/>
      <c r="D194" s="160"/>
      <c r="E194" s="117"/>
      <c r="F194" s="161"/>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60"/>
      <c r="D195" s="160"/>
      <c r="E195" s="117"/>
      <c r="F195" s="161"/>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60"/>
      <c r="D196" s="160"/>
      <c r="E196" s="117"/>
      <c r="F196" s="161"/>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60"/>
      <c r="D197" s="160"/>
      <c r="E197" s="117"/>
      <c r="F197" s="161"/>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60"/>
      <c r="D198" s="160"/>
      <c r="E198" s="117"/>
      <c r="F198" s="161"/>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60"/>
      <c r="D199" s="160"/>
      <c r="E199" s="117"/>
      <c r="F199" s="161"/>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60"/>
      <c r="D200" s="160"/>
      <c r="E200" s="117"/>
      <c r="F200" s="161"/>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60"/>
      <c r="D201" s="160"/>
      <c r="E201" s="117"/>
      <c r="F201" s="161"/>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60"/>
      <c r="D202" s="160"/>
      <c r="E202" s="117"/>
      <c r="F202" s="161"/>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60"/>
      <c r="D203" s="160"/>
      <c r="E203" s="117"/>
      <c r="F203" s="161"/>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60"/>
      <c r="D204" s="160"/>
      <c r="E204" s="117"/>
      <c r="F204" s="161"/>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60"/>
      <c r="D205" s="160"/>
      <c r="E205" s="117"/>
      <c r="F205" s="161"/>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60"/>
      <c r="D206" s="160"/>
      <c r="E206" s="117"/>
      <c r="F206" s="161"/>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60"/>
      <c r="D207" s="160"/>
      <c r="E207" s="117"/>
      <c r="F207" s="161"/>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60"/>
      <c r="D208" s="160"/>
      <c r="E208" s="117"/>
      <c r="F208" s="161"/>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60"/>
      <c r="D209" s="160"/>
      <c r="E209" s="117"/>
      <c r="F209" s="161"/>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60"/>
      <c r="D210" s="160"/>
      <c r="E210" s="117"/>
      <c r="F210" s="161"/>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60"/>
      <c r="D211" s="160"/>
      <c r="E211" s="117"/>
      <c r="F211" s="161"/>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60"/>
      <c r="D212" s="160"/>
      <c r="E212" s="117"/>
      <c r="F212" s="161"/>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60"/>
      <c r="D213" s="160"/>
      <c r="E213" s="117"/>
      <c r="F213" s="161"/>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60"/>
      <c r="D214" s="160"/>
      <c r="E214" s="117"/>
      <c r="F214" s="161"/>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60"/>
      <c r="D215" s="160"/>
      <c r="E215" s="117"/>
      <c r="F215" s="161"/>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60"/>
      <c r="D216" s="160"/>
      <c r="E216" s="117"/>
      <c r="F216" s="161"/>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60"/>
      <c r="D217" s="160"/>
      <c r="E217" s="117"/>
      <c r="F217" s="161"/>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60"/>
      <c r="D218" s="160"/>
      <c r="E218" s="117"/>
      <c r="F218" s="161"/>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60"/>
      <c r="D219" s="160"/>
      <c r="E219" s="117"/>
      <c r="F219" s="161"/>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60"/>
      <c r="D220" s="160"/>
      <c r="E220" s="117"/>
      <c r="F220" s="161"/>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60"/>
      <c r="D221" s="160"/>
      <c r="E221" s="117"/>
      <c r="F221" s="161"/>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60"/>
      <c r="D222" s="160"/>
      <c r="E222" s="117"/>
      <c r="F222" s="161"/>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60"/>
      <c r="D223" s="160"/>
      <c r="E223" s="117"/>
      <c r="F223" s="161"/>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60"/>
      <c r="D224" s="160"/>
      <c r="E224" s="117"/>
      <c r="F224" s="161"/>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60"/>
      <c r="D225" s="160"/>
      <c r="E225" s="117"/>
      <c r="F225" s="161"/>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60"/>
      <c r="D226" s="160"/>
      <c r="E226" s="117"/>
      <c r="F226" s="161"/>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60"/>
      <c r="D227" s="160"/>
      <c r="E227" s="117"/>
      <c r="F227" s="161"/>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60"/>
      <c r="D228" s="160"/>
      <c r="E228" s="117"/>
      <c r="F228" s="161"/>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8:G29"/>
  </mergeCells>
  <pageMargins left="0.7" right="0.7" top="0.75" bottom="0.75" header="0" footer="0"/>
  <pageSetup orientation="landscape"/>
  <drawing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Z1000"/>
  <sheetViews>
    <sheetView topLeftCell="A5" workbookViewId="0">
      <selection activeCell="I14" sqref="I13:I14"/>
    </sheetView>
  </sheetViews>
  <sheetFormatPr defaultColWidth="12.58203125" defaultRowHeight="15" customHeight="1"/>
  <cols>
    <col min="1" max="1" width="9" customWidth="1"/>
    <col min="2" max="2" width="23.83203125" customWidth="1"/>
    <col min="3" max="3" width="15.58203125" customWidth="1"/>
    <col min="4" max="4" width="15" customWidth="1"/>
    <col min="5" max="5" width="16.33203125" customWidth="1"/>
    <col min="6" max="6" width="14.58203125" customWidth="1"/>
    <col min="7" max="7" width="13.5" customWidth="1"/>
    <col min="8" max="8" width="13.58203125" customWidth="1"/>
    <col min="9" max="9" width="15.83203125" customWidth="1"/>
    <col min="10" max="10" width="14.5" customWidth="1"/>
    <col min="11" max="11" width="14.08203125" customWidth="1"/>
    <col min="12" max="26" width="9" customWidth="1"/>
  </cols>
  <sheetData>
    <row r="1" spans="1:26" ht="18.5">
      <c r="A1" s="760" t="s">
        <v>354</v>
      </c>
      <c r="B1" s="690"/>
      <c r="C1" s="690"/>
      <c r="D1" s="690"/>
      <c r="E1" s="690"/>
      <c r="F1" s="690"/>
      <c r="G1" s="25"/>
      <c r="H1" s="25"/>
      <c r="I1" s="25"/>
      <c r="J1" s="24"/>
      <c r="K1" s="24"/>
      <c r="L1" s="24"/>
      <c r="M1" s="24"/>
      <c r="N1" s="24"/>
      <c r="O1" s="24"/>
      <c r="P1" s="24"/>
      <c r="Q1" s="24"/>
      <c r="R1" s="24"/>
      <c r="S1" s="24"/>
      <c r="T1" s="24"/>
      <c r="U1" s="24"/>
      <c r="V1" s="24"/>
      <c r="W1" s="24"/>
      <c r="X1" s="24"/>
      <c r="Y1" s="24"/>
      <c r="Z1" s="24"/>
    </row>
    <row r="2" spans="1:26" ht="18" customHeight="1">
      <c r="A2" s="1"/>
      <c r="B2" s="26"/>
      <c r="C2" s="27"/>
      <c r="D2" s="27"/>
      <c r="E2" s="28"/>
      <c r="F2" s="26"/>
      <c r="G2" s="29"/>
      <c r="H2" s="29"/>
      <c r="I2" s="30"/>
      <c r="J2" s="1"/>
      <c r="K2" s="1"/>
      <c r="L2" s="1"/>
      <c r="M2" s="1"/>
      <c r="N2" s="1"/>
      <c r="O2" s="1"/>
      <c r="P2" s="1"/>
      <c r="Q2" s="1"/>
      <c r="R2" s="1"/>
      <c r="S2" s="1"/>
      <c r="T2" s="1"/>
      <c r="U2" s="1"/>
      <c r="V2" s="1"/>
      <c r="W2" s="1"/>
      <c r="X2" s="1"/>
      <c r="Y2" s="1"/>
      <c r="Z2" s="1"/>
    </row>
    <row r="3" spans="1:26" ht="14.5">
      <c r="A3" s="31"/>
      <c r="B3" s="32"/>
      <c r="C3" s="712" t="s">
        <v>71</v>
      </c>
      <c r="D3" s="710"/>
      <c r="E3" s="710"/>
      <c r="F3" s="711"/>
      <c r="G3" s="31"/>
      <c r="H3" s="31"/>
      <c r="I3" s="31"/>
      <c r="J3" s="31"/>
      <c r="K3" s="31"/>
      <c r="L3" s="31"/>
      <c r="M3" s="31"/>
      <c r="N3" s="31"/>
      <c r="O3" s="31"/>
      <c r="P3" s="31"/>
      <c r="Q3" s="31"/>
      <c r="R3" s="31"/>
      <c r="S3" s="31"/>
      <c r="T3" s="31"/>
      <c r="U3" s="31"/>
      <c r="V3" s="31"/>
      <c r="W3" s="31"/>
      <c r="X3" s="31"/>
      <c r="Y3" s="31"/>
      <c r="Z3" s="31"/>
    </row>
    <row r="4" spans="1:26" ht="29">
      <c r="A4" s="33"/>
      <c r="B4" s="34"/>
      <c r="C4" s="35" t="s">
        <v>40</v>
      </c>
      <c r="D4" s="36" t="s">
        <v>41</v>
      </c>
      <c r="E4" s="37" t="s">
        <v>294</v>
      </c>
      <c r="F4" s="38" t="s">
        <v>43</v>
      </c>
      <c r="G4" s="33"/>
      <c r="H4" s="33"/>
      <c r="I4" s="33"/>
      <c r="J4" s="33"/>
      <c r="K4" s="33"/>
      <c r="L4" s="33"/>
      <c r="M4" s="33"/>
      <c r="N4" s="33"/>
      <c r="O4" s="33"/>
      <c r="P4" s="33"/>
      <c r="Q4" s="33"/>
      <c r="R4" s="33"/>
      <c r="S4" s="33"/>
      <c r="T4" s="33"/>
      <c r="U4" s="33"/>
      <c r="V4" s="33"/>
      <c r="W4" s="33"/>
      <c r="X4" s="33"/>
      <c r="Y4" s="33"/>
      <c r="Z4" s="33"/>
    </row>
    <row r="5" spans="1:26" ht="14.5">
      <c r="A5" s="704" t="s">
        <v>44</v>
      </c>
      <c r="B5" s="75" t="s">
        <v>45</v>
      </c>
      <c r="C5" s="48">
        <v>113448</v>
      </c>
      <c r="D5" s="48">
        <v>13756</v>
      </c>
      <c r="E5" s="48">
        <v>1278</v>
      </c>
      <c r="F5" s="48">
        <v>128482</v>
      </c>
      <c r="G5" s="31"/>
      <c r="H5" s="31"/>
      <c r="I5" s="31"/>
      <c r="J5" s="31"/>
      <c r="K5" s="31"/>
      <c r="L5" s="31"/>
      <c r="M5" s="31"/>
      <c r="N5" s="31"/>
      <c r="O5" s="31"/>
      <c r="P5" s="31"/>
      <c r="Q5" s="31"/>
      <c r="R5" s="31"/>
      <c r="S5" s="31"/>
      <c r="T5" s="31"/>
      <c r="U5" s="31"/>
      <c r="V5" s="31"/>
      <c r="W5" s="31"/>
      <c r="X5" s="31"/>
      <c r="Y5" s="31"/>
      <c r="Z5" s="31"/>
    </row>
    <row r="6" spans="1:26" ht="14.5">
      <c r="A6" s="705"/>
      <c r="B6" s="77" t="s">
        <v>46</v>
      </c>
      <c r="C6" s="52">
        <v>930834293.39999998</v>
      </c>
      <c r="D6" s="52">
        <v>248279794.92699999</v>
      </c>
      <c r="E6" s="52">
        <v>15677065.99</v>
      </c>
      <c r="F6" s="52">
        <v>1194791154.3169999</v>
      </c>
      <c r="G6" s="31"/>
      <c r="H6" s="31"/>
      <c r="I6" s="31"/>
      <c r="J6" s="31"/>
      <c r="K6" s="31"/>
      <c r="L6" s="31"/>
      <c r="M6" s="31"/>
      <c r="N6" s="31"/>
      <c r="O6" s="31"/>
      <c r="P6" s="31"/>
      <c r="Q6" s="31"/>
      <c r="R6" s="31"/>
      <c r="S6" s="31"/>
      <c r="T6" s="31"/>
      <c r="U6" s="31"/>
      <c r="V6" s="31"/>
      <c r="W6" s="31"/>
      <c r="X6" s="31"/>
      <c r="Y6" s="31"/>
      <c r="Z6" s="31"/>
    </row>
    <row r="7" spans="1:26" ht="14.5">
      <c r="A7" s="706"/>
      <c r="B7" s="78" t="s">
        <v>47</v>
      </c>
      <c r="C7" s="57">
        <v>9571274675.1734409</v>
      </c>
      <c r="D7" s="57">
        <v>7909738433.1169996</v>
      </c>
      <c r="E7" s="57">
        <v>156392410.83899999</v>
      </c>
      <c r="F7" s="57">
        <v>17637405519.129501</v>
      </c>
      <c r="G7" s="31"/>
      <c r="H7" s="31"/>
      <c r="I7" s="31"/>
      <c r="J7" s="31"/>
      <c r="K7" s="31"/>
      <c r="L7" s="31"/>
      <c r="M7" s="31"/>
      <c r="N7" s="31"/>
      <c r="O7" s="31"/>
      <c r="P7" s="31"/>
      <c r="Q7" s="31"/>
      <c r="R7" s="31"/>
      <c r="S7" s="31"/>
      <c r="T7" s="31"/>
      <c r="U7" s="31"/>
      <c r="V7" s="31"/>
      <c r="W7" s="31"/>
      <c r="X7" s="31"/>
      <c r="Y7" s="31"/>
      <c r="Z7" s="31"/>
    </row>
    <row r="8" spans="1:26" ht="14.5">
      <c r="A8" s="707" t="s">
        <v>48</v>
      </c>
      <c r="B8" s="59" t="s">
        <v>45</v>
      </c>
      <c r="C8" s="62">
        <v>174229</v>
      </c>
      <c r="D8" s="62">
        <v>2780</v>
      </c>
      <c r="E8" s="62">
        <v>702</v>
      </c>
      <c r="F8" s="62">
        <v>177711</v>
      </c>
      <c r="G8" s="31"/>
      <c r="H8" s="31"/>
      <c r="I8" s="31"/>
      <c r="J8" s="31"/>
      <c r="K8" s="31"/>
      <c r="L8" s="31"/>
      <c r="M8" s="31"/>
      <c r="N8" s="31"/>
      <c r="O8" s="31"/>
      <c r="P8" s="31"/>
      <c r="Q8" s="31"/>
      <c r="R8" s="31"/>
      <c r="S8" s="31"/>
      <c r="T8" s="31"/>
      <c r="U8" s="31"/>
      <c r="V8" s="31"/>
      <c r="W8" s="31"/>
      <c r="X8" s="31"/>
      <c r="Y8" s="31"/>
      <c r="Z8" s="31"/>
    </row>
    <row r="9" spans="1:26" ht="14.5">
      <c r="A9" s="708"/>
      <c r="B9" s="63" t="s">
        <v>47</v>
      </c>
      <c r="C9" s="57">
        <v>2529978584.7091599</v>
      </c>
      <c r="D9" s="57">
        <v>88576997.997999996</v>
      </c>
      <c r="E9" s="57">
        <v>7780596.7779999999</v>
      </c>
      <c r="F9" s="57">
        <v>2626336179.4851599</v>
      </c>
      <c r="G9" s="31"/>
      <c r="H9" s="31"/>
      <c r="I9" s="31"/>
      <c r="J9" s="31"/>
      <c r="K9" s="31"/>
      <c r="L9" s="31"/>
      <c r="M9" s="31"/>
      <c r="N9" s="31"/>
      <c r="O9" s="31"/>
      <c r="P9" s="31"/>
      <c r="Q9" s="31"/>
      <c r="R9" s="31"/>
      <c r="S9" s="31"/>
      <c r="T9" s="31"/>
      <c r="U9" s="31"/>
      <c r="V9" s="31"/>
      <c r="W9" s="31"/>
      <c r="X9" s="31"/>
      <c r="Y9" s="31"/>
      <c r="Z9" s="31"/>
    </row>
    <row r="10" spans="1:26" ht="14.5">
      <c r="A10" s="707" t="s">
        <v>342</v>
      </c>
      <c r="B10" s="59" t="s">
        <v>50</v>
      </c>
      <c r="C10" s="62">
        <v>3786826.443</v>
      </c>
      <c r="D10" s="62">
        <v>166312.00099999999</v>
      </c>
      <c r="E10" s="62">
        <v>5599013.5810000002</v>
      </c>
      <c r="F10" s="62">
        <v>9552152.0250000004</v>
      </c>
      <c r="G10" s="31"/>
      <c r="H10" s="31"/>
      <c r="I10" s="31"/>
      <c r="J10" s="31"/>
      <c r="K10" s="31"/>
      <c r="L10" s="31"/>
      <c r="M10" s="31"/>
      <c r="N10" s="31"/>
      <c r="O10" s="31"/>
      <c r="P10" s="31"/>
      <c r="Q10" s="31"/>
      <c r="R10" s="31"/>
      <c r="S10" s="31"/>
      <c r="T10" s="31"/>
      <c r="U10" s="31"/>
      <c r="V10" s="31"/>
      <c r="W10" s="31"/>
      <c r="X10" s="31"/>
      <c r="Y10" s="31"/>
      <c r="Z10" s="31"/>
    </row>
    <row r="11" spans="1:26" ht="14.5">
      <c r="A11" s="708"/>
      <c r="B11" s="63" t="s">
        <v>47</v>
      </c>
      <c r="C11" s="57">
        <v>177222411.27599999</v>
      </c>
      <c r="D11" s="57">
        <v>51089879.755999997</v>
      </c>
      <c r="E11" s="57">
        <v>673975.34699999995</v>
      </c>
      <c r="F11" s="57">
        <v>228986266.37900001</v>
      </c>
      <c r="G11" s="31"/>
      <c r="H11" s="31"/>
      <c r="I11" s="31"/>
      <c r="J11" s="31"/>
      <c r="K11" s="31"/>
      <c r="L11" s="31"/>
      <c r="M11" s="31"/>
      <c r="N11" s="31"/>
      <c r="O11" s="31"/>
      <c r="P11" s="31"/>
      <c r="Q11" s="31"/>
      <c r="R11" s="31"/>
      <c r="S11" s="31"/>
      <c r="T11" s="31"/>
      <c r="U11" s="31"/>
      <c r="V11" s="31"/>
      <c r="W11" s="31"/>
      <c r="X11" s="31"/>
      <c r="Y11" s="31"/>
      <c r="Z11" s="31"/>
    </row>
    <row r="12" spans="1:26" ht="29">
      <c r="A12" s="66" t="s">
        <v>355</v>
      </c>
      <c r="B12" s="67" t="s">
        <v>52</v>
      </c>
      <c r="C12" s="70">
        <v>12278475671.159201</v>
      </c>
      <c r="D12" s="70">
        <v>8049405310.8710003</v>
      </c>
      <c r="E12" s="70">
        <v>164846982.96399999</v>
      </c>
      <c r="F12" s="70">
        <v>20492727964.994099</v>
      </c>
      <c r="G12" s="31"/>
      <c r="H12" s="31"/>
      <c r="I12" s="31"/>
      <c r="J12" s="31"/>
      <c r="K12" s="31"/>
      <c r="L12" s="31"/>
      <c r="M12" s="31"/>
      <c r="N12" s="31"/>
      <c r="O12" s="31"/>
      <c r="P12" s="31"/>
      <c r="Q12" s="31"/>
      <c r="R12" s="31"/>
      <c r="S12" s="31"/>
      <c r="T12" s="31"/>
      <c r="U12" s="31"/>
      <c r="V12" s="31"/>
      <c r="W12" s="31"/>
      <c r="X12" s="31"/>
      <c r="Y12" s="31"/>
      <c r="Z12" s="3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489" t="s">
        <v>551</v>
      </c>
      <c r="B14" s="101"/>
      <c r="C14" s="101"/>
      <c r="D14" s="101"/>
      <c r="E14" s="101"/>
      <c r="F14" s="101"/>
      <c r="G14" s="31"/>
      <c r="H14" s="31"/>
      <c r="I14" s="31"/>
      <c r="J14" s="31"/>
      <c r="K14" s="31"/>
      <c r="L14" s="31"/>
      <c r="M14" s="31"/>
      <c r="N14" s="31"/>
      <c r="O14" s="31"/>
      <c r="P14" s="31"/>
      <c r="Q14" s="31"/>
      <c r="R14" s="31"/>
      <c r="S14" s="31"/>
      <c r="T14" s="31"/>
      <c r="U14" s="31"/>
      <c r="V14" s="31"/>
      <c r="W14" s="31"/>
      <c r="X14" s="31"/>
      <c r="Y14" s="31"/>
      <c r="Z14" s="31"/>
    </row>
    <row r="15" spans="1:26" ht="16.5" customHeight="1">
      <c r="A15" s="719" t="s">
        <v>275</v>
      </c>
      <c r="B15" s="690"/>
      <c r="C15" s="690"/>
      <c r="D15" s="690"/>
      <c r="E15" s="690"/>
      <c r="F15" s="690"/>
      <c r="G15" s="690"/>
      <c r="H15" s="690"/>
      <c r="I15" s="690"/>
      <c r="J15" s="690"/>
      <c r="K15" s="690"/>
      <c r="L15" s="31"/>
      <c r="M15" s="31"/>
      <c r="N15" s="31"/>
      <c r="O15" s="31"/>
      <c r="P15" s="31"/>
      <c r="Q15" s="31"/>
      <c r="R15" s="31"/>
      <c r="S15" s="31"/>
      <c r="T15" s="31"/>
      <c r="U15" s="31"/>
      <c r="V15" s="31"/>
      <c r="W15" s="31"/>
      <c r="X15" s="31"/>
      <c r="Y15" s="31"/>
      <c r="Z15" s="31"/>
    </row>
    <row r="16" spans="1:26" ht="12.75" customHeight="1">
      <c r="A16" s="703" t="s">
        <v>356</v>
      </c>
      <c r="B16" s="690"/>
      <c r="C16" s="690"/>
      <c r="D16" s="690"/>
      <c r="E16" s="690"/>
      <c r="F16" s="690"/>
      <c r="G16" s="690"/>
      <c r="H16" s="31"/>
      <c r="I16" s="31"/>
      <c r="J16" s="31"/>
      <c r="K16" s="31"/>
      <c r="L16" s="31"/>
      <c r="M16" s="31"/>
      <c r="N16" s="31"/>
      <c r="O16" s="31"/>
      <c r="P16" s="31"/>
      <c r="Q16" s="31"/>
      <c r="R16" s="31"/>
      <c r="S16" s="31"/>
      <c r="T16" s="31"/>
      <c r="U16" s="31"/>
      <c r="V16" s="31"/>
      <c r="W16" s="31"/>
      <c r="X16" s="31"/>
      <c r="Y16" s="31"/>
      <c r="Z16" s="31"/>
    </row>
    <row r="17" spans="1:26" ht="37.5" customHeight="1">
      <c r="A17" s="690"/>
      <c r="B17" s="690"/>
      <c r="C17" s="690"/>
      <c r="D17" s="690"/>
      <c r="E17" s="690"/>
      <c r="F17" s="690"/>
      <c r="G17" s="690"/>
      <c r="H17" s="47"/>
      <c r="I17" s="31"/>
      <c r="J17" s="31"/>
      <c r="K17" s="31"/>
      <c r="L17" s="31"/>
      <c r="M17" s="31"/>
      <c r="N17" s="31"/>
      <c r="O17" s="31"/>
      <c r="P17" s="31"/>
      <c r="Q17" s="31"/>
      <c r="R17" s="31"/>
      <c r="S17" s="31"/>
      <c r="T17" s="31"/>
      <c r="U17" s="31"/>
      <c r="V17" s="31"/>
      <c r="W17" s="31"/>
      <c r="X17" s="31"/>
      <c r="Y17" s="31"/>
      <c r="Z17" s="31"/>
    </row>
    <row r="18" spans="1:26" ht="12.75" customHeight="1">
      <c r="A18" s="31"/>
      <c r="B18" s="31"/>
      <c r="C18" s="31"/>
      <c r="D18" s="31"/>
      <c r="E18" s="31"/>
      <c r="F18" s="31"/>
      <c r="G18" s="47"/>
      <c r="H18" s="47"/>
      <c r="I18" s="31"/>
      <c r="J18" s="31"/>
      <c r="K18" s="31"/>
      <c r="L18" s="31"/>
      <c r="M18" s="31"/>
      <c r="N18" s="31"/>
      <c r="O18" s="31"/>
      <c r="P18" s="31"/>
      <c r="Q18" s="31"/>
      <c r="R18" s="31"/>
      <c r="S18" s="31"/>
      <c r="T18" s="31"/>
      <c r="U18" s="31"/>
      <c r="V18" s="31"/>
      <c r="W18" s="31"/>
      <c r="X18" s="31"/>
      <c r="Y18" s="31"/>
      <c r="Z18" s="31"/>
    </row>
    <row r="19" spans="1:26" ht="12.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2.7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5:K15"/>
    <mergeCell ref="A16:G17"/>
    <mergeCell ref="A1:F1"/>
    <mergeCell ref="C3:F3"/>
    <mergeCell ref="A5:A7"/>
    <mergeCell ref="A8:A9"/>
    <mergeCell ref="A10:A11"/>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D1000"/>
  <sheetViews>
    <sheetView workbookViewId="0">
      <selection activeCell="D17" sqref="D17"/>
    </sheetView>
  </sheetViews>
  <sheetFormatPr defaultColWidth="12.58203125" defaultRowHeight="15" customHeight="1"/>
  <cols>
    <col min="1" max="1" width="8.58203125" customWidth="1"/>
    <col min="2" max="2" width="8.83203125" customWidth="1"/>
    <col min="3" max="3" width="8.58203125" customWidth="1"/>
    <col min="4" max="4" width="15.58203125" customWidth="1"/>
    <col min="5" max="17" width="8.58203125" customWidth="1"/>
    <col min="18" max="18" width="11.83203125" customWidth="1"/>
    <col min="19" max="23" width="8.58203125" customWidth="1"/>
    <col min="24" max="24" width="11.83203125" customWidth="1"/>
    <col min="25" max="28" width="8.58203125" customWidth="1"/>
  </cols>
  <sheetData>
    <row r="1" spans="1:30" ht="18.5">
      <c r="A1" s="452" t="s">
        <v>423</v>
      </c>
    </row>
    <row r="2" spans="1:30" ht="14.25" customHeight="1">
      <c r="B2" s="153"/>
    </row>
    <row r="3" spans="1:30" ht="14.25" customHeight="1">
      <c r="A3" s="153"/>
      <c r="B3" s="153"/>
      <c r="C3" s="718" t="s">
        <v>357</v>
      </c>
      <c r="D3" s="711"/>
      <c r="E3" s="718" t="s">
        <v>358</v>
      </c>
      <c r="F3" s="711"/>
      <c r="G3" s="718" t="s">
        <v>359</v>
      </c>
      <c r="H3" s="711"/>
      <c r="I3" s="718" t="s">
        <v>360</v>
      </c>
      <c r="J3" s="711"/>
      <c r="K3" s="718" t="s">
        <v>361</v>
      </c>
      <c r="L3" s="711"/>
      <c r="M3" s="718" t="s">
        <v>362</v>
      </c>
      <c r="N3" s="711"/>
      <c r="O3" s="718" t="s">
        <v>363</v>
      </c>
      <c r="P3" s="711"/>
      <c r="Q3" s="718" t="s">
        <v>364</v>
      </c>
      <c r="R3" s="711"/>
      <c r="S3" s="718" t="s">
        <v>365</v>
      </c>
      <c r="T3" s="711"/>
      <c r="U3" s="718" t="s">
        <v>366</v>
      </c>
      <c r="V3" s="711"/>
      <c r="W3" s="718" t="s">
        <v>367</v>
      </c>
      <c r="X3" s="711"/>
      <c r="Y3" s="718" t="s">
        <v>368</v>
      </c>
      <c r="Z3" s="711"/>
      <c r="AA3" s="718" t="s">
        <v>369</v>
      </c>
      <c r="AB3" s="711"/>
      <c r="AC3" s="718" t="s">
        <v>370</v>
      </c>
      <c r="AD3" s="711"/>
    </row>
    <row r="4" spans="1:30" ht="14.25" customHeight="1">
      <c r="B4" s="405" t="s">
        <v>60</v>
      </c>
      <c r="C4" s="405" t="s">
        <v>371</v>
      </c>
      <c r="D4" s="405" t="s">
        <v>372</v>
      </c>
      <c r="E4" s="405" t="s">
        <v>371</v>
      </c>
      <c r="F4" s="405" t="s">
        <v>372</v>
      </c>
      <c r="G4" s="405" t="s">
        <v>371</v>
      </c>
      <c r="H4" s="405" t="s">
        <v>372</v>
      </c>
      <c r="I4" s="405" t="s">
        <v>371</v>
      </c>
      <c r="J4" s="405" t="s">
        <v>372</v>
      </c>
      <c r="K4" s="405" t="s">
        <v>371</v>
      </c>
      <c r="L4" s="405" t="s">
        <v>372</v>
      </c>
      <c r="M4" s="405" t="s">
        <v>371</v>
      </c>
      <c r="N4" s="405" t="s">
        <v>372</v>
      </c>
      <c r="O4" s="405" t="s">
        <v>371</v>
      </c>
      <c r="P4" s="405" t="s">
        <v>372</v>
      </c>
      <c r="Q4" s="405" t="s">
        <v>371</v>
      </c>
      <c r="R4" s="405" t="s">
        <v>372</v>
      </c>
      <c r="S4" s="405" t="s">
        <v>371</v>
      </c>
      <c r="T4" s="405" t="s">
        <v>372</v>
      </c>
      <c r="U4" s="405" t="s">
        <v>371</v>
      </c>
      <c r="V4" s="405" t="s">
        <v>372</v>
      </c>
      <c r="W4" s="405" t="s">
        <v>371</v>
      </c>
      <c r="X4" s="405" t="s">
        <v>372</v>
      </c>
      <c r="Y4" s="405" t="s">
        <v>371</v>
      </c>
      <c r="Z4" s="405" t="s">
        <v>372</v>
      </c>
      <c r="AA4" s="405" t="s">
        <v>371</v>
      </c>
      <c r="AB4" s="406" t="s">
        <v>372</v>
      </c>
      <c r="AC4" s="405" t="s">
        <v>371</v>
      </c>
      <c r="AD4" s="406" t="s">
        <v>372</v>
      </c>
    </row>
    <row r="5" spans="1:30" ht="14.25" customHeight="1">
      <c r="A5" s="761" t="s">
        <v>44</v>
      </c>
      <c r="B5" s="407" t="s">
        <v>384</v>
      </c>
      <c r="C5" s="408">
        <v>4812</v>
      </c>
      <c r="D5" s="409">
        <v>0</v>
      </c>
      <c r="E5" s="408">
        <v>2211</v>
      </c>
      <c r="F5" s="409">
        <v>79.319999999999993</v>
      </c>
      <c r="G5" s="408">
        <v>2398</v>
      </c>
      <c r="H5" s="409">
        <v>48.47</v>
      </c>
      <c r="I5" s="408">
        <v>4097</v>
      </c>
      <c r="J5" s="409">
        <v>58.23</v>
      </c>
      <c r="K5" s="408">
        <v>12179</v>
      </c>
      <c r="L5" s="409">
        <v>68.08</v>
      </c>
      <c r="M5" s="408">
        <v>36604</v>
      </c>
      <c r="N5" s="409">
        <v>78.37</v>
      </c>
      <c r="O5" s="408">
        <v>25991</v>
      </c>
      <c r="P5" s="409">
        <v>79.069999999999993</v>
      </c>
      <c r="Q5" s="408">
        <v>24408</v>
      </c>
      <c r="R5" s="409">
        <v>30.25</v>
      </c>
      <c r="S5" s="408">
        <v>19386</v>
      </c>
      <c r="T5" s="409">
        <v>81.11</v>
      </c>
      <c r="U5" s="408">
        <v>27475</v>
      </c>
      <c r="V5" s="409">
        <v>84.93</v>
      </c>
      <c r="W5" s="408">
        <v>31684</v>
      </c>
      <c r="X5" s="409">
        <v>85.54</v>
      </c>
      <c r="Y5" s="408">
        <v>32163</v>
      </c>
      <c r="Z5" s="409">
        <v>90.08</v>
      </c>
      <c r="AA5" s="408">
        <v>20019</v>
      </c>
      <c r="AB5" s="410">
        <v>91.25</v>
      </c>
      <c r="AC5" s="408">
        <v>1459</v>
      </c>
      <c r="AD5" s="410">
        <v>91.37</v>
      </c>
    </row>
    <row r="6" spans="1:30" ht="15" customHeight="1">
      <c r="A6" s="690"/>
      <c r="B6" s="411" t="s">
        <v>70</v>
      </c>
      <c r="C6" s="412">
        <v>4342</v>
      </c>
      <c r="D6" s="413">
        <v>0</v>
      </c>
      <c r="E6" s="412">
        <v>2215</v>
      </c>
      <c r="F6" s="413">
        <v>84.8</v>
      </c>
      <c r="G6" s="412">
        <v>2443</v>
      </c>
      <c r="H6" s="413">
        <v>56.76</v>
      </c>
      <c r="I6" s="412">
        <v>4167</v>
      </c>
      <c r="J6" s="413">
        <v>63.15</v>
      </c>
      <c r="K6" s="412">
        <v>12615</v>
      </c>
      <c r="L6" s="413">
        <v>70.42</v>
      </c>
      <c r="M6" s="412">
        <v>38115</v>
      </c>
      <c r="N6" s="413">
        <v>82.08</v>
      </c>
      <c r="O6" s="412">
        <v>26949</v>
      </c>
      <c r="P6" s="413">
        <v>81.180000000000007</v>
      </c>
      <c r="Q6" s="412">
        <v>25172</v>
      </c>
      <c r="R6" s="413">
        <v>80.510000000000005</v>
      </c>
      <c r="S6" s="412">
        <v>19869</v>
      </c>
      <c r="T6" s="413">
        <v>81.19</v>
      </c>
      <c r="U6" s="412">
        <v>28012</v>
      </c>
      <c r="V6" s="413">
        <v>39.94</v>
      </c>
      <c r="W6" s="412">
        <v>32098</v>
      </c>
      <c r="X6" s="413">
        <v>87.22</v>
      </c>
      <c r="Y6" s="412">
        <v>32408</v>
      </c>
      <c r="Z6" s="413">
        <v>90.76</v>
      </c>
      <c r="AA6" s="412">
        <v>19706</v>
      </c>
      <c r="AB6" s="414">
        <v>95.8</v>
      </c>
      <c r="AC6" s="412">
        <v>546</v>
      </c>
      <c r="AD6" s="414">
        <v>98.7</v>
      </c>
    </row>
    <row r="7" spans="1:30" ht="14.25" customHeight="1">
      <c r="A7" s="690"/>
      <c r="B7" s="415" t="s">
        <v>71</v>
      </c>
      <c r="C7" s="416">
        <v>4832</v>
      </c>
      <c r="D7" s="417">
        <v>61.36</v>
      </c>
      <c r="E7" s="416">
        <v>2223</v>
      </c>
      <c r="F7" s="417">
        <v>85.88</v>
      </c>
      <c r="G7" s="416">
        <v>2445</v>
      </c>
      <c r="H7" s="417">
        <v>58.95</v>
      </c>
      <c r="I7" s="416">
        <v>4213</v>
      </c>
      <c r="J7" s="417">
        <v>79.05</v>
      </c>
      <c r="K7" s="416">
        <v>12657</v>
      </c>
      <c r="L7" s="417">
        <v>73.11</v>
      </c>
      <c r="M7" s="416">
        <v>39427</v>
      </c>
      <c r="N7" s="417">
        <v>83.09</v>
      </c>
      <c r="O7" s="416">
        <v>27589</v>
      </c>
      <c r="P7" s="417">
        <v>82.31</v>
      </c>
      <c r="Q7" s="416">
        <v>25253</v>
      </c>
      <c r="R7" s="417">
        <v>81.7</v>
      </c>
      <c r="S7" s="416">
        <v>19938</v>
      </c>
      <c r="T7" s="417">
        <v>84.41</v>
      </c>
      <c r="U7" s="416">
        <v>28068</v>
      </c>
      <c r="V7" s="417">
        <v>86.83</v>
      </c>
      <c r="W7" s="416">
        <v>31899</v>
      </c>
      <c r="X7" s="417">
        <v>89.54</v>
      </c>
      <c r="Y7" s="416">
        <v>32051</v>
      </c>
      <c r="Z7" s="417">
        <v>92.74</v>
      </c>
      <c r="AA7" s="416">
        <v>18564</v>
      </c>
      <c r="AB7" s="418">
        <v>95.43</v>
      </c>
      <c r="AC7" s="416">
        <v>0</v>
      </c>
      <c r="AD7" s="418">
        <v>0</v>
      </c>
    </row>
    <row r="8" spans="1:30" ht="14.25" customHeight="1">
      <c r="A8" s="761" t="s">
        <v>48</v>
      </c>
      <c r="B8" s="419" t="s">
        <v>384</v>
      </c>
      <c r="C8" s="420">
        <v>7663</v>
      </c>
      <c r="D8" s="421">
        <v>0</v>
      </c>
      <c r="E8" s="420">
        <v>1651</v>
      </c>
      <c r="F8" s="421">
        <v>81.37</v>
      </c>
      <c r="G8" s="420">
        <v>3400</v>
      </c>
      <c r="H8" s="421">
        <v>67.819999999999993</v>
      </c>
      <c r="I8" s="420">
        <v>3200</v>
      </c>
      <c r="J8" s="421">
        <v>79.010000000000005</v>
      </c>
      <c r="K8" s="420">
        <v>13341</v>
      </c>
      <c r="L8" s="421">
        <v>81.5</v>
      </c>
      <c r="M8" s="420">
        <v>31585</v>
      </c>
      <c r="N8" s="421">
        <v>70.55</v>
      </c>
      <c r="O8" s="420">
        <v>34538</v>
      </c>
      <c r="P8" s="421">
        <v>74.94</v>
      </c>
      <c r="Q8" s="420">
        <v>43167</v>
      </c>
      <c r="R8" s="421">
        <v>80.53</v>
      </c>
      <c r="S8" s="420">
        <v>36576</v>
      </c>
      <c r="T8" s="421">
        <v>80.7</v>
      </c>
      <c r="U8" s="420">
        <v>44940</v>
      </c>
      <c r="V8" s="421">
        <v>80.86</v>
      </c>
      <c r="W8" s="420">
        <v>70848</v>
      </c>
      <c r="X8" s="421">
        <v>0</v>
      </c>
      <c r="Y8" s="420">
        <v>78681</v>
      </c>
      <c r="Z8" s="421">
        <v>0</v>
      </c>
      <c r="AA8" s="420">
        <v>82051</v>
      </c>
      <c r="AB8" s="422">
        <v>83.94</v>
      </c>
      <c r="AC8" s="420">
        <v>8182</v>
      </c>
      <c r="AD8" s="422">
        <v>85.48</v>
      </c>
    </row>
    <row r="9" spans="1:30" ht="15" customHeight="1">
      <c r="A9" s="690"/>
      <c r="B9" s="423" t="s">
        <v>70</v>
      </c>
      <c r="C9" s="424">
        <v>7589</v>
      </c>
      <c r="D9" s="425">
        <v>0</v>
      </c>
      <c r="E9" s="424">
        <v>1115</v>
      </c>
      <c r="F9" s="425">
        <v>83.41</v>
      </c>
      <c r="G9" s="424">
        <v>2744</v>
      </c>
      <c r="H9" s="425">
        <v>74.83</v>
      </c>
      <c r="I9" s="424">
        <v>2744</v>
      </c>
      <c r="J9" s="425">
        <v>82.39</v>
      </c>
      <c r="K9" s="424">
        <v>11707</v>
      </c>
      <c r="L9" s="425">
        <v>81.739999999999995</v>
      </c>
      <c r="M9" s="424">
        <v>29708</v>
      </c>
      <c r="N9" s="425">
        <v>79</v>
      </c>
      <c r="O9" s="424">
        <v>33418</v>
      </c>
      <c r="P9" s="425">
        <v>78.83</v>
      </c>
      <c r="Q9" s="424">
        <v>42287</v>
      </c>
      <c r="R9" s="425">
        <v>81.3</v>
      </c>
      <c r="S9" s="424">
        <v>36158</v>
      </c>
      <c r="T9" s="425">
        <v>85.12</v>
      </c>
      <c r="U9" s="424">
        <v>44293</v>
      </c>
      <c r="V9" s="425">
        <v>84.78</v>
      </c>
      <c r="W9" s="424">
        <v>70950</v>
      </c>
      <c r="X9" s="425">
        <v>74.63</v>
      </c>
      <c r="Y9" s="424">
        <v>76483</v>
      </c>
      <c r="Z9" s="425">
        <v>32.21</v>
      </c>
      <c r="AA9" s="424">
        <v>78821</v>
      </c>
      <c r="AB9" s="426">
        <v>93.87</v>
      </c>
      <c r="AC9" s="424">
        <v>2598</v>
      </c>
      <c r="AD9" s="426">
        <v>95.65</v>
      </c>
    </row>
    <row r="10" spans="1:30" ht="14.25" customHeight="1">
      <c r="A10" s="762"/>
      <c r="B10" s="427" t="s">
        <v>71</v>
      </c>
      <c r="C10" s="428">
        <v>7604</v>
      </c>
      <c r="D10" s="429">
        <v>0</v>
      </c>
      <c r="E10" s="428">
        <v>1081</v>
      </c>
      <c r="F10" s="429">
        <v>86.36</v>
      </c>
      <c r="G10" s="428">
        <v>2718</v>
      </c>
      <c r="H10" s="429">
        <v>74.849999999999994</v>
      </c>
      <c r="I10" s="428">
        <v>2713</v>
      </c>
      <c r="J10" s="429">
        <v>85.12</v>
      </c>
      <c r="K10" s="428">
        <v>11690</v>
      </c>
      <c r="L10" s="429">
        <v>84.93</v>
      </c>
      <c r="M10" s="428">
        <v>29986</v>
      </c>
      <c r="N10" s="429">
        <v>78.56</v>
      </c>
      <c r="O10" s="428">
        <v>35173</v>
      </c>
      <c r="P10" s="429">
        <v>79.13</v>
      </c>
      <c r="Q10" s="428">
        <v>43903</v>
      </c>
      <c r="R10" s="429">
        <v>81.13</v>
      </c>
      <c r="S10" s="428">
        <v>39024</v>
      </c>
      <c r="T10" s="429">
        <v>86.16</v>
      </c>
      <c r="U10" s="428">
        <v>46698</v>
      </c>
      <c r="V10" s="429">
        <v>84.44</v>
      </c>
      <c r="W10" s="428">
        <v>73402</v>
      </c>
      <c r="X10" s="429">
        <v>73.680000000000007</v>
      </c>
      <c r="Y10" s="428">
        <v>76739</v>
      </c>
      <c r="Z10" s="429">
        <v>30.16</v>
      </c>
      <c r="AA10" s="428">
        <v>73583</v>
      </c>
      <c r="AB10" s="430">
        <v>92.08</v>
      </c>
      <c r="AC10" s="428">
        <v>0</v>
      </c>
      <c r="AD10" s="430">
        <v>0</v>
      </c>
    </row>
    <row r="11" spans="1:30" ht="14.25" customHeight="1">
      <c r="A11" s="431"/>
      <c r="B11" s="387"/>
      <c r="C11" s="383"/>
      <c r="D11" s="432"/>
      <c r="E11" s="383"/>
      <c r="F11" s="432"/>
      <c r="G11" s="383"/>
      <c r="H11" s="432"/>
      <c r="I11" s="383"/>
      <c r="J11" s="432"/>
      <c r="K11" s="383"/>
      <c r="L11" s="432"/>
      <c r="M11" s="383"/>
      <c r="N11" s="432"/>
      <c r="O11" s="383"/>
      <c r="P11" s="432"/>
      <c r="Q11" s="383"/>
      <c r="R11" s="432"/>
      <c r="S11" s="383"/>
      <c r="T11" s="432"/>
      <c r="U11" s="383"/>
      <c r="V11" s="432"/>
      <c r="W11" s="383"/>
      <c r="X11" s="432"/>
      <c r="Y11" s="383"/>
      <c r="Z11" s="432"/>
      <c r="AA11" s="383"/>
      <c r="AB11" s="432"/>
    </row>
    <row r="12" spans="1:30" ht="14.25" customHeight="1">
      <c r="A12" s="489" t="s">
        <v>557</v>
      </c>
    </row>
    <row r="13" spans="1:30" ht="14.25" customHeight="1"/>
    <row r="14" spans="1:30"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30"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0"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4.25" customHeight="1"/>
    <row r="19" spans="1:27" ht="14.25" customHeight="1"/>
    <row r="20" spans="1:27" ht="14.25" customHeight="1"/>
    <row r="21" spans="1:27" ht="14.25" customHeight="1"/>
    <row r="22" spans="1:27" ht="14.25" customHeight="1"/>
    <row r="23" spans="1:27" ht="14.25" customHeight="1"/>
    <row r="24" spans="1:27" ht="14.25" customHeight="1"/>
    <row r="25" spans="1:27" ht="14.25" customHeight="1"/>
    <row r="26" spans="1:27" ht="14.25" customHeight="1"/>
    <row r="27" spans="1:27" ht="14.25" customHeight="1"/>
    <row r="28" spans="1:27" ht="14.25" customHeight="1"/>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A3:AB3"/>
    <mergeCell ref="AC3:AD3"/>
    <mergeCell ref="A5:A7"/>
    <mergeCell ref="A8:A10"/>
    <mergeCell ref="C3:D3"/>
    <mergeCell ref="E3:F3"/>
    <mergeCell ref="G3:H3"/>
    <mergeCell ref="I3:J3"/>
    <mergeCell ref="K3:L3"/>
    <mergeCell ref="M3:N3"/>
    <mergeCell ref="O3:P3"/>
    <mergeCell ref="Q3:R3"/>
    <mergeCell ref="S3:T3"/>
    <mergeCell ref="U3:V3"/>
    <mergeCell ref="W3:X3"/>
    <mergeCell ref="Y3:Z3"/>
  </mergeCells>
  <pageMargins left="0.7" right="0.7" top="0.75" bottom="0.75" header="0" footer="0"/>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B46F0-363C-4285-8345-64128914ACEB}">
  <dimension ref="A1:AA991"/>
  <sheetViews>
    <sheetView topLeftCell="A10" workbookViewId="0">
      <selection activeCell="I30" sqref="I30"/>
    </sheetView>
  </sheetViews>
  <sheetFormatPr defaultColWidth="12.58203125" defaultRowHeight="15" customHeight="1"/>
  <cols>
    <col min="1" max="1" width="39.25" customWidth="1"/>
    <col min="2" max="2" width="8" bestFit="1" customWidth="1"/>
    <col min="3" max="3" width="7" bestFit="1" customWidth="1"/>
    <col min="4" max="5" width="8" bestFit="1" customWidth="1"/>
    <col min="6" max="17" width="8.58203125" customWidth="1"/>
    <col min="18" max="18" width="11.83203125" customWidth="1"/>
    <col min="19" max="23" width="8.58203125" customWidth="1"/>
    <col min="24" max="24" width="11.83203125" customWidth="1"/>
    <col min="25" max="28" width="8.58203125" customWidth="1"/>
  </cols>
  <sheetData>
    <row r="1" spans="1:27" ht="18.5">
      <c r="A1" s="448" t="s">
        <v>473</v>
      </c>
      <c r="B1" s="489"/>
      <c r="C1" s="489"/>
      <c r="D1" s="489"/>
      <c r="E1" s="489"/>
      <c r="F1" s="489"/>
    </row>
    <row r="2" spans="1:27" ht="14.25" customHeight="1" thickBot="1">
      <c r="A2" s="489"/>
      <c r="B2" s="528"/>
      <c r="C2" s="489"/>
      <c r="D2" s="489"/>
      <c r="E2" s="489"/>
      <c r="F2" s="489"/>
    </row>
    <row r="3" spans="1:27" ht="14.25" customHeight="1" thickBot="1">
      <c r="A3" s="529"/>
      <c r="B3" s="763" t="s">
        <v>318</v>
      </c>
      <c r="C3" s="764"/>
      <c r="D3" s="764"/>
      <c r="E3" s="764"/>
      <c r="F3" s="765"/>
    </row>
    <row r="4" spans="1:27" ht="14.25" customHeight="1" thickBot="1">
      <c r="A4" s="530"/>
      <c r="B4" s="486" t="s">
        <v>474</v>
      </c>
      <c r="C4" s="486" t="s">
        <v>475</v>
      </c>
      <c r="D4" s="486" t="s">
        <v>476</v>
      </c>
      <c r="E4" s="486" t="s">
        <v>477</v>
      </c>
      <c r="F4" s="488"/>
    </row>
    <row r="5" spans="1:27" ht="14.25" customHeight="1" thickBot="1">
      <c r="A5" s="458" t="s">
        <v>124</v>
      </c>
      <c r="B5" s="487" t="s">
        <v>466</v>
      </c>
      <c r="C5" s="487" t="s">
        <v>467</v>
      </c>
      <c r="D5" s="487" t="s">
        <v>468</v>
      </c>
      <c r="E5" s="487" t="s">
        <v>469</v>
      </c>
      <c r="F5" s="487" t="s">
        <v>478</v>
      </c>
      <c r="G5" s="1"/>
      <c r="H5" s="1"/>
      <c r="I5" s="1"/>
      <c r="J5" s="1"/>
      <c r="K5" s="1"/>
      <c r="L5" s="1"/>
      <c r="M5" s="1"/>
      <c r="N5" s="1"/>
      <c r="O5" s="1"/>
      <c r="P5" s="1"/>
      <c r="Q5" s="1"/>
      <c r="R5" s="1"/>
      <c r="S5" s="1"/>
      <c r="T5" s="1"/>
      <c r="U5" s="1"/>
      <c r="V5" s="1"/>
      <c r="W5" s="1"/>
      <c r="X5" s="1"/>
      <c r="Y5" s="1"/>
      <c r="Z5" s="1"/>
      <c r="AA5" s="1"/>
    </row>
    <row r="6" spans="1:27" ht="14.25" customHeight="1">
      <c r="A6" s="531" t="s">
        <v>461</v>
      </c>
      <c r="B6" s="532">
        <v>74339</v>
      </c>
      <c r="C6" s="532">
        <v>7366</v>
      </c>
      <c r="D6" s="532">
        <v>13254</v>
      </c>
      <c r="E6" s="532">
        <v>12203</v>
      </c>
      <c r="F6" s="532">
        <f>SUM(B6:E6)</f>
        <v>107162</v>
      </c>
      <c r="G6" s="1"/>
      <c r="H6" s="1"/>
      <c r="I6" s="1"/>
      <c r="J6" s="1"/>
      <c r="K6" s="1"/>
      <c r="L6" s="1"/>
      <c r="M6" s="1"/>
      <c r="N6" s="1"/>
      <c r="O6" s="1"/>
      <c r="P6" s="1"/>
      <c r="Q6" s="1"/>
      <c r="R6" s="1"/>
      <c r="S6" s="1"/>
      <c r="T6" s="1"/>
      <c r="U6" s="1"/>
      <c r="V6" s="1"/>
      <c r="W6" s="1"/>
      <c r="X6" s="1"/>
      <c r="Y6" s="1"/>
      <c r="Z6" s="1"/>
      <c r="AA6" s="1"/>
    </row>
    <row r="7" spans="1:27" ht="14.25" customHeight="1">
      <c r="A7" s="533" t="s">
        <v>462</v>
      </c>
      <c r="B7" s="534">
        <v>106977</v>
      </c>
      <c r="C7" s="534">
        <v>12299</v>
      </c>
      <c r="D7" s="534">
        <v>170306</v>
      </c>
      <c r="E7" s="534">
        <v>28142</v>
      </c>
      <c r="F7" s="534">
        <f t="shared" ref="F7:F26" si="0">SUM(B7:E7)</f>
        <v>317724</v>
      </c>
      <c r="G7" s="1"/>
      <c r="H7" s="1"/>
      <c r="I7" s="1"/>
      <c r="J7" s="1"/>
      <c r="K7" s="1"/>
      <c r="L7" s="1"/>
      <c r="M7" s="1"/>
      <c r="N7" s="1"/>
      <c r="O7" s="1"/>
      <c r="P7" s="1"/>
      <c r="Q7" s="1"/>
      <c r="R7" s="1"/>
      <c r="S7" s="1"/>
      <c r="T7" s="1"/>
      <c r="U7" s="1"/>
      <c r="V7" s="1"/>
      <c r="W7" s="1"/>
      <c r="X7" s="1"/>
      <c r="Y7" s="1"/>
      <c r="Z7" s="1"/>
      <c r="AA7" s="1"/>
    </row>
    <row r="8" spans="1:27" ht="14.25" customHeight="1">
      <c r="A8" s="535" t="s">
        <v>463</v>
      </c>
      <c r="B8" s="536">
        <v>1575</v>
      </c>
      <c r="C8" s="536">
        <v>184</v>
      </c>
      <c r="D8" s="536">
        <v>327</v>
      </c>
      <c r="E8" s="536">
        <v>2532</v>
      </c>
      <c r="F8" s="536">
        <f t="shared" si="0"/>
        <v>4618</v>
      </c>
      <c r="G8" s="1"/>
      <c r="H8" s="1"/>
      <c r="I8" s="1"/>
      <c r="J8" s="1"/>
      <c r="K8" s="1"/>
      <c r="L8" s="1"/>
      <c r="M8" s="1"/>
      <c r="N8" s="1"/>
      <c r="O8" s="1"/>
      <c r="P8" s="1"/>
      <c r="Q8" s="1"/>
      <c r="R8" s="1"/>
      <c r="S8" s="1"/>
      <c r="T8" s="1"/>
      <c r="U8" s="1"/>
      <c r="V8" s="1"/>
      <c r="W8" s="1"/>
      <c r="X8" s="1"/>
      <c r="Y8" s="1"/>
      <c r="Z8" s="1"/>
      <c r="AA8" s="1"/>
    </row>
    <row r="9" spans="1:27" ht="14.25" customHeight="1">
      <c r="A9" s="533" t="s">
        <v>464</v>
      </c>
      <c r="B9" s="534">
        <v>626</v>
      </c>
      <c r="C9" s="534">
        <v>19</v>
      </c>
      <c r="D9" s="534">
        <v>25</v>
      </c>
      <c r="E9" s="534">
        <v>92</v>
      </c>
      <c r="F9" s="534">
        <f t="shared" si="0"/>
        <v>762</v>
      </c>
    </row>
    <row r="10" spans="1:27" ht="14.25" customHeight="1">
      <c r="A10" s="535" t="s">
        <v>131</v>
      </c>
      <c r="B10" s="536">
        <v>15743</v>
      </c>
      <c r="C10" s="536">
        <v>5326</v>
      </c>
      <c r="D10" s="536">
        <v>8060</v>
      </c>
      <c r="E10" s="536">
        <v>8728</v>
      </c>
      <c r="F10" s="536">
        <f t="shared" si="0"/>
        <v>37857</v>
      </c>
    </row>
    <row r="11" spans="1:27" ht="14.25" customHeight="1">
      <c r="A11" s="533" t="s">
        <v>132</v>
      </c>
      <c r="B11" s="534">
        <v>231</v>
      </c>
      <c r="C11" s="534">
        <v>29</v>
      </c>
      <c r="D11" s="534">
        <v>109</v>
      </c>
      <c r="E11" s="534">
        <v>208</v>
      </c>
      <c r="F11" s="534">
        <f t="shared" si="0"/>
        <v>577</v>
      </c>
    </row>
    <row r="12" spans="1:27" ht="14.25" customHeight="1">
      <c r="A12" s="535" t="s">
        <v>133</v>
      </c>
      <c r="B12" s="536">
        <v>11990</v>
      </c>
      <c r="C12" s="536">
        <v>1625</v>
      </c>
      <c r="D12" s="536">
        <v>2709</v>
      </c>
      <c r="E12" s="536">
        <v>2056</v>
      </c>
      <c r="F12" s="536">
        <f t="shared" si="0"/>
        <v>18380</v>
      </c>
    </row>
    <row r="13" spans="1:27" ht="14.25" customHeight="1">
      <c r="A13" s="533" t="s">
        <v>134</v>
      </c>
      <c r="B13" s="534">
        <v>1608</v>
      </c>
      <c r="C13" s="534">
        <v>253</v>
      </c>
      <c r="D13" s="534">
        <v>434</v>
      </c>
      <c r="E13" s="534">
        <v>406</v>
      </c>
      <c r="F13" s="534">
        <f t="shared" si="0"/>
        <v>2701</v>
      </c>
    </row>
    <row r="14" spans="1:27" ht="14.25" customHeight="1">
      <c r="A14" s="535" t="s">
        <v>135</v>
      </c>
      <c r="B14" s="536">
        <v>41826</v>
      </c>
      <c r="C14" s="536">
        <v>671</v>
      </c>
      <c r="D14" s="536">
        <v>1072</v>
      </c>
      <c r="E14" s="536">
        <v>1699</v>
      </c>
      <c r="F14" s="536">
        <f t="shared" si="0"/>
        <v>45268</v>
      </c>
    </row>
    <row r="15" spans="1:27" ht="14.25" customHeight="1">
      <c r="A15" s="533" t="s">
        <v>136</v>
      </c>
      <c r="B15" s="534">
        <v>2839</v>
      </c>
      <c r="C15" s="534">
        <v>344</v>
      </c>
      <c r="D15" s="534">
        <v>494</v>
      </c>
      <c r="E15" s="534">
        <v>660</v>
      </c>
      <c r="F15" s="534">
        <f t="shared" si="0"/>
        <v>4337</v>
      </c>
    </row>
    <row r="16" spans="1:27" ht="14.25" customHeight="1">
      <c r="A16" s="535" t="s">
        <v>137</v>
      </c>
      <c r="B16" s="536">
        <v>3237</v>
      </c>
      <c r="C16" s="536">
        <v>407</v>
      </c>
      <c r="D16" s="536">
        <v>551</v>
      </c>
      <c r="E16" s="536">
        <v>215</v>
      </c>
      <c r="F16" s="536">
        <f t="shared" si="0"/>
        <v>4410</v>
      </c>
    </row>
    <row r="17" spans="1:6" ht="14.25" customHeight="1">
      <c r="A17" s="533" t="s">
        <v>138</v>
      </c>
      <c r="B17" s="534">
        <v>155</v>
      </c>
      <c r="C17" s="534">
        <v>30</v>
      </c>
      <c r="D17" s="534">
        <v>67</v>
      </c>
      <c r="E17" s="534">
        <v>26</v>
      </c>
      <c r="F17" s="534">
        <f t="shared" si="0"/>
        <v>278</v>
      </c>
    </row>
    <row r="18" spans="1:6" ht="14.25" customHeight="1">
      <c r="A18" s="535" t="s">
        <v>139</v>
      </c>
      <c r="B18" s="536">
        <v>90462</v>
      </c>
      <c r="C18" s="536">
        <v>8479</v>
      </c>
      <c r="D18" s="536">
        <v>16256</v>
      </c>
      <c r="E18" s="536">
        <v>16231</v>
      </c>
      <c r="F18" s="536">
        <f t="shared" si="0"/>
        <v>131428</v>
      </c>
    </row>
    <row r="19" spans="1:6" ht="14.25" customHeight="1">
      <c r="A19" s="533" t="s">
        <v>140</v>
      </c>
      <c r="B19" s="534">
        <v>6</v>
      </c>
      <c r="C19" s="534">
        <v>1</v>
      </c>
      <c r="D19" s="534">
        <v>3</v>
      </c>
      <c r="E19" s="534">
        <v>1</v>
      </c>
      <c r="F19" s="534">
        <f t="shared" si="0"/>
        <v>11</v>
      </c>
    </row>
    <row r="20" spans="1:6" ht="14.25" customHeight="1">
      <c r="A20" s="535" t="s">
        <v>141</v>
      </c>
      <c r="B20" s="536">
        <v>14469</v>
      </c>
      <c r="C20" s="536">
        <v>3118</v>
      </c>
      <c r="D20" s="536">
        <v>2207</v>
      </c>
      <c r="E20" s="536">
        <v>367</v>
      </c>
      <c r="F20" s="536">
        <f t="shared" si="0"/>
        <v>20161</v>
      </c>
    </row>
    <row r="21" spans="1:6" ht="14.25" customHeight="1">
      <c r="A21" s="533" t="s">
        <v>142</v>
      </c>
      <c r="B21" s="534">
        <v>4243</v>
      </c>
      <c r="C21" s="534">
        <v>1157</v>
      </c>
      <c r="D21" s="534">
        <v>1910</v>
      </c>
      <c r="E21" s="534">
        <v>1737</v>
      </c>
      <c r="F21" s="534">
        <f t="shared" si="0"/>
        <v>9047</v>
      </c>
    </row>
    <row r="22" spans="1:6" ht="14.25" customHeight="1">
      <c r="A22" s="535" t="s">
        <v>143</v>
      </c>
      <c r="B22" s="536">
        <v>184</v>
      </c>
      <c r="C22" s="536">
        <v>12</v>
      </c>
      <c r="D22" s="536">
        <v>36</v>
      </c>
      <c r="E22" s="536">
        <v>24</v>
      </c>
      <c r="F22" s="536">
        <f t="shared" si="0"/>
        <v>256</v>
      </c>
    </row>
    <row r="23" spans="1:6" ht="14.25" customHeight="1">
      <c r="A23" s="533" t="s">
        <v>144</v>
      </c>
      <c r="B23" s="534">
        <v>1043</v>
      </c>
      <c r="C23" s="534">
        <v>300</v>
      </c>
      <c r="D23" s="534">
        <v>336</v>
      </c>
      <c r="E23" s="534">
        <v>115</v>
      </c>
      <c r="F23" s="534">
        <f t="shared" si="0"/>
        <v>1794</v>
      </c>
    </row>
    <row r="24" spans="1:6" ht="14.25" customHeight="1">
      <c r="A24" s="535" t="s">
        <v>145</v>
      </c>
      <c r="B24" s="536">
        <v>3242</v>
      </c>
      <c r="C24" s="536">
        <v>892</v>
      </c>
      <c r="D24" s="536">
        <v>576</v>
      </c>
      <c r="E24" s="536">
        <v>122</v>
      </c>
      <c r="F24" s="536">
        <f t="shared" si="0"/>
        <v>4832</v>
      </c>
    </row>
    <row r="25" spans="1:6" ht="14.25" customHeight="1" thickBot="1">
      <c r="A25" s="537" t="s">
        <v>465</v>
      </c>
      <c r="B25" s="538">
        <v>42098</v>
      </c>
      <c r="C25" s="538">
        <v>9612</v>
      </c>
      <c r="D25" s="538">
        <v>16552</v>
      </c>
      <c r="E25" s="538">
        <v>28327</v>
      </c>
      <c r="F25" s="538">
        <f t="shared" si="0"/>
        <v>96589</v>
      </c>
    </row>
    <row r="26" spans="1:6" ht="14.25" customHeight="1" thickBot="1">
      <c r="A26" s="539" t="s">
        <v>43</v>
      </c>
      <c r="B26" s="540">
        <f>SUM(B6:B25)</f>
        <v>416893</v>
      </c>
      <c r="C26" s="540">
        <f t="shared" ref="C26:E26" si="1">SUM(C6:C25)</f>
        <v>52124</v>
      </c>
      <c r="D26" s="540">
        <f t="shared" si="1"/>
        <v>235284</v>
      </c>
      <c r="E26" s="541">
        <f t="shared" si="1"/>
        <v>103891</v>
      </c>
      <c r="F26" s="541">
        <f t="shared" si="0"/>
        <v>808192</v>
      </c>
    </row>
    <row r="27" spans="1:6" ht="14.25" customHeight="1"/>
    <row r="28" spans="1:6" ht="14.5">
      <c r="A28" s="489" t="s">
        <v>558</v>
      </c>
      <c r="B28" s="489"/>
      <c r="C28" s="489"/>
      <c r="D28" s="489"/>
      <c r="E28" s="489"/>
      <c r="F28" s="489"/>
    </row>
    <row r="29" spans="1:6" ht="14.5">
      <c r="A29" s="728" t="s">
        <v>559</v>
      </c>
      <c r="B29" s="690"/>
      <c r="C29" s="690"/>
      <c r="D29" s="690"/>
      <c r="E29" s="690"/>
      <c r="F29" s="690"/>
    </row>
    <row r="30" spans="1:6" ht="126" customHeight="1">
      <c r="A30" s="766" t="s">
        <v>163</v>
      </c>
      <c r="B30" s="767"/>
      <c r="C30" s="767"/>
      <c r="D30" s="767"/>
      <c r="E30" s="767"/>
      <c r="F30" s="768"/>
    </row>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3">
    <mergeCell ref="B3:F3"/>
    <mergeCell ref="A29:F29"/>
    <mergeCell ref="A30:F30"/>
  </mergeCells>
  <pageMargins left="0.7" right="0.7" top="0.75" bottom="0.75" header="0" footer="0"/>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000"/>
  <sheetViews>
    <sheetView workbookViewId="0">
      <selection activeCell="E15" sqref="E15"/>
    </sheetView>
  </sheetViews>
  <sheetFormatPr defaultColWidth="12.58203125" defaultRowHeight="15" customHeight="1"/>
  <cols>
    <col min="1" max="1" width="8.08203125" customWidth="1"/>
    <col min="2" max="2" width="14.58203125" customWidth="1"/>
    <col min="3" max="3" width="23.58203125" customWidth="1"/>
    <col min="4" max="5" width="24.58203125" customWidth="1"/>
    <col min="6" max="6" width="16.58203125" customWidth="1"/>
  </cols>
  <sheetData>
    <row r="1" spans="1:6" ht="18.5">
      <c r="A1" s="769" t="s">
        <v>425</v>
      </c>
      <c r="B1" s="690"/>
      <c r="C1" s="690"/>
      <c r="D1" s="690"/>
      <c r="E1" s="690"/>
    </row>
    <row r="2" spans="1:6" ht="14.25" customHeight="1"/>
    <row r="3" spans="1:6" ht="14.25" customHeight="1">
      <c r="A3" s="107" t="s">
        <v>60</v>
      </c>
      <c r="B3" s="107" t="s">
        <v>373</v>
      </c>
      <c r="C3" s="107" t="s">
        <v>374</v>
      </c>
      <c r="D3" s="107" t="s">
        <v>375</v>
      </c>
      <c r="E3" s="107" t="s">
        <v>376</v>
      </c>
      <c r="F3" s="433" t="s">
        <v>377</v>
      </c>
    </row>
    <row r="4" spans="1:6" ht="14.25" customHeight="1">
      <c r="A4" s="434" t="s">
        <v>424</v>
      </c>
      <c r="B4" s="435">
        <v>6021</v>
      </c>
      <c r="C4" s="435">
        <v>2154</v>
      </c>
      <c r="D4" s="435">
        <v>3354</v>
      </c>
      <c r="E4" s="435">
        <v>2051</v>
      </c>
      <c r="F4" s="436">
        <v>4724</v>
      </c>
    </row>
    <row r="5" spans="1:6" ht="14.25" customHeight="1">
      <c r="A5" s="411" t="s">
        <v>378</v>
      </c>
      <c r="B5" s="412">
        <v>2657</v>
      </c>
      <c r="C5" s="412">
        <v>3000</v>
      </c>
      <c r="D5" s="412">
        <v>4718</v>
      </c>
      <c r="E5" s="412">
        <v>3170</v>
      </c>
      <c r="F5" s="437">
        <v>4846</v>
      </c>
    </row>
    <row r="6" spans="1:6" ht="14.25" customHeight="1">
      <c r="A6" s="415" t="s">
        <v>379</v>
      </c>
      <c r="B6" s="416">
        <v>2608</v>
      </c>
      <c r="C6" s="416">
        <v>3066</v>
      </c>
      <c r="D6" s="416">
        <v>4866</v>
      </c>
      <c r="E6" s="416">
        <v>3375</v>
      </c>
      <c r="F6" s="438">
        <v>4690</v>
      </c>
    </row>
    <row r="7" spans="1:6" ht="14.25" customHeight="1">
      <c r="A7" s="31"/>
      <c r="B7" s="31"/>
      <c r="C7" s="31"/>
      <c r="D7" s="31"/>
      <c r="E7" s="31"/>
      <c r="F7" s="31"/>
    </row>
    <row r="8" spans="1:6" ht="14.25" customHeight="1">
      <c r="A8" s="489" t="s">
        <v>557</v>
      </c>
    </row>
    <row r="9" spans="1:6" ht="14.25" customHeight="1"/>
    <row r="10" spans="1:6" ht="14.25" customHeight="1"/>
    <row r="11" spans="1:6" ht="14.25" customHeight="1">
      <c r="A11" s="1"/>
      <c r="B11" s="1"/>
      <c r="C11" s="1"/>
      <c r="D11" s="1"/>
      <c r="E11" s="1"/>
      <c r="F11" s="1"/>
    </row>
    <row r="12" spans="1:6" ht="14.25" customHeight="1">
      <c r="A12" s="1"/>
      <c r="B12" s="1"/>
      <c r="C12" s="1"/>
      <c r="D12" s="1"/>
      <c r="E12" s="1"/>
      <c r="F12" s="1"/>
    </row>
    <row r="13" spans="1:6" ht="14.25" customHeight="1">
      <c r="A13" s="1"/>
      <c r="B13" s="1"/>
      <c r="C13" s="1"/>
      <c r="D13" s="1"/>
      <c r="E13" s="1"/>
      <c r="F13" s="1"/>
    </row>
    <row r="14" spans="1:6" ht="14.25" customHeight="1">
      <c r="A14" s="1"/>
      <c r="B14" s="1"/>
      <c r="C14" s="1"/>
      <c r="D14" s="1"/>
      <c r="E14" s="1"/>
      <c r="F14" s="1"/>
    </row>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000"/>
  <sheetViews>
    <sheetView workbookViewId="0"/>
  </sheetViews>
  <sheetFormatPr defaultColWidth="12.58203125" defaultRowHeight="15" customHeight="1"/>
  <cols>
    <col min="1" max="6" width="8.582031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1"/>
  <sheetViews>
    <sheetView topLeftCell="A11" workbookViewId="0">
      <selection activeCell="B21" sqref="B21"/>
    </sheetView>
  </sheetViews>
  <sheetFormatPr defaultColWidth="12.58203125" defaultRowHeight="15" customHeight="1"/>
  <cols>
    <col min="1" max="1" width="13.08203125" customWidth="1"/>
    <col min="2" max="2" width="80" customWidth="1"/>
    <col min="3" max="22" width="8" customWidth="1"/>
  </cols>
  <sheetData>
    <row r="1" spans="1:22" ht="12.75" customHeight="1">
      <c r="A1" s="17"/>
      <c r="B1" s="17"/>
      <c r="C1" s="17"/>
      <c r="D1" s="17"/>
      <c r="E1" s="17"/>
      <c r="F1" s="17"/>
      <c r="G1" s="17"/>
      <c r="H1" s="17"/>
      <c r="I1" s="17"/>
      <c r="J1" s="17"/>
      <c r="K1" s="17"/>
      <c r="L1" s="17"/>
      <c r="M1" s="17"/>
      <c r="N1" s="17"/>
      <c r="O1" s="17"/>
      <c r="P1" s="17"/>
      <c r="Q1" s="17"/>
      <c r="R1" s="17"/>
      <c r="S1" s="17"/>
      <c r="T1" s="17"/>
      <c r="U1" s="17"/>
      <c r="V1" s="17"/>
    </row>
    <row r="2" spans="1:22" ht="18.5">
      <c r="A2" s="701" t="s">
        <v>427</v>
      </c>
      <c r="B2" s="690"/>
      <c r="C2" s="18"/>
      <c r="D2" s="18"/>
      <c r="E2" s="18"/>
      <c r="F2" s="18"/>
      <c r="G2" s="18"/>
      <c r="H2" s="18"/>
      <c r="I2" s="18"/>
      <c r="J2" s="18"/>
      <c r="K2" s="18"/>
      <c r="L2" s="18"/>
      <c r="M2" s="18"/>
      <c r="N2" s="18"/>
      <c r="O2" s="18"/>
      <c r="P2" s="18"/>
      <c r="Q2" s="18"/>
      <c r="R2" s="18"/>
      <c r="S2" s="18"/>
      <c r="T2" s="18"/>
      <c r="U2" s="18"/>
      <c r="V2" s="18"/>
    </row>
    <row r="3" spans="1:22" ht="15.5">
      <c r="A3" s="702" t="s">
        <v>0</v>
      </c>
      <c r="B3" s="690"/>
      <c r="C3" s="18"/>
      <c r="D3" s="18"/>
      <c r="E3" s="18"/>
      <c r="F3" s="18"/>
      <c r="G3" s="18"/>
      <c r="H3" s="18"/>
      <c r="I3" s="18"/>
      <c r="J3" s="18"/>
      <c r="K3" s="18"/>
      <c r="L3" s="18"/>
      <c r="M3" s="18"/>
      <c r="N3" s="18"/>
      <c r="O3" s="18"/>
      <c r="P3" s="18"/>
      <c r="Q3" s="18"/>
      <c r="R3" s="18"/>
      <c r="S3" s="18"/>
      <c r="T3" s="18"/>
      <c r="U3" s="18"/>
      <c r="V3" s="18"/>
    </row>
    <row r="4" spans="1:22" ht="15.5">
      <c r="A4" s="19"/>
      <c r="B4" s="18"/>
      <c r="C4" s="18"/>
      <c r="D4" s="18"/>
      <c r="E4" s="18"/>
      <c r="F4" s="18"/>
      <c r="G4" s="18"/>
      <c r="H4" s="18"/>
      <c r="I4" s="18"/>
      <c r="J4" s="18"/>
      <c r="K4" s="18"/>
      <c r="L4" s="18"/>
      <c r="M4" s="18"/>
      <c r="N4" s="18"/>
      <c r="O4" s="18"/>
      <c r="P4" s="18"/>
      <c r="Q4" s="18"/>
      <c r="R4" s="18"/>
      <c r="S4" s="18"/>
      <c r="T4" s="18"/>
      <c r="U4" s="18"/>
      <c r="V4" s="18"/>
    </row>
    <row r="5" spans="1:22" ht="15.5">
      <c r="A5" s="19"/>
      <c r="B5" s="18"/>
      <c r="C5" s="18"/>
      <c r="D5" s="18"/>
      <c r="E5" s="18"/>
      <c r="F5" s="18"/>
      <c r="G5" s="18"/>
      <c r="H5" s="18"/>
      <c r="I5" s="18"/>
      <c r="J5" s="18"/>
      <c r="K5" s="18"/>
      <c r="L5" s="18"/>
      <c r="M5" s="18"/>
      <c r="N5" s="18"/>
      <c r="O5" s="18"/>
      <c r="P5" s="18"/>
      <c r="Q5" s="18"/>
      <c r="R5" s="18"/>
      <c r="S5" s="18"/>
      <c r="T5" s="18"/>
      <c r="U5" s="18"/>
      <c r="V5" s="18"/>
    </row>
    <row r="6" spans="1:22" ht="15.5">
      <c r="A6" s="702" t="s">
        <v>1</v>
      </c>
      <c r="B6" s="690"/>
      <c r="C6" s="18"/>
      <c r="D6" s="18"/>
      <c r="E6" s="18"/>
      <c r="F6" s="18"/>
      <c r="G6" s="18"/>
      <c r="H6" s="18"/>
      <c r="I6" s="18"/>
      <c r="J6" s="18"/>
      <c r="K6" s="18"/>
      <c r="L6" s="18"/>
      <c r="M6" s="18"/>
      <c r="N6" s="18"/>
      <c r="O6" s="18"/>
      <c r="P6" s="18"/>
      <c r="Q6" s="18"/>
      <c r="R6" s="18"/>
      <c r="S6" s="18"/>
      <c r="T6" s="18"/>
      <c r="U6" s="18"/>
      <c r="V6" s="18"/>
    </row>
    <row r="7" spans="1:22" ht="15.5">
      <c r="A7" s="19"/>
      <c r="B7" s="18"/>
      <c r="C7" s="18"/>
      <c r="D7" s="18"/>
      <c r="E7" s="18"/>
      <c r="F7" s="18"/>
      <c r="G7" s="18"/>
      <c r="H7" s="18"/>
      <c r="I7" s="18"/>
      <c r="J7" s="18"/>
      <c r="K7" s="18"/>
      <c r="L7" s="18"/>
      <c r="M7" s="18"/>
      <c r="N7" s="18"/>
      <c r="O7" s="18"/>
      <c r="P7" s="18"/>
      <c r="Q7" s="18"/>
      <c r="R7" s="18"/>
      <c r="S7" s="18"/>
      <c r="T7" s="18"/>
      <c r="U7" s="18"/>
      <c r="V7" s="18"/>
    </row>
    <row r="8" spans="1:22" ht="15.5">
      <c r="A8" s="20" t="s">
        <v>2</v>
      </c>
      <c r="B8" s="20" t="s">
        <v>428</v>
      </c>
      <c r="C8" s="20"/>
      <c r="D8" s="20"/>
      <c r="E8" s="18"/>
      <c r="F8" s="18"/>
      <c r="G8" s="18"/>
      <c r="H8" s="18"/>
      <c r="I8" s="18"/>
      <c r="J8" s="18"/>
      <c r="K8" s="18"/>
      <c r="L8" s="18"/>
      <c r="M8" s="18"/>
      <c r="N8" s="18"/>
      <c r="O8" s="18"/>
      <c r="P8" s="18"/>
      <c r="Q8" s="18"/>
      <c r="R8" s="18"/>
      <c r="S8" s="18"/>
      <c r="T8" s="18"/>
      <c r="U8" s="18"/>
      <c r="V8" s="18"/>
    </row>
    <row r="9" spans="1:22" ht="15.5">
      <c r="A9" s="20" t="s">
        <v>3</v>
      </c>
      <c r="B9" s="20" t="s">
        <v>429</v>
      </c>
      <c r="C9" s="20"/>
      <c r="D9" s="20"/>
      <c r="E9" s="20"/>
      <c r="F9" s="20"/>
      <c r="G9" s="18"/>
      <c r="H9" s="18"/>
      <c r="I9" s="18"/>
      <c r="J9" s="18"/>
      <c r="K9" s="18"/>
      <c r="L9" s="18"/>
      <c r="M9" s="18"/>
      <c r="N9" s="18"/>
      <c r="O9" s="18"/>
      <c r="P9" s="18"/>
      <c r="Q9" s="18"/>
      <c r="R9" s="18"/>
      <c r="S9" s="18"/>
      <c r="T9" s="18"/>
      <c r="U9" s="18"/>
      <c r="V9" s="18"/>
    </row>
    <row r="10" spans="1:22" ht="15.5">
      <c r="A10" s="20" t="s">
        <v>4</v>
      </c>
      <c r="B10" s="20" t="s">
        <v>430</v>
      </c>
      <c r="C10" s="20"/>
      <c r="D10" s="20"/>
      <c r="E10" s="20"/>
      <c r="F10" s="20"/>
      <c r="G10" s="18"/>
      <c r="H10" s="18"/>
      <c r="I10" s="18"/>
      <c r="J10" s="18"/>
      <c r="K10" s="18"/>
      <c r="L10" s="18"/>
      <c r="M10" s="18"/>
      <c r="N10" s="18"/>
      <c r="O10" s="18"/>
      <c r="P10" s="18"/>
      <c r="Q10" s="18"/>
      <c r="R10" s="18"/>
      <c r="S10" s="18"/>
      <c r="T10" s="18"/>
      <c r="U10" s="18"/>
      <c r="V10" s="18"/>
    </row>
    <row r="11" spans="1:22" ht="15.5">
      <c r="A11" s="20" t="s">
        <v>5</v>
      </c>
      <c r="B11" s="20" t="s">
        <v>431</v>
      </c>
      <c r="C11" s="20"/>
      <c r="D11" s="20"/>
      <c r="E11" s="20"/>
      <c r="F11" s="20"/>
      <c r="G11" s="18"/>
      <c r="H11" s="18"/>
      <c r="I11" s="18"/>
      <c r="J11" s="18"/>
      <c r="K11" s="18"/>
      <c r="L11" s="18"/>
      <c r="M11" s="18"/>
      <c r="N11" s="18"/>
      <c r="O11" s="18"/>
      <c r="P11" s="18"/>
      <c r="Q11" s="18"/>
      <c r="R11" s="18"/>
      <c r="S11" s="18"/>
      <c r="T11" s="18"/>
      <c r="U11" s="18"/>
      <c r="V11" s="18"/>
    </row>
    <row r="12" spans="1:22" ht="15.5">
      <c r="A12" s="20" t="s">
        <v>6</v>
      </c>
      <c r="B12" s="20" t="s">
        <v>432</v>
      </c>
      <c r="C12" s="20"/>
      <c r="D12" s="20"/>
      <c r="E12" s="20"/>
      <c r="F12" s="20"/>
      <c r="G12" s="18"/>
      <c r="H12" s="18"/>
      <c r="I12" s="18"/>
      <c r="J12" s="18"/>
      <c r="K12" s="18"/>
      <c r="L12" s="18"/>
      <c r="M12" s="18"/>
      <c r="N12" s="18"/>
      <c r="O12" s="18"/>
      <c r="P12" s="18"/>
      <c r="Q12" s="18"/>
      <c r="R12" s="18"/>
      <c r="S12" s="18"/>
      <c r="T12" s="18"/>
      <c r="U12" s="18"/>
      <c r="V12" s="18"/>
    </row>
    <row r="13" spans="1:22" ht="15.5">
      <c r="A13" s="20" t="s">
        <v>7</v>
      </c>
      <c r="B13" s="20" t="s">
        <v>433</v>
      </c>
      <c r="C13" s="20"/>
      <c r="D13" s="20"/>
      <c r="E13" s="20"/>
      <c r="F13" s="20"/>
      <c r="G13" s="18"/>
      <c r="H13" s="18"/>
      <c r="I13" s="18"/>
      <c r="J13" s="18"/>
      <c r="K13" s="18"/>
      <c r="L13" s="18"/>
      <c r="M13" s="18"/>
      <c r="N13" s="18"/>
      <c r="O13" s="18"/>
      <c r="P13" s="18"/>
      <c r="Q13" s="18"/>
      <c r="R13" s="18"/>
      <c r="S13" s="18"/>
      <c r="T13" s="18"/>
      <c r="U13" s="18"/>
      <c r="V13" s="18"/>
    </row>
    <row r="14" spans="1:22" ht="15.5">
      <c r="A14" s="20" t="s">
        <v>8</v>
      </c>
      <c r="B14" s="20" t="s">
        <v>434</v>
      </c>
      <c r="C14" s="20"/>
      <c r="D14" s="20"/>
      <c r="E14" s="20"/>
      <c r="F14" s="20"/>
      <c r="G14" s="18"/>
      <c r="H14" s="18"/>
      <c r="I14" s="18"/>
      <c r="J14" s="18"/>
      <c r="K14" s="18"/>
      <c r="L14" s="18"/>
      <c r="M14" s="18"/>
      <c r="N14" s="18"/>
      <c r="O14" s="18"/>
      <c r="P14" s="18"/>
      <c r="Q14" s="18"/>
      <c r="R14" s="18"/>
      <c r="S14" s="18"/>
      <c r="T14" s="18"/>
      <c r="U14" s="18"/>
      <c r="V14" s="18"/>
    </row>
    <row r="15" spans="1:22" ht="15.5">
      <c r="A15" s="20" t="s">
        <v>9</v>
      </c>
      <c r="B15" s="20" t="s">
        <v>435</v>
      </c>
      <c r="C15" s="20"/>
      <c r="D15" s="20"/>
      <c r="E15" s="18"/>
      <c r="F15" s="18"/>
      <c r="G15" s="18"/>
      <c r="H15" s="18"/>
      <c r="I15" s="18"/>
      <c r="J15" s="18"/>
      <c r="K15" s="18"/>
      <c r="L15" s="18"/>
      <c r="M15" s="18"/>
      <c r="N15" s="18"/>
      <c r="O15" s="18"/>
      <c r="P15" s="18"/>
      <c r="Q15" s="18"/>
      <c r="R15" s="18"/>
      <c r="S15" s="18"/>
      <c r="T15" s="18"/>
      <c r="U15" s="18"/>
      <c r="V15" s="18"/>
    </row>
    <row r="16" spans="1:22" ht="15.5">
      <c r="A16" s="20" t="s">
        <v>10</v>
      </c>
      <c r="B16" s="20" t="s">
        <v>436</v>
      </c>
      <c r="C16" s="20"/>
      <c r="D16" s="20"/>
      <c r="E16" s="18"/>
      <c r="F16" s="18"/>
      <c r="G16" s="18"/>
      <c r="H16" s="18"/>
      <c r="I16" s="18"/>
      <c r="J16" s="18"/>
      <c r="K16" s="18"/>
      <c r="L16" s="18"/>
      <c r="M16" s="18"/>
      <c r="N16" s="18"/>
      <c r="O16" s="18"/>
      <c r="P16" s="18"/>
      <c r="Q16" s="18"/>
      <c r="R16" s="18"/>
      <c r="S16" s="18"/>
      <c r="T16" s="18"/>
      <c r="U16" s="18"/>
      <c r="V16" s="18"/>
    </row>
    <row r="17" spans="1:22" ht="15.5">
      <c r="A17" s="20" t="s">
        <v>11</v>
      </c>
      <c r="B17" s="20" t="s">
        <v>437</v>
      </c>
      <c r="C17" s="20"/>
      <c r="D17" s="20"/>
      <c r="E17" s="18"/>
      <c r="F17" s="18"/>
      <c r="G17" s="18"/>
      <c r="H17" s="18"/>
      <c r="I17" s="18"/>
      <c r="J17" s="18"/>
      <c r="K17" s="18"/>
      <c r="L17" s="18"/>
      <c r="M17" s="18"/>
      <c r="N17" s="18"/>
      <c r="O17" s="18"/>
      <c r="P17" s="18"/>
      <c r="Q17" s="18"/>
      <c r="R17" s="18"/>
      <c r="S17" s="18"/>
      <c r="T17" s="18"/>
      <c r="U17" s="18"/>
      <c r="V17" s="18"/>
    </row>
    <row r="18" spans="1:22" ht="15.5">
      <c r="A18" s="20" t="s">
        <v>12</v>
      </c>
      <c r="B18" s="20" t="s">
        <v>438</v>
      </c>
      <c r="C18" s="20"/>
      <c r="D18" s="20"/>
      <c r="E18" s="18"/>
      <c r="F18" s="18"/>
      <c r="G18" s="18"/>
      <c r="H18" s="18"/>
      <c r="I18" s="18"/>
      <c r="J18" s="18"/>
      <c r="K18" s="18"/>
      <c r="L18" s="18"/>
      <c r="M18" s="18"/>
      <c r="N18" s="18"/>
      <c r="O18" s="18"/>
      <c r="P18" s="18"/>
      <c r="Q18" s="18"/>
      <c r="R18" s="18"/>
      <c r="S18" s="18"/>
      <c r="T18" s="18"/>
      <c r="U18" s="18"/>
      <c r="V18" s="18"/>
    </row>
    <row r="19" spans="1:22" ht="15.5">
      <c r="A19" s="20" t="s">
        <v>13</v>
      </c>
      <c r="B19" s="20" t="s">
        <v>439</v>
      </c>
      <c r="C19" s="20"/>
      <c r="D19" s="20"/>
      <c r="E19" s="18"/>
      <c r="F19" s="18"/>
      <c r="G19" s="18"/>
      <c r="H19" s="18"/>
      <c r="I19" s="18"/>
      <c r="J19" s="18"/>
      <c r="K19" s="18"/>
      <c r="L19" s="18"/>
      <c r="M19" s="18"/>
      <c r="N19" s="18"/>
      <c r="O19" s="18"/>
      <c r="P19" s="18"/>
      <c r="Q19" s="18"/>
      <c r="R19" s="18"/>
      <c r="S19" s="18"/>
      <c r="T19" s="18"/>
      <c r="U19" s="18"/>
      <c r="V19" s="18"/>
    </row>
    <row r="20" spans="1:22" ht="15.5">
      <c r="A20" s="20" t="s">
        <v>14</v>
      </c>
      <c r="B20" s="20" t="s">
        <v>440</v>
      </c>
      <c r="C20" s="20"/>
      <c r="D20" s="20"/>
      <c r="E20" s="18"/>
      <c r="F20" s="18"/>
      <c r="G20" s="18"/>
      <c r="H20" s="18"/>
      <c r="I20" s="18"/>
      <c r="J20" s="18"/>
      <c r="K20" s="18"/>
      <c r="L20" s="18"/>
      <c r="M20" s="18"/>
      <c r="N20" s="18"/>
      <c r="O20" s="18"/>
      <c r="P20" s="18"/>
      <c r="Q20" s="18"/>
      <c r="R20" s="18"/>
      <c r="S20" s="18"/>
      <c r="T20" s="18"/>
      <c r="U20" s="18"/>
      <c r="V20" s="18"/>
    </row>
    <row r="21" spans="1:22" ht="15.75" customHeight="1">
      <c r="A21" s="20" t="s">
        <v>15</v>
      </c>
      <c r="B21" s="20" t="s">
        <v>441</v>
      </c>
      <c r="C21" s="20"/>
      <c r="D21" s="20"/>
      <c r="E21" s="18"/>
      <c r="F21" s="18"/>
      <c r="G21" s="18"/>
      <c r="H21" s="18"/>
      <c r="I21" s="18"/>
      <c r="J21" s="18"/>
      <c r="K21" s="18"/>
      <c r="L21" s="18"/>
      <c r="M21" s="18"/>
      <c r="N21" s="18"/>
      <c r="O21" s="18"/>
      <c r="P21" s="18"/>
      <c r="Q21" s="18"/>
      <c r="R21" s="18"/>
      <c r="S21" s="18"/>
      <c r="T21" s="18"/>
      <c r="U21" s="18"/>
      <c r="V21" s="18"/>
    </row>
    <row r="22" spans="1:22" ht="15.75" customHeight="1">
      <c r="A22" s="20" t="s">
        <v>16</v>
      </c>
      <c r="B22" s="20" t="s">
        <v>442</v>
      </c>
      <c r="C22" s="20"/>
      <c r="D22" s="20"/>
      <c r="E22" s="18"/>
      <c r="F22" s="18"/>
      <c r="G22" s="18"/>
      <c r="H22" s="18"/>
      <c r="I22" s="18"/>
      <c r="J22" s="18"/>
      <c r="K22" s="18"/>
      <c r="L22" s="18"/>
      <c r="M22" s="18"/>
      <c r="N22" s="18"/>
      <c r="O22" s="18"/>
      <c r="P22" s="18"/>
      <c r="Q22" s="18"/>
      <c r="R22" s="18"/>
      <c r="S22" s="18"/>
      <c r="T22" s="18"/>
      <c r="U22" s="18"/>
      <c r="V22" s="18"/>
    </row>
    <row r="23" spans="1:22" ht="15.75" customHeight="1">
      <c r="A23" s="20" t="s">
        <v>17</v>
      </c>
      <c r="B23" s="20" t="s">
        <v>443</v>
      </c>
      <c r="C23" s="20"/>
      <c r="D23" s="20"/>
      <c r="E23" s="18"/>
      <c r="F23" s="18"/>
      <c r="G23" s="18"/>
      <c r="H23" s="18"/>
      <c r="I23" s="18"/>
      <c r="J23" s="18"/>
      <c r="K23" s="18"/>
      <c r="L23" s="18"/>
      <c r="M23" s="18"/>
      <c r="N23" s="18"/>
      <c r="O23" s="18"/>
      <c r="P23" s="18"/>
      <c r="Q23" s="18"/>
      <c r="R23" s="18"/>
      <c r="S23" s="18"/>
      <c r="T23" s="18"/>
      <c r="U23" s="18"/>
      <c r="V23" s="18"/>
    </row>
    <row r="24" spans="1:22" ht="15.75" customHeight="1">
      <c r="A24" s="20" t="s">
        <v>18</v>
      </c>
      <c r="B24" s="20" t="s">
        <v>444</v>
      </c>
      <c r="C24" s="20"/>
      <c r="D24" s="20"/>
      <c r="E24" s="18"/>
      <c r="F24" s="18"/>
      <c r="G24" s="18"/>
      <c r="H24" s="18"/>
      <c r="I24" s="18"/>
      <c r="J24" s="18"/>
      <c r="K24" s="18"/>
      <c r="L24" s="18"/>
      <c r="M24" s="18"/>
      <c r="N24" s="18"/>
      <c r="O24" s="18"/>
      <c r="P24" s="18"/>
      <c r="Q24" s="18"/>
      <c r="R24" s="18"/>
      <c r="S24" s="18"/>
      <c r="T24" s="18"/>
      <c r="U24" s="18"/>
      <c r="V24" s="18"/>
    </row>
    <row r="25" spans="1:22" ht="15.75" customHeight="1">
      <c r="A25" s="20" t="s">
        <v>19</v>
      </c>
      <c r="B25" s="20" t="s">
        <v>445</v>
      </c>
      <c r="C25" s="20"/>
      <c r="D25" s="20"/>
      <c r="E25" s="18"/>
      <c r="F25" s="18"/>
      <c r="G25" s="18"/>
      <c r="H25" s="18"/>
      <c r="I25" s="18"/>
      <c r="J25" s="18"/>
      <c r="K25" s="18"/>
      <c r="L25" s="18"/>
      <c r="M25" s="18"/>
      <c r="N25" s="18"/>
      <c r="O25" s="18"/>
      <c r="P25" s="18"/>
      <c r="Q25" s="18"/>
      <c r="R25" s="18"/>
      <c r="S25" s="18"/>
      <c r="T25" s="18"/>
      <c r="U25" s="18"/>
      <c r="V25" s="18"/>
    </row>
    <row r="26" spans="1:22" ht="15.75" customHeight="1">
      <c r="A26" s="20" t="s">
        <v>20</v>
      </c>
      <c r="B26" s="20" t="s">
        <v>446</v>
      </c>
      <c r="C26" s="20"/>
      <c r="D26" s="20"/>
      <c r="E26" s="18"/>
      <c r="F26" s="18"/>
      <c r="G26" s="18"/>
      <c r="H26" s="18"/>
      <c r="I26" s="18"/>
      <c r="J26" s="18"/>
      <c r="K26" s="18"/>
      <c r="L26" s="18"/>
      <c r="M26" s="18"/>
      <c r="N26" s="18"/>
      <c r="O26" s="18"/>
      <c r="P26" s="18"/>
      <c r="Q26" s="18"/>
      <c r="R26" s="18"/>
      <c r="S26" s="18"/>
      <c r="T26" s="18"/>
      <c r="U26" s="18"/>
      <c r="V26" s="18"/>
    </row>
    <row r="27" spans="1:22" ht="15.75" customHeight="1">
      <c r="A27" s="20" t="s">
        <v>21</v>
      </c>
      <c r="B27" s="20" t="s">
        <v>447</v>
      </c>
      <c r="C27" s="20"/>
      <c r="D27" s="20"/>
      <c r="E27" s="18"/>
      <c r="F27" s="18"/>
      <c r="G27" s="18"/>
      <c r="H27" s="18"/>
      <c r="I27" s="18"/>
      <c r="J27" s="18"/>
      <c r="K27" s="18"/>
      <c r="L27" s="18"/>
      <c r="M27" s="18"/>
      <c r="N27" s="18"/>
      <c r="O27" s="18"/>
      <c r="P27" s="18"/>
      <c r="Q27" s="18"/>
      <c r="R27" s="18"/>
      <c r="S27" s="18"/>
      <c r="T27" s="18"/>
      <c r="U27" s="18"/>
      <c r="V27" s="18"/>
    </row>
    <row r="28" spans="1:22" ht="15.75" customHeight="1">
      <c r="A28" s="20" t="s">
        <v>22</v>
      </c>
      <c r="B28" s="20" t="s">
        <v>448</v>
      </c>
      <c r="C28" s="20"/>
      <c r="D28" s="20"/>
      <c r="E28" s="18"/>
      <c r="F28" s="18"/>
      <c r="G28" s="18"/>
      <c r="H28" s="18"/>
      <c r="I28" s="18"/>
      <c r="J28" s="18"/>
      <c r="K28" s="18"/>
      <c r="L28" s="18"/>
      <c r="M28" s="18"/>
      <c r="N28" s="18"/>
      <c r="O28" s="18"/>
      <c r="P28" s="18"/>
      <c r="Q28" s="18"/>
      <c r="R28" s="18"/>
      <c r="S28" s="18"/>
      <c r="T28" s="18"/>
      <c r="U28" s="18"/>
      <c r="V28" s="18"/>
    </row>
    <row r="29" spans="1:22" ht="15.75" customHeight="1">
      <c r="A29" s="20" t="s">
        <v>23</v>
      </c>
      <c r="B29" s="20" t="s">
        <v>449</v>
      </c>
      <c r="C29" s="20"/>
      <c r="D29" s="20"/>
      <c r="E29" s="18"/>
      <c r="F29" s="18"/>
      <c r="G29" s="18"/>
      <c r="H29" s="18"/>
      <c r="I29" s="18"/>
      <c r="J29" s="18"/>
      <c r="K29" s="18"/>
      <c r="L29" s="18"/>
      <c r="M29" s="18"/>
      <c r="N29" s="18"/>
      <c r="O29" s="18"/>
      <c r="P29" s="18"/>
      <c r="Q29" s="18"/>
      <c r="R29" s="18"/>
      <c r="S29" s="18"/>
      <c r="T29" s="18"/>
      <c r="U29" s="18"/>
      <c r="V29" s="18"/>
    </row>
    <row r="30" spans="1:22" ht="15.75" customHeight="1">
      <c r="A30" s="20" t="s">
        <v>24</v>
      </c>
      <c r="B30" s="20" t="s">
        <v>450</v>
      </c>
      <c r="C30" s="20"/>
      <c r="D30" s="20"/>
      <c r="E30" s="18"/>
      <c r="F30" s="18"/>
      <c r="G30" s="18"/>
      <c r="H30" s="18"/>
      <c r="I30" s="18"/>
      <c r="J30" s="18"/>
      <c r="K30" s="18"/>
      <c r="L30" s="18"/>
      <c r="M30" s="18"/>
      <c r="N30" s="18"/>
      <c r="O30" s="18"/>
      <c r="P30" s="18"/>
      <c r="Q30" s="18"/>
      <c r="R30" s="18"/>
      <c r="S30" s="18"/>
      <c r="T30" s="18"/>
      <c r="U30" s="18"/>
      <c r="V30" s="18"/>
    </row>
    <row r="31" spans="1:22" ht="15.75" customHeight="1">
      <c r="A31" s="20" t="s">
        <v>25</v>
      </c>
      <c r="B31" s="20" t="s">
        <v>451</v>
      </c>
      <c r="C31" s="18"/>
      <c r="D31" s="18"/>
      <c r="E31" s="18"/>
      <c r="F31" s="18"/>
      <c r="G31" s="18"/>
      <c r="H31" s="18"/>
      <c r="I31" s="18"/>
      <c r="J31" s="18"/>
      <c r="K31" s="18"/>
      <c r="L31" s="18"/>
      <c r="M31" s="18"/>
      <c r="N31" s="18"/>
      <c r="O31" s="18"/>
      <c r="P31" s="18"/>
      <c r="Q31" s="18"/>
      <c r="R31" s="18"/>
      <c r="S31" s="18"/>
      <c r="T31" s="18"/>
      <c r="U31" s="18"/>
      <c r="V31" s="18"/>
    </row>
    <row r="32" spans="1:22" ht="15.75" customHeight="1">
      <c r="A32" s="20" t="s">
        <v>26</v>
      </c>
      <c r="B32" s="20" t="s">
        <v>452</v>
      </c>
      <c r="C32" s="18"/>
      <c r="D32" s="18"/>
      <c r="E32" s="18"/>
      <c r="F32" s="18"/>
      <c r="G32" s="18"/>
      <c r="H32" s="18"/>
      <c r="I32" s="18"/>
      <c r="J32" s="18"/>
      <c r="K32" s="18"/>
      <c r="L32" s="18"/>
      <c r="M32" s="18"/>
      <c r="N32" s="18"/>
      <c r="O32" s="18"/>
      <c r="P32" s="18"/>
      <c r="Q32" s="18"/>
      <c r="R32" s="18"/>
      <c r="S32" s="18"/>
      <c r="T32" s="18"/>
      <c r="U32" s="18"/>
      <c r="V32" s="18"/>
    </row>
    <row r="33" spans="1:22" ht="15.75" customHeight="1">
      <c r="A33" s="20" t="s">
        <v>27</v>
      </c>
      <c r="B33" s="20" t="s">
        <v>453</v>
      </c>
      <c r="C33" s="18"/>
      <c r="D33" s="18"/>
      <c r="E33" s="18"/>
      <c r="F33" s="18"/>
      <c r="G33" s="18"/>
      <c r="H33" s="18"/>
      <c r="I33" s="18"/>
      <c r="J33" s="18"/>
      <c r="K33" s="18"/>
      <c r="L33" s="18"/>
      <c r="M33" s="18"/>
      <c r="N33" s="18"/>
      <c r="O33" s="18"/>
      <c r="P33" s="18"/>
      <c r="Q33" s="18"/>
      <c r="R33" s="18"/>
      <c r="S33" s="18"/>
      <c r="T33" s="18"/>
      <c r="U33" s="18"/>
      <c r="V33" s="18"/>
    </row>
    <row r="34" spans="1:22" ht="15.75" customHeight="1">
      <c r="A34" s="20" t="s">
        <v>28</v>
      </c>
      <c r="B34" s="20" t="s">
        <v>454</v>
      </c>
      <c r="C34" s="18"/>
      <c r="D34" s="18"/>
      <c r="E34" s="18"/>
      <c r="F34" s="18"/>
      <c r="G34" s="18"/>
      <c r="H34" s="18"/>
      <c r="I34" s="18"/>
      <c r="J34" s="18"/>
      <c r="K34" s="18"/>
      <c r="L34" s="18"/>
      <c r="M34" s="18"/>
      <c r="N34" s="18"/>
      <c r="O34" s="18"/>
      <c r="P34" s="18"/>
      <c r="Q34" s="18"/>
      <c r="R34" s="18"/>
      <c r="S34" s="18"/>
      <c r="T34" s="18"/>
      <c r="U34" s="18"/>
      <c r="V34" s="18"/>
    </row>
    <row r="35" spans="1:22" ht="15.75" customHeight="1">
      <c r="A35" s="20" t="s">
        <v>29</v>
      </c>
      <c r="B35" s="20" t="s">
        <v>455</v>
      </c>
      <c r="C35" s="18"/>
      <c r="D35" s="18"/>
      <c r="E35" s="18"/>
      <c r="F35" s="18"/>
      <c r="G35" s="18"/>
      <c r="H35" s="18"/>
      <c r="I35" s="18"/>
      <c r="J35" s="18"/>
      <c r="K35" s="18"/>
      <c r="L35" s="18"/>
      <c r="M35" s="18"/>
      <c r="N35" s="18"/>
      <c r="O35" s="18"/>
      <c r="P35" s="18"/>
      <c r="Q35" s="18"/>
      <c r="R35" s="18"/>
      <c r="S35" s="18"/>
      <c r="T35" s="18"/>
      <c r="U35" s="18"/>
      <c r="V35" s="18"/>
    </row>
    <row r="36" spans="1:22" ht="15.75" customHeight="1">
      <c r="A36" s="20" t="s">
        <v>30</v>
      </c>
      <c r="B36" s="20" t="s">
        <v>456</v>
      </c>
      <c r="C36" s="18"/>
      <c r="D36" s="18"/>
      <c r="E36" s="18"/>
      <c r="F36" s="18"/>
      <c r="G36" s="18"/>
      <c r="H36" s="18"/>
      <c r="I36" s="18"/>
      <c r="J36" s="18"/>
      <c r="K36" s="18"/>
      <c r="L36" s="18"/>
      <c r="M36" s="18"/>
      <c r="N36" s="18"/>
      <c r="O36" s="18"/>
      <c r="P36" s="18"/>
      <c r="Q36" s="18"/>
      <c r="R36" s="18"/>
      <c r="S36" s="18"/>
      <c r="T36" s="18"/>
      <c r="U36" s="18"/>
      <c r="V36" s="18"/>
    </row>
    <row r="37" spans="1:22" ht="15.75" customHeight="1">
      <c r="A37" s="20" t="s">
        <v>31</v>
      </c>
      <c r="B37" s="20" t="s">
        <v>457</v>
      </c>
      <c r="C37" s="18"/>
      <c r="D37" s="18"/>
      <c r="E37" s="18"/>
      <c r="F37" s="18"/>
      <c r="G37" s="18"/>
      <c r="H37" s="18"/>
      <c r="I37" s="18"/>
      <c r="J37" s="18"/>
      <c r="K37" s="18"/>
      <c r="L37" s="18"/>
      <c r="M37" s="18"/>
      <c r="N37" s="18"/>
      <c r="O37" s="18"/>
      <c r="P37" s="18"/>
      <c r="Q37" s="18"/>
      <c r="R37" s="18"/>
      <c r="S37" s="18"/>
      <c r="T37" s="18"/>
      <c r="U37" s="18"/>
      <c r="V37" s="18"/>
    </row>
    <row r="38" spans="1:22" ht="15.75" customHeight="1">
      <c r="A38" s="20" t="s">
        <v>32</v>
      </c>
      <c r="B38" s="20" t="s">
        <v>458</v>
      </c>
      <c r="C38" s="18"/>
      <c r="D38" s="18"/>
      <c r="E38" s="18"/>
      <c r="F38" s="18"/>
      <c r="G38" s="18"/>
      <c r="H38" s="18"/>
      <c r="I38" s="18"/>
      <c r="J38" s="18"/>
      <c r="K38" s="18"/>
      <c r="L38" s="18"/>
      <c r="M38" s="18"/>
      <c r="N38" s="18"/>
      <c r="O38" s="18"/>
      <c r="P38" s="18"/>
      <c r="Q38" s="18"/>
      <c r="R38" s="18"/>
      <c r="S38" s="18"/>
      <c r="T38" s="18"/>
      <c r="U38" s="18"/>
      <c r="V38" s="18"/>
    </row>
    <row r="39" spans="1:22" ht="15.75" customHeight="1">
      <c r="A39" s="20" t="s">
        <v>33</v>
      </c>
      <c r="B39" s="20" t="s">
        <v>459</v>
      </c>
      <c r="C39" s="18"/>
      <c r="D39" s="18"/>
      <c r="E39" s="18"/>
      <c r="F39" s="18"/>
      <c r="G39" s="18"/>
      <c r="H39" s="18"/>
      <c r="I39" s="18"/>
      <c r="J39" s="18"/>
      <c r="K39" s="18"/>
      <c r="L39" s="18"/>
      <c r="M39" s="18"/>
      <c r="N39" s="18"/>
      <c r="O39" s="18"/>
      <c r="P39" s="18"/>
      <c r="Q39" s="18"/>
      <c r="R39" s="18"/>
      <c r="S39" s="18"/>
      <c r="T39" s="18"/>
      <c r="U39" s="18"/>
      <c r="V39" s="18"/>
    </row>
    <row r="40" spans="1:22" ht="15.75" customHeight="1">
      <c r="A40" s="554" t="s">
        <v>546</v>
      </c>
      <c r="B40" s="554" t="s">
        <v>547</v>
      </c>
      <c r="C40" s="18"/>
      <c r="D40" s="18"/>
      <c r="E40" s="18"/>
      <c r="F40" s="18"/>
      <c r="G40" s="18"/>
      <c r="H40" s="18"/>
      <c r="I40" s="18"/>
      <c r="J40" s="18"/>
      <c r="K40" s="18"/>
      <c r="L40" s="18"/>
      <c r="M40" s="18"/>
      <c r="N40" s="18"/>
      <c r="O40" s="18"/>
      <c r="P40" s="18"/>
      <c r="Q40" s="18"/>
      <c r="R40" s="18"/>
      <c r="S40" s="18"/>
      <c r="T40" s="18"/>
      <c r="U40" s="18"/>
      <c r="V40" s="18"/>
    </row>
    <row r="41" spans="1:22" ht="15.75" customHeight="1">
      <c r="A41" s="20" t="s">
        <v>34</v>
      </c>
      <c r="B41" s="20" t="s">
        <v>460</v>
      </c>
      <c r="C41" s="17"/>
      <c r="D41" s="17"/>
      <c r="E41" s="17"/>
      <c r="F41" s="17"/>
      <c r="G41" s="17"/>
      <c r="H41" s="17"/>
      <c r="I41" s="17"/>
      <c r="J41" s="17"/>
      <c r="K41" s="17"/>
      <c r="L41" s="17"/>
      <c r="M41" s="17"/>
      <c r="N41" s="17"/>
      <c r="O41" s="17"/>
      <c r="P41" s="17"/>
      <c r="Q41" s="17"/>
      <c r="R41" s="17"/>
      <c r="S41" s="17"/>
      <c r="T41" s="17"/>
      <c r="U41" s="17"/>
      <c r="V41" s="17"/>
    </row>
    <row r="42" spans="1:22" ht="26">
      <c r="A42" s="17"/>
      <c r="B42" s="21" t="s">
        <v>35</v>
      </c>
      <c r="C42" s="17"/>
      <c r="D42" s="17"/>
      <c r="E42" s="17"/>
      <c r="F42" s="17"/>
      <c r="G42" s="17"/>
      <c r="H42" s="17"/>
      <c r="I42" s="17"/>
      <c r="J42" s="17"/>
      <c r="K42" s="17"/>
      <c r="L42" s="17"/>
      <c r="M42" s="17"/>
      <c r="N42" s="17"/>
      <c r="O42" s="17"/>
      <c r="P42" s="17"/>
      <c r="Q42" s="17"/>
      <c r="R42" s="17"/>
      <c r="S42" s="17"/>
      <c r="T42" s="17"/>
      <c r="U42" s="17"/>
      <c r="V42" s="17"/>
    </row>
    <row r="43" spans="1:22" ht="26">
      <c r="A43" s="17"/>
      <c r="B43" s="21" t="s">
        <v>426</v>
      </c>
      <c r="C43" s="17"/>
      <c r="D43" s="17"/>
      <c r="E43" s="17"/>
      <c r="F43" s="17"/>
      <c r="G43" s="17"/>
      <c r="H43" s="17"/>
      <c r="I43" s="17"/>
      <c r="J43" s="17"/>
      <c r="K43" s="17"/>
      <c r="L43" s="17"/>
      <c r="M43" s="17"/>
      <c r="N43" s="17"/>
      <c r="O43" s="17"/>
      <c r="P43" s="17"/>
      <c r="Q43" s="17"/>
      <c r="R43" s="17"/>
      <c r="S43" s="17"/>
      <c r="T43" s="17"/>
      <c r="U43" s="17"/>
      <c r="V43" s="17"/>
    </row>
    <row r="44" spans="1:22" ht="39">
      <c r="A44" s="17"/>
      <c r="B44" s="21" t="s">
        <v>36</v>
      </c>
      <c r="C44" s="17"/>
      <c r="D44" s="17"/>
      <c r="E44" s="17"/>
      <c r="F44" s="17"/>
      <c r="G44" s="17"/>
      <c r="H44" s="17"/>
      <c r="I44" s="17"/>
      <c r="J44" s="17"/>
      <c r="K44" s="17"/>
      <c r="L44" s="17"/>
      <c r="M44" s="17"/>
      <c r="N44" s="17"/>
      <c r="O44" s="17"/>
      <c r="P44" s="17"/>
      <c r="Q44" s="17"/>
      <c r="R44" s="17"/>
      <c r="S44" s="17"/>
      <c r="T44" s="17"/>
      <c r="U44" s="17"/>
      <c r="V44" s="17"/>
    </row>
    <row r="45" spans="1:22" ht="14">
      <c r="A45" s="17"/>
      <c r="B45" s="18" t="s">
        <v>37</v>
      </c>
      <c r="C45" s="17"/>
      <c r="D45" s="17"/>
      <c r="E45" s="17"/>
      <c r="F45" s="17"/>
      <c r="G45" s="17"/>
      <c r="H45" s="17"/>
      <c r="I45" s="17"/>
      <c r="J45" s="17"/>
      <c r="K45" s="17"/>
      <c r="L45" s="17"/>
      <c r="M45" s="17"/>
      <c r="N45" s="17"/>
      <c r="O45" s="17"/>
      <c r="P45" s="17"/>
      <c r="Q45" s="17"/>
      <c r="R45" s="17"/>
      <c r="S45" s="17"/>
      <c r="T45" s="17"/>
      <c r="U45" s="17"/>
      <c r="V45" s="17"/>
    </row>
    <row r="46" spans="1:22" ht="14">
      <c r="A46" s="17"/>
      <c r="B46" s="18" t="s">
        <v>38</v>
      </c>
      <c r="C46" s="17"/>
      <c r="D46" s="17"/>
      <c r="E46" s="17"/>
      <c r="F46" s="17"/>
      <c r="G46" s="17"/>
      <c r="H46" s="17"/>
      <c r="I46" s="17"/>
      <c r="J46" s="17"/>
      <c r="K46" s="17"/>
      <c r="L46" s="17"/>
      <c r="M46" s="17"/>
      <c r="N46" s="17"/>
      <c r="O46" s="17"/>
      <c r="P46" s="17"/>
      <c r="Q46" s="17"/>
      <c r="R46" s="17"/>
      <c r="S46" s="17"/>
      <c r="T46" s="17"/>
      <c r="U46" s="17"/>
      <c r="V46" s="17"/>
    </row>
    <row r="47" spans="1:22" ht="12.75" customHeight="1">
      <c r="A47" s="17"/>
      <c r="B47" s="17"/>
      <c r="C47" s="17"/>
      <c r="D47" s="17"/>
      <c r="E47" s="17"/>
      <c r="F47" s="17"/>
      <c r="G47" s="17"/>
      <c r="H47" s="17"/>
      <c r="I47" s="17"/>
      <c r="J47" s="17"/>
      <c r="K47" s="17"/>
      <c r="L47" s="17"/>
      <c r="M47" s="17"/>
      <c r="N47" s="17"/>
      <c r="O47" s="17"/>
      <c r="P47" s="17"/>
      <c r="Q47" s="17"/>
      <c r="R47" s="17"/>
      <c r="S47" s="17"/>
      <c r="T47" s="17"/>
      <c r="U47" s="17"/>
      <c r="V47" s="17"/>
    </row>
    <row r="48" spans="1:22" ht="12.75" customHeight="1">
      <c r="A48" s="17"/>
      <c r="B48" s="17"/>
      <c r="C48" s="17"/>
      <c r="D48" s="17"/>
      <c r="E48" s="17"/>
      <c r="F48" s="17"/>
      <c r="G48" s="17"/>
      <c r="H48" s="17"/>
      <c r="I48" s="17"/>
      <c r="J48" s="17"/>
      <c r="K48" s="17"/>
      <c r="L48" s="17"/>
      <c r="M48" s="17"/>
      <c r="N48" s="17"/>
      <c r="O48" s="17"/>
      <c r="P48" s="17"/>
      <c r="Q48" s="17"/>
      <c r="R48" s="17"/>
      <c r="S48" s="17"/>
      <c r="T48" s="17"/>
      <c r="U48" s="17"/>
      <c r="V48" s="17"/>
    </row>
    <row r="49" spans="1:22" ht="12.75" customHeight="1">
      <c r="A49" s="17"/>
      <c r="B49" s="17"/>
      <c r="C49" s="17"/>
      <c r="D49" s="17"/>
      <c r="E49" s="17"/>
      <c r="F49" s="17"/>
      <c r="G49" s="17"/>
      <c r="H49" s="17"/>
      <c r="I49" s="17"/>
      <c r="J49" s="17"/>
      <c r="K49" s="17"/>
      <c r="L49" s="17"/>
      <c r="M49" s="17"/>
      <c r="N49" s="17"/>
      <c r="O49" s="17"/>
      <c r="P49" s="17"/>
      <c r="Q49" s="17"/>
      <c r="R49" s="17"/>
      <c r="S49" s="17"/>
      <c r="T49" s="17"/>
      <c r="U49" s="17"/>
      <c r="V49" s="17"/>
    </row>
    <row r="50" spans="1:22" ht="12.75" customHeight="1">
      <c r="A50" s="17"/>
      <c r="B50" s="17"/>
      <c r="C50" s="17"/>
      <c r="D50" s="17"/>
      <c r="E50" s="17"/>
      <c r="F50" s="17"/>
      <c r="G50" s="17"/>
      <c r="H50" s="17"/>
      <c r="I50" s="17"/>
      <c r="J50" s="17"/>
      <c r="K50" s="17"/>
      <c r="L50" s="17"/>
      <c r="M50" s="17"/>
      <c r="N50" s="17"/>
      <c r="O50" s="17"/>
      <c r="P50" s="17"/>
      <c r="Q50" s="17"/>
      <c r="R50" s="17"/>
      <c r="S50" s="17"/>
      <c r="T50" s="17"/>
      <c r="U50" s="17"/>
      <c r="V50" s="17"/>
    </row>
    <row r="51" spans="1:22" ht="12.75" customHeight="1">
      <c r="A51" s="17"/>
      <c r="B51" s="17"/>
      <c r="C51" s="17"/>
      <c r="D51" s="17"/>
      <c r="E51" s="17"/>
      <c r="F51" s="17"/>
      <c r="G51" s="17"/>
      <c r="H51" s="17"/>
      <c r="I51" s="17"/>
      <c r="J51" s="17"/>
      <c r="K51" s="17"/>
      <c r="L51" s="17"/>
      <c r="M51" s="17"/>
      <c r="N51" s="17"/>
      <c r="O51" s="17"/>
      <c r="P51" s="17"/>
      <c r="Q51" s="17"/>
      <c r="R51" s="17"/>
      <c r="S51" s="17"/>
      <c r="T51" s="17"/>
      <c r="U51" s="17"/>
      <c r="V51" s="17"/>
    </row>
    <row r="52" spans="1:22" ht="12.75" customHeight="1">
      <c r="A52" s="17"/>
      <c r="B52" s="17"/>
      <c r="C52" s="17"/>
      <c r="D52" s="17"/>
      <c r="E52" s="17"/>
      <c r="F52" s="17"/>
      <c r="G52" s="17"/>
      <c r="H52" s="17"/>
      <c r="I52" s="17"/>
      <c r="J52" s="17"/>
      <c r="K52" s="17"/>
      <c r="L52" s="17"/>
      <c r="M52" s="17"/>
      <c r="N52" s="17"/>
      <c r="O52" s="17"/>
      <c r="P52" s="17"/>
      <c r="Q52" s="17"/>
      <c r="R52" s="17"/>
      <c r="S52" s="17"/>
      <c r="T52" s="17"/>
      <c r="U52" s="17"/>
      <c r="V52" s="17"/>
    </row>
    <row r="53" spans="1:22" ht="12.75" customHeight="1">
      <c r="A53" s="17"/>
      <c r="B53" s="17"/>
      <c r="C53" s="17"/>
      <c r="D53" s="17"/>
      <c r="E53" s="17"/>
      <c r="F53" s="17"/>
      <c r="G53" s="17"/>
      <c r="H53" s="17"/>
      <c r="I53" s="17"/>
      <c r="J53" s="17"/>
      <c r="K53" s="17"/>
      <c r="L53" s="17"/>
      <c r="M53" s="17"/>
      <c r="N53" s="17"/>
      <c r="O53" s="17"/>
      <c r="P53" s="17"/>
      <c r="Q53" s="17"/>
      <c r="R53" s="17"/>
      <c r="S53" s="17"/>
      <c r="T53" s="17"/>
      <c r="U53" s="17"/>
      <c r="V53" s="17"/>
    </row>
    <row r="54" spans="1:22" ht="12.75" customHeight="1">
      <c r="A54" s="22"/>
      <c r="B54" s="17"/>
      <c r="C54" s="17"/>
      <c r="D54" s="17"/>
      <c r="E54" s="17"/>
      <c r="F54" s="17"/>
      <c r="G54" s="17"/>
      <c r="H54" s="17"/>
      <c r="I54" s="17"/>
      <c r="J54" s="17"/>
      <c r="K54" s="17"/>
      <c r="L54" s="17"/>
      <c r="M54" s="17"/>
      <c r="N54" s="17"/>
      <c r="O54" s="17"/>
      <c r="P54" s="17"/>
      <c r="Q54" s="17"/>
      <c r="R54" s="17"/>
      <c r="S54" s="17"/>
      <c r="T54" s="17"/>
      <c r="U54" s="17"/>
      <c r="V54" s="17"/>
    </row>
    <row r="55" spans="1:22" ht="12.75" customHeight="1">
      <c r="A55" s="17"/>
      <c r="B55" s="17"/>
      <c r="C55" s="17"/>
      <c r="D55" s="17"/>
      <c r="E55" s="17"/>
      <c r="F55" s="17"/>
      <c r="G55" s="17"/>
      <c r="H55" s="17"/>
      <c r="I55" s="17"/>
      <c r="J55" s="17"/>
      <c r="K55" s="17"/>
      <c r="L55" s="17"/>
      <c r="M55" s="17"/>
      <c r="N55" s="17"/>
      <c r="O55" s="17"/>
      <c r="P55" s="17"/>
      <c r="Q55" s="17"/>
      <c r="R55" s="17"/>
      <c r="S55" s="17"/>
      <c r="T55" s="17"/>
      <c r="U55" s="17"/>
      <c r="V55" s="17"/>
    </row>
    <row r="56" spans="1:22" ht="12.75" customHeight="1">
      <c r="A56" s="17"/>
      <c r="B56" s="22"/>
      <c r="C56" s="17"/>
      <c r="D56" s="17"/>
      <c r="E56" s="17"/>
      <c r="F56" s="17"/>
      <c r="G56" s="17"/>
      <c r="H56" s="17"/>
      <c r="I56" s="17"/>
      <c r="J56" s="17"/>
      <c r="K56" s="17"/>
      <c r="L56" s="17"/>
      <c r="M56" s="17"/>
      <c r="N56" s="17"/>
      <c r="O56" s="17"/>
      <c r="P56" s="17"/>
      <c r="Q56" s="17"/>
      <c r="R56" s="17"/>
      <c r="S56" s="17"/>
      <c r="T56" s="17"/>
      <c r="U56" s="17"/>
      <c r="V56" s="17"/>
    </row>
    <row r="57" spans="1:22" ht="12.75" customHeight="1">
      <c r="A57" s="17"/>
      <c r="B57" s="17"/>
      <c r="C57" s="17"/>
      <c r="D57" s="17"/>
      <c r="E57" s="17"/>
      <c r="F57" s="17"/>
      <c r="G57" s="17"/>
      <c r="H57" s="17"/>
      <c r="I57" s="17"/>
      <c r="J57" s="17"/>
      <c r="K57" s="17"/>
      <c r="L57" s="17"/>
      <c r="M57" s="17"/>
      <c r="N57" s="17"/>
      <c r="O57" s="17"/>
      <c r="P57" s="17"/>
      <c r="Q57" s="17"/>
      <c r="R57" s="17"/>
      <c r="S57" s="17"/>
      <c r="T57" s="17"/>
      <c r="U57" s="17"/>
      <c r="V57" s="17"/>
    </row>
    <row r="58" spans="1:22" ht="12.75" customHeight="1">
      <c r="A58" s="17"/>
      <c r="B58" s="17"/>
      <c r="C58" s="17"/>
      <c r="D58" s="17"/>
      <c r="E58" s="17"/>
      <c r="F58" s="17"/>
      <c r="G58" s="17"/>
      <c r="H58" s="17"/>
      <c r="I58" s="17"/>
      <c r="J58" s="17"/>
      <c r="K58" s="17"/>
      <c r="L58" s="17"/>
      <c r="M58" s="17"/>
      <c r="N58" s="17"/>
      <c r="O58" s="17"/>
      <c r="P58" s="17"/>
      <c r="Q58" s="17"/>
      <c r="R58" s="17"/>
      <c r="S58" s="17"/>
      <c r="T58" s="17"/>
      <c r="U58" s="17"/>
      <c r="V58" s="17"/>
    </row>
    <row r="59" spans="1:22" ht="12.75" customHeight="1">
      <c r="A59" s="17"/>
      <c r="B59" s="17"/>
      <c r="C59" s="17"/>
      <c r="D59" s="17"/>
      <c r="E59" s="17"/>
      <c r="F59" s="17"/>
      <c r="G59" s="17"/>
      <c r="H59" s="17"/>
      <c r="I59" s="17"/>
      <c r="J59" s="17"/>
      <c r="K59" s="17"/>
      <c r="L59" s="17"/>
      <c r="M59" s="17"/>
      <c r="N59" s="17"/>
      <c r="O59" s="17"/>
      <c r="P59" s="17"/>
      <c r="Q59" s="17"/>
      <c r="R59" s="17"/>
      <c r="S59" s="17"/>
      <c r="T59" s="17"/>
      <c r="U59" s="17"/>
      <c r="V59" s="17"/>
    </row>
    <row r="60" spans="1:22" ht="12.75" customHeight="1">
      <c r="A60" s="17"/>
      <c r="B60" s="17"/>
      <c r="C60" s="17"/>
      <c r="D60" s="17"/>
      <c r="E60" s="17"/>
      <c r="F60" s="17"/>
      <c r="G60" s="17"/>
      <c r="H60" s="17"/>
      <c r="I60" s="17"/>
      <c r="J60" s="17"/>
      <c r="K60" s="17"/>
      <c r="L60" s="17"/>
      <c r="M60" s="17"/>
      <c r="N60" s="17"/>
      <c r="O60" s="17"/>
      <c r="P60" s="17"/>
      <c r="Q60" s="17"/>
      <c r="R60" s="17"/>
      <c r="S60" s="17"/>
      <c r="T60" s="17"/>
      <c r="U60" s="17"/>
      <c r="V60" s="17"/>
    </row>
    <row r="61" spans="1:22" ht="12.75" customHeight="1">
      <c r="A61" s="17"/>
      <c r="B61" s="17"/>
      <c r="C61" s="17"/>
      <c r="D61" s="17"/>
      <c r="E61" s="17"/>
      <c r="F61" s="17"/>
      <c r="G61" s="17"/>
      <c r="H61" s="17"/>
      <c r="I61" s="17"/>
      <c r="J61" s="17"/>
      <c r="K61" s="17"/>
      <c r="L61" s="17"/>
      <c r="M61" s="17"/>
      <c r="N61" s="17"/>
      <c r="O61" s="17"/>
      <c r="P61" s="17"/>
      <c r="Q61" s="17"/>
      <c r="R61" s="17"/>
      <c r="S61" s="17"/>
      <c r="T61" s="17"/>
      <c r="U61" s="17"/>
      <c r="V61" s="17"/>
    </row>
    <row r="62" spans="1:22" ht="12.75" customHeight="1">
      <c r="A62" s="17"/>
      <c r="B62" s="17"/>
      <c r="C62" s="17"/>
      <c r="D62" s="17"/>
      <c r="E62" s="17"/>
      <c r="F62" s="17"/>
      <c r="G62" s="17"/>
      <c r="H62" s="17"/>
      <c r="I62" s="17"/>
      <c r="J62" s="17"/>
      <c r="K62" s="17"/>
      <c r="L62" s="17"/>
      <c r="M62" s="17"/>
      <c r="N62" s="17"/>
      <c r="O62" s="17"/>
      <c r="P62" s="17"/>
      <c r="Q62" s="17"/>
      <c r="R62" s="17"/>
      <c r="S62" s="17"/>
      <c r="T62" s="17"/>
      <c r="U62" s="17"/>
      <c r="V62" s="17"/>
    </row>
    <row r="63" spans="1:22" ht="12.75" customHeight="1">
      <c r="A63" s="17"/>
      <c r="B63" s="17"/>
      <c r="C63" s="17"/>
      <c r="D63" s="17"/>
      <c r="E63" s="17"/>
      <c r="F63" s="17"/>
      <c r="G63" s="17"/>
      <c r="H63" s="17"/>
      <c r="I63" s="17"/>
      <c r="J63" s="17"/>
      <c r="K63" s="17"/>
      <c r="L63" s="17"/>
      <c r="M63" s="17"/>
      <c r="N63" s="17"/>
      <c r="O63" s="17"/>
      <c r="P63" s="17"/>
      <c r="Q63" s="17"/>
      <c r="R63" s="17"/>
      <c r="S63" s="17"/>
      <c r="T63" s="17"/>
      <c r="U63" s="17"/>
      <c r="V63" s="17"/>
    </row>
    <row r="64" spans="1:22" ht="12.75" customHeight="1">
      <c r="A64" s="17"/>
      <c r="B64" s="17"/>
      <c r="C64" s="17"/>
      <c r="D64" s="17"/>
      <c r="E64" s="17"/>
      <c r="F64" s="17"/>
      <c r="G64" s="17"/>
      <c r="H64" s="17"/>
      <c r="I64" s="17"/>
      <c r="J64" s="17"/>
      <c r="K64" s="17"/>
      <c r="L64" s="17"/>
      <c r="M64" s="17"/>
      <c r="N64" s="17"/>
      <c r="O64" s="17"/>
      <c r="P64" s="17"/>
      <c r="Q64" s="17"/>
      <c r="R64" s="17"/>
      <c r="S64" s="17"/>
      <c r="T64" s="17"/>
      <c r="U64" s="17"/>
      <c r="V64" s="17"/>
    </row>
    <row r="65" spans="1:22" ht="12.75" customHeight="1">
      <c r="A65" s="17"/>
      <c r="B65" s="17"/>
      <c r="C65" s="17"/>
      <c r="D65" s="17"/>
      <c r="E65" s="17"/>
      <c r="F65" s="17"/>
      <c r="G65" s="17"/>
      <c r="H65" s="17"/>
      <c r="I65" s="17"/>
      <c r="J65" s="17"/>
      <c r="K65" s="17"/>
      <c r="L65" s="17"/>
      <c r="M65" s="17"/>
      <c r="N65" s="17"/>
      <c r="O65" s="17"/>
      <c r="P65" s="17"/>
      <c r="Q65" s="17"/>
      <c r="R65" s="17"/>
      <c r="S65" s="17"/>
      <c r="T65" s="17"/>
      <c r="U65" s="17"/>
      <c r="V65" s="17"/>
    </row>
    <row r="66" spans="1:22" ht="12.75" customHeight="1">
      <c r="A66" s="17"/>
      <c r="B66" s="17"/>
      <c r="C66" s="17"/>
      <c r="D66" s="17"/>
      <c r="E66" s="17"/>
      <c r="F66" s="17"/>
      <c r="G66" s="17"/>
      <c r="H66" s="17"/>
      <c r="I66" s="17"/>
      <c r="J66" s="17"/>
      <c r="K66" s="17"/>
      <c r="L66" s="17"/>
      <c r="M66" s="17"/>
      <c r="N66" s="17"/>
      <c r="O66" s="17"/>
      <c r="P66" s="17"/>
      <c r="Q66" s="17"/>
      <c r="R66" s="17"/>
      <c r="S66" s="17"/>
      <c r="T66" s="17"/>
      <c r="U66" s="17"/>
      <c r="V66" s="17"/>
    </row>
    <row r="67" spans="1:22" ht="12.75" customHeight="1">
      <c r="A67" s="17"/>
      <c r="B67" s="17"/>
      <c r="C67" s="17"/>
      <c r="D67" s="17"/>
      <c r="E67" s="17"/>
      <c r="F67" s="17"/>
      <c r="G67" s="17"/>
      <c r="H67" s="17"/>
      <c r="I67" s="17"/>
      <c r="J67" s="17"/>
      <c r="K67" s="17"/>
      <c r="L67" s="17"/>
      <c r="M67" s="17"/>
      <c r="N67" s="17"/>
      <c r="O67" s="17"/>
      <c r="P67" s="17"/>
      <c r="Q67" s="17"/>
      <c r="R67" s="17"/>
      <c r="S67" s="17"/>
      <c r="T67" s="17"/>
      <c r="U67" s="17"/>
      <c r="V67" s="17"/>
    </row>
    <row r="68" spans="1:22" ht="12.75" customHeight="1">
      <c r="A68" s="17"/>
      <c r="B68" s="17"/>
      <c r="C68" s="17"/>
      <c r="D68" s="17"/>
      <c r="E68" s="17"/>
      <c r="F68" s="17"/>
      <c r="G68" s="17"/>
      <c r="H68" s="17"/>
      <c r="I68" s="17"/>
      <c r="J68" s="17"/>
      <c r="K68" s="17"/>
      <c r="L68" s="17"/>
      <c r="M68" s="17"/>
      <c r="N68" s="17"/>
      <c r="O68" s="17"/>
      <c r="P68" s="17"/>
      <c r="Q68" s="17"/>
      <c r="R68" s="17"/>
      <c r="S68" s="17"/>
      <c r="T68" s="17"/>
      <c r="U68" s="17"/>
      <c r="V68" s="17"/>
    </row>
    <row r="69" spans="1:22" ht="12.75" customHeight="1">
      <c r="A69" s="17"/>
      <c r="B69" s="17"/>
      <c r="C69" s="17"/>
      <c r="D69" s="17"/>
      <c r="E69" s="17"/>
      <c r="F69" s="17"/>
      <c r="G69" s="17"/>
      <c r="H69" s="17"/>
      <c r="I69" s="17"/>
      <c r="J69" s="17"/>
      <c r="K69" s="17"/>
      <c r="L69" s="17"/>
      <c r="M69" s="17"/>
      <c r="N69" s="17"/>
      <c r="O69" s="17"/>
      <c r="P69" s="17"/>
      <c r="Q69" s="17"/>
      <c r="R69" s="17"/>
      <c r="S69" s="17"/>
      <c r="T69" s="17"/>
      <c r="U69" s="17"/>
      <c r="V69" s="17"/>
    </row>
    <row r="70" spans="1:22" ht="12.75" customHeight="1">
      <c r="A70" s="17"/>
      <c r="B70" s="17"/>
      <c r="C70" s="17"/>
      <c r="D70" s="17"/>
      <c r="E70" s="17"/>
      <c r="F70" s="17"/>
      <c r="G70" s="17"/>
      <c r="H70" s="17"/>
      <c r="I70" s="17"/>
      <c r="J70" s="17"/>
      <c r="K70" s="17"/>
      <c r="L70" s="17"/>
      <c r="M70" s="17"/>
      <c r="N70" s="17"/>
      <c r="O70" s="17"/>
      <c r="P70" s="17"/>
      <c r="Q70" s="17"/>
      <c r="R70" s="17"/>
      <c r="S70" s="17"/>
      <c r="T70" s="17"/>
      <c r="U70" s="17"/>
      <c r="V70" s="17"/>
    </row>
    <row r="71" spans="1:22" ht="12.75" customHeight="1">
      <c r="A71" s="17"/>
      <c r="B71" s="17"/>
      <c r="C71" s="17"/>
      <c r="D71" s="17"/>
      <c r="E71" s="17"/>
      <c r="F71" s="17"/>
      <c r="G71" s="17"/>
      <c r="H71" s="17"/>
      <c r="I71" s="17"/>
      <c r="J71" s="17"/>
      <c r="K71" s="17"/>
      <c r="L71" s="17"/>
      <c r="M71" s="17"/>
      <c r="N71" s="17"/>
      <c r="O71" s="17"/>
      <c r="P71" s="17"/>
      <c r="Q71" s="17"/>
      <c r="R71" s="17"/>
      <c r="S71" s="17"/>
      <c r="T71" s="17"/>
      <c r="U71" s="17"/>
      <c r="V71" s="17"/>
    </row>
    <row r="72" spans="1:22" ht="12.75" customHeight="1">
      <c r="A72" s="17"/>
      <c r="B72" s="17"/>
      <c r="C72" s="17"/>
      <c r="D72" s="17"/>
      <c r="E72" s="17"/>
      <c r="F72" s="17"/>
      <c r="G72" s="17"/>
      <c r="H72" s="17"/>
      <c r="I72" s="17"/>
      <c r="J72" s="17"/>
      <c r="K72" s="17"/>
      <c r="L72" s="17"/>
      <c r="M72" s="17"/>
      <c r="N72" s="17"/>
      <c r="O72" s="17"/>
      <c r="P72" s="17"/>
      <c r="Q72" s="17"/>
      <c r="R72" s="17"/>
      <c r="S72" s="17"/>
      <c r="T72" s="17"/>
      <c r="U72" s="17"/>
      <c r="V72" s="17"/>
    </row>
    <row r="73" spans="1:22" ht="12.75" customHeight="1">
      <c r="A73" s="17"/>
      <c r="B73" s="17"/>
      <c r="C73" s="17"/>
      <c r="D73" s="17"/>
      <c r="E73" s="17"/>
      <c r="F73" s="17"/>
      <c r="G73" s="17"/>
      <c r="H73" s="17"/>
      <c r="I73" s="17"/>
      <c r="J73" s="17"/>
      <c r="K73" s="17"/>
      <c r="L73" s="17"/>
      <c r="M73" s="17"/>
      <c r="N73" s="17"/>
      <c r="O73" s="17"/>
      <c r="P73" s="17"/>
      <c r="Q73" s="17"/>
      <c r="R73" s="17"/>
      <c r="S73" s="17"/>
      <c r="T73" s="17"/>
      <c r="U73" s="17"/>
      <c r="V73" s="17"/>
    </row>
    <row r="74" spans="1:22" ht="12.75" customHeight="1">
      <c r="A74" s="17"/>
      <c r="B74" s="17"/>
      <c r="C74" s="17"/>
      <c r="D74" s="17"/>
      <c r="E74" s="17"/>
      <c r="F74" s="17"/>
      <c r="G74" s="17"/>
      <c r="H74" s="17"/>
      <c r="I74" s="17"/>
      <c r="J74" s="17"/>
      <c r="K74" s="17"/>
      <c r="L74" s="17"/>
      <c r="M74" s="17"/>
      <c r="N74" s="17"/>
      <c r="O74" s="17"/>
      <c r="P74" s="17"/>
      <c r="Q74" s="17"/>
      <c r="R74" s="17"/>
      <c r="S74" s="17"/>
      <c r="T74" s="17"/>
      <c r="U74" s="17"/>
      <c r="V74" s="17"/>
    </row>
    <row r="75" spans="1:22" ht="12.75" customHeight="1">
      <c r="A75" s="17"/>
      <c r="B75" s="17"/>
      <c r="C75" s="17"/>
      <c r="D75" s="17"/>
      <c r="E75" s="17"/>
      <c r="F75" s="17"/>
      <c r="G75" s="17"/>
      <c r="H75" s="17"/>
      <c r="I75" s="17"/>
      <c r="J75" s="17"/>
      <c r="K75" s="17"/>
      <c r="L75" s="17"/>
      <c r="M75" s="17"/>
      <c r="N75" s="17"/>
      <c r="O75" s="17"/>
      <c r="P75" s="17"/>
      <c r="Q75" s="17"/>
      <c r="R75" s="17"/>
      <c r="S75" s="17"/>
      <c r="T75" s="17"/>
      <c r="U75" s="17"/>
      <c r="V75" s="17"/>
    </row>
    <row r="76" spans="1:22" ht="12.75" customHeight="1">
      <c r="A76" s="17"/>
      <c r="B76" s="17"/>
      <c r="C76" s="17"/>
      <c r="D76" s="17"/>
      <c r="E76" s="17"/>
      <c r="F76" s="17"/>
      <c r="G76" s="17"/>
      <c r="H76" s="17"/>
      <c r="I76" s="17"/>
      <c r="J76" s="17"/>
      <c r="K76" s="17"/>
      <c r="L76" s="17"/>
      <c r="M76" s="17"/>
      <c r="N76" s="17"/>
      <c r="O76" s="17"/>
      <c r="P76" s="17"/>
      <c r="Q76" s="17"/>
      <c r="R76" s="17"/>
      <c r="S76" s="17"/>
      <c r="T76" s="17"/>
      <c r="U76" s="17"/>
      <c r="V76" s="17"/>
    </row>
    <row r="77" spans="1:22" ht="12.75" customHeight="1">
      <c r="A77" s="17"/>
      <c r="B77" s="17"/>
      <c r="C77" s="17"/>
      <c r="D77" s="17"/>
      <c r="E77" s="17"/>
      <c r="F77" s="17"/>
      <c r="G77" s="17"/>
      <c r="H77" s="17"/>
      <c r="I77" s="17"/>
      <c r="J77" s="17"/>
      <c r="K77" s="17"/>
      <c r="L77" s="17"/>
      <c r="M77" s="17"/>
      <c r="N77" s="17"/>
      <c r="O77" s="17"/>
      <c r="P77" s="17"/>
      <c r="Q77" s="17"/>
      <c r="R77" s="17"/>
      <c r="S77" s="17"/>
      <c r="T77" s="17"/>
      <c r="U77" s="17"/>
      <c r="V77" s="17"/>
    </row>
    <row r="78" spans="1:22" ht="12.75" customHeight="1">
      <c r="A78" s="17"/>
      <c r="B78" s="17"/>
      <c r="C78" s="17"/>
      <c r="D78" s="17"/>
      <c r="E78" s="17"/>
      <c r="F78" s="17"/>
      <c r="G78" s="17"/>
      <c r="H78" s="17"/>
      <c r="I78" s="17"/>
      <c r="J78" s="17"/>
      <c r="K78" s="17"/>
      <c r="L78" s="17"/>
      <c r="M78" s="17"/>
      <c r="N78" s="17"/>
      <c r="O78" s="17"/>
      <c r="P78" s="17"/>
      <c r="Q78" s="17"/>
      <c r="R78" s="17"/>
      <c r="S78" s="17"/>
      <c r="T78" s="17"/>
      <c r="U78" s="17"/>
      <c r="V78" s="17"/>
    </row>
    <row r="79" spans="1:22" ht="12.75" customHeight="1">
      <c r="A79" s="17"/>
      <c r="B79" s="17"/>
      <c r="C79" s="17"/>
      <c r="D79" s="17"/>
      <c r="E79" s="17"/>
      <c r="F79" s="17"/>
      <c r="G79" s="17"/>
      <c r="H79" s="17"/>
      <c r="I79" s="17"/>
      <c r="J79" s="17"/>
      <c r="K79" s="17"/>
      <c r="L79" s="17"/>
      <c r="M79" s="17"/>
      <c r="N79" s="17"/>
      <c r="O79" s="17"/>
      <c r="P79" s="17"/>
      <c r="Q79" s="17"/>
      <c r="R79" s="17"/>
      <c r="S79" s="17"/>
      <c r="T79" s="17"/>
      <c r="U79" s="17"/>
      <c r="V79" s="17"/>
    </row>
    <row r="80" spans="1:22" ht="12.75" customHeight="1">
      <c r="A80" s="17"/>
      <c r="B80" s="17"/>
      <c r="C80" s="17"/>
      <c r="D80" s="17"/>
      <c r="E80" s="17"/>
      <c r="F80" s="17"/>
      <c r="G80" s="17"/>
      <c r="H80" s="17"/>
      <c r="I80" s="17"/>
      <c r="J80" s="17"/>
      <c r="K80" s="17"/>
      <c r="L80" s="17"/>
      <c r="M80" s="17"/>
      <c r="N80" s="17"/>
      <c r="O80" s="17"/>
      <c r="P80" s="17"/>
      <c r="Q80" s="17"/>
      <c r="R80" s="17"/>
      <c r="S80" s="17"/>
      <c r="T80" s="17"/>
      <c r="U80" s="17"/>
      <c r="V80" s="17"/>
    </row>
    <row r="81" spans="1:22" ht="12.75" customHeight="1">
      <c r="A81" s="17"/>
      <c r="B81" s="17"/>
      <c r="C81" s="17"/>
      <c r="D81" s="17"/>
      <c r="E81" s="17"/>
      <c r="F81" s="17"/>
      <c r="G81" s="17"/>
      <c r="H81" s="17"/>
      <c r="I81" s="17"/>
      <c r="J81" s="17"/>
      <c r="K81" s="17"/>
      <c r="L81" s="17"/>
      <c r="M81" s="17"/>
      <c r="N81" s="17"/>
      <c r="O81" s="17"/>
      <c r="P81" s="17"/>
      <c r="Q81" s="17"/>
      <c r="R81" s="17"/>
      <c r="S81" s="17"/>
      <c r="T81" s="17"/>
      <c r="U81" s="17"/>
      <c r="V81" s="17"/>
    </row>
    <row r="82" spans="1:22" ht="12.75" customHeight="1">
      <c r="A82" s="17"/>
      <c r="B82" s="17"/>
      <c r="C82" s="17"/>
      <c r="D82" s="17"/>
      <c r="E82" s="17"/>
      <c r="F82" s="17"/>
      <c r="G82" s="17"/>
      <c r="H82" s="17"/>
      <c r="I82" s="17"/>
      <c r="J82" s="17"/>
      <c r="K82" s="17"/>
      <c r="L82" s="17"/>
      <c r="M82" s="17"/>
      <c r="N82" s="17"/>
      <c r="O82" s="17"/>
      <c r="P82" s="17"/>
      <c r="Q82" s="17"/>
      <c r="R82" s="17"/>
      <c r="S82" s="17"/>
      <c r="T82" s="17"/>
      <c r="U82" s="17"/>
      <c r="V82" s="17"/>
    </row>
    <row r="83" spans="1:22" ht="12.75" customHeight="1">
      <c r="A83" s="17"/>
      <c r="B83" s="17"/>
      <c r="C83" s="17"/>
      <c r="D83" s="17"/>
      <c r="E83" s="17"/>
      <c r="F83" s="17"/>
      <c r="G83" s="17"/>
      <c r="H83" s="17"/>
      <c r="I83" s="17"/>
      <c r="J83" s="17"/>
      <c r="K83" s="17"/>
      <c r="L83" s="17"/>
      <c r="M83" s="17"/>
      <c r="N83" s="17"/>
      <c r="O83" s="17"/>
      <c r="P83" s="17"/>
      <c r="Q83" s="17"/>
      <c r="R83" s="17"/>
      <c r="S83" s="17"/>
      <c r="T83" s="17"/>
      <c r="U83" s="17"/>
      <c r="V83" s="17"/>
    </row>
    <row r="84" spans="1:22" ht="12.75" customHeight="1">
      <c r="A84" s="17"/>
      <c r="B84" s="17"/>
      <c r="C84" s="17"/>
      <c r="D84" s="17"/>
      <c r="E84" s="17"/>
      <c r="F84" s="17"/>
      <c r="G84" s="17"/>
      <c r="H84" s="17"/>
      <c r="I84" s="17"/>
      <c r="J84" s="17"/>
      <c r="K84" s="17"/>
      <c r="L84" s="17"/>
      <c r="M84" s="17"/>
      <c r="N84" s="17"/>
      <c r="O84" s="17"/>
      <c r="P84" s="17"/>
      <c r="Q84" s="17"/>
      <c r="R84" s="17"/>
      <c r="S84" s="17"/>
      <c r="T84" s="17"/>
      <c r="U84" s="17"/>
      <c r="V84" s="17"/>
    </row>
    <row r="85" spans="1:22" ht="12.75" customHeight="1">
      <c r="A85" s="17"/>
      <c r="B85" s="17"/>
      <c r="C85" s="17"/>
      <c r="D85" s="17"/>
      <c r="E85" s="17"/>
      <c r="F85" s="17"/>
      <c r="G85" s="17"/>
      <c r="H85" s="17"/>
      <c r="I85" s="17"/>
      <c r="J85" s="17"/>
      <c r="K85" s="17"/>
      <c r="L85" s="17"/>
      <c r="M85" s="17"/>
      <c r="N85" s="17"/>
      <c r="O85" s="17"/>
      <c r="P85" s="17"/>
      <c r="Q85" s="17"/>
      <c r="R85" s="17"/>
      <c r="S85" s="17"/>
      <c r="T85" s="17"/>
      <c r="U85" s="17"/>
      <c r="V85" s="17"/>
    </row>
    <row r="86" spans="1:22" ht="12.75" customHeight="1">
      <c r="A86" s="17"/>
      <c r="B86" s="17"/>
      <c r="C86" s="17"/>
      <c r="D86" s="17"/>
      <c r="E86" s="17"/>
      <c r="F86" s="17"/>
      <c r="G86" s="17"/>
      <c r="H86" s="17"/>
      <c r="I86" s="17"/>
      <c r="J86" s="17"/>
      <c r="K86" s="17"/>
      <c r="L86" s="17"/>
      <c r="M86" s="17"/>
      <c r="N86" s="17"/>
      <c r="O86" s="17"/>
      <c r="P86" s="17"/>
      <c r="Q86" s="17"/>
      <c r="R86" s="17"/>
      <c r="S86" s="17"/>
      <c r="T86" s="17"/>
      <c r="U86" s="17"/>
      <c r="V86" s="17"/>
    </row>
    <row r="87" spans="1:22" ht="12.75" customHeight="1">
      <c r="A87" s="17"/>
      <c r="B87" s="17"/>
      <c r="C87" s="17"/>
      <c r="D87" s="17"/>
      <c r="E87" s="17"/>
      <c r="F87" s="17"/>
      <c r="G87" s="17"/>
      <c r="H87" s="17"/>
      <c r="I87" s="17"/>
      <c r="J87" s="17"/>
      <c r="K87" s="17"/>
      <c r="L87" s="17"/>
      <c r="M87" s="17"/>
      <c r="N87" s="17"/>
      <c r="O87" s="17"/>
      <c r="P87" s="17"/>
      <c r="Q87" s="17"/>
      <c r="R87" s="17"/>
      <c r="S87" s="17"/>
      <c r="T87" s="17"/>
      <c r="U87" s="17"/>
      <c r="V87" s="17"/>
    </row>
    <row r="88" spans="1:22" ht="12.75" customHeight="1">
      <c r="A88" s="17"/>
      <c r="B88" s="17"/>
      <c r="C88" s="17"/>
      <c r="D88" s="17"/>
      <c r="E88" s="17"/>
      <c r="F88" s="17"/>
      <c r="G88" s="17"/>
      <c r="H88" s="17"/>
      <c r="I88" s="17"/>
      <c r="J88" s="17"/>
      <c r="K88" s="17"/>
      <c r="L88" s="17"/>
      <c r="M88" s="17"/>
      <c r="N88" s="17"/>
      <c r="O88" s="17"/>
      <c r="P88" s="17"/>
      <c r="Q88" s="17"/>
      <c r="R88" s="17"/>
      <c r="S88" s="17"/>
      <c r="T88" s="17"/>
      <c r="U88" s="17"/>
      <c r="V88" s="17"/>
    </row>
    <row r="89" spans="1:22" ht="12.75" customHeight="1">
      <c r="A89" s="17"/>
      <c r="B89" s="17"/>
      <c r="C89" s="17"/>
      <c r="D89" s="17"/>
      <c r="E89" s="17"/>
      <c r="F89" s="17"/>
      <c r="G89" s="17"/>
      <c r="H89" s="17"/>
      <c r="I89" s="17"/>
      <c r="J89" s="17"/>
      <c r="K89" s="17"/>
      <c r="L89" s="17"/>
      <c r="M89" s="17"/>
      <c r="N89" s="17"/>
      <c r="O89" s="17"/>
      <c r="P89" s="17"/>
      <c r="Q89" s="17"/>
      <c r="R89" s="17"/>
      <c r="S89" s="17"/>
      <c r="T89" s="17"/>
      <c r="U89" s="17"/>
      <c r="V89" s="17"/>
    </row>
    <row r="90" spans="1:22" ht="12.75" customHeight="1">
      <c r="A90" s="17"/>
      <c r="B90" s="17"/>
      <c r="C90" s="17"/>
      <c r="D90" s="17"/>
      <c r="E90" s="17"/>
      <c r="F90" s="17"/>
      <c r="G90" s="17"/>
      <c r="H90" s="17"/>
      <c r="I90" s="17"/>
      <c r="J90" s="17"/>
      <c r="K90" s="17"/>
      <c r="L90" s="17"/>
      <c r="M90" s="17"/>
      <c r="N90" s="17"/>
      <c r="O90" s="17"/>
      <c r="P90" s="17"/>
      <c r="Q90" s="17"/>
      <c r="R90" s="17"/>
      <c r="S90" s="17"/>
      <c r="T90" s="17"/>
      <c r="U90" s="17"/>
      <c r="V90" s="17"/>
    </row>
    <row r="91" spans="1:22" ht="12.75" customHeight="1">
      <c r="A91" s="17"/>
      <c r="B91" s="17"/>
      <c r="C91" s="17"/>
      <c r="D91" s="17"/>
      <c r="E91" s="17"/>
      <c r="F91" s="17"/>
      <c r="G91" s="17"/>
      <c r="H91" s="17"/>
      <c r="I91" s="17"/>
      <c r="J91" s="17"/>
      <c r="K91" s="17"/>
      <c r="L91" s="17"/>
      <c r="M91" s="17"/>
      <c r="N91" s="17"/>
      <c r="O91" s="17"/>
      <c r="P91" s="17"/>
      <c r="Q91" s="17"/>
      <c r="R91" s="17"/>
      <c r="S91" s="17"/>
      <c r="T91" s="17"/>
      <c r="U91" s="17"/>
      <c r="V91" s="17"/>
    </row>
    <row r="92" spans="1:22" ht="12.75" customHeight="1">
      <c r="A92" s="17"/>
      <c r="B92" s="17"/>
      <c r="C92" s="17"/>
      <c r="D92" s="17"/>
      <c r="E92" s="17"/>
      <c r="F92" s="17"/>
      <c r="G92" s="17"/>
      <c r="H92" s="17"/>
      <c r="I92" s="17"/>
      <c r="J92" s="17"/>
      <c r="K92" s="17"/>
      <c r="L92" s="17"/>
      <c r="M92" s="17"/>
      <c r="N92" s="17"/>
      <c r="O92" s="17"/>
      <c r="P92" s="17"/>
      <c r="Q92" s="17"/>
      <c r="R92" s="17"/>
      <c r="S92" s="17"/>
      <c r="T92" s="17"/>
      <c r="U92" s="17"/>
      <c r="V92" s="17"/>
    </row>
    <row r="93" spans="1:22" ht="12.75" customHeight="1">
      <c r="A93" s="17"/>
      <c r="B93" s="17"/>
      <c r="C93" s="17"/>
      <c r="D93" s="17"/>
      <c r="E93" s="17"/>
      <c r="F93" s="17"/>
      <c r="G93" s="17"/>
      <c r="H93" s="17"/>
      <c r="I93" s="17"/>
      <c r="J93" s="17"/>
      <c r="K93" s="17"/>
      <c r="L93" s="17"/>
      <c r="M93" s="17"/>
      <c r="N93" s="17"/>
      <c r="O93" s="17"/>
      <c r="P93" s="17"/>
      <c r="Q93" s="17"/>
      <c r="R93" s="17"/>
      <c r="S93" s="17"/>
      <c r="T93" s="17"/>
      <c r="U93" s="17"/>
      <c r="V93" s="17"/>
    </row>
    <row r="94" spans="1:22" ht="12.75" customHeight="1">
      <c r="A94" s="17"/>
      <c r="B94" s="17"/>
      <c r="C94" s="17"/>
      <c r="D94" s="17"/>
      <c r="E94" s="17"/>
      <c r="F94" s="17"/>
      <c r="G94" s="17"/>
      <c r="H94" s="17"/>
      <c r="I94" s="17"/>
      <c r="J94" s="17"/>
      <c r="K94" s="17"/>
      <c r="L94" s="17"/>
      <c r="M94" s="17"/>
      <c r="N94" s="17"/>
      <c r="O94" s="17"/>
      <c r="P94" s="17"/>
      <c r="Q94" s="17"/>
      <c r="R94" s="17"/>
      <c r="S94" s="17"/>
      <c r="T94" s="17"/>
      <c r="U94" s="17"/>
      <c r="V94" s="17"/>
    </row>
    <row r="95" spans="1:22" ht="12.75" customHeight="1">
      <c r="A95" s="17"/>
      <c r="B95" s="17"/>
      <c r="C95" s="17"/>
      <c r="D95" s="17"/>
      <c r="E95" s="17"/>
      <c r="F95" s="17"/>
      <c r="G95" s="17"/>
      <c r="H95" s="17"/>
      <c r="I95" s="17"/>
      <c r="J95" s="17"/>
      <c r="K95" s="17"/>
      <c r="L95" s="17"/>
      <c r="M95" s="17"/>
      <c r="N95" s="17"/>
      <c r="O95" s="17"/>
      <c r="P95" s="17"/>
      <c r="Q95" s="17"/>
      <c r="R95" s="17"/>
      <c r="S95" s="17"/>
      <c r="T95" s="17"/>
      <c r="U95" s="17"/>
      <c r="V95" s="17"/>
    </row>
    <row r="96" spans="1:22" ht="12.75" customHeight="1">
      <c r="A96" s="17"/>
      <c r="B96" s="17"/>
      <c r="C96" s="17"/>
      <c r="D96" s="17"/>
      <c r="E96" s="17"/>
      <c r="F96" s="17"/>
      <c r="G96" s="17"/>
      <c r="H96" s="17"/>
      <c r="I96" s="17"/>
      <c r="J96" s="17"/>
      <c r="K96" s="17"/>
      <c r="L96" s="17"/>
      <c r="M96" s="17"/>
      <c r="N96" s="17"/>
      <c r="O96" s="17"/>
      <c r="P96" s="17"/>
      <c r="Q96" s="17"/>
      <c r="R96" s="17"/>
      <c r="S96" s="17"/>
      <c r="T96" s="17"/>
      <c r="U96" s="17"/>
      <c r="V96" s="17"/>
    </row>
    <row r="97" spans="1:22" ht="12.75" customHeight="1">
      <c r="A97" s="17"/>
      <c r="B97" s="17"/>
      <c r="C97" s="17"/>
      <c r="D97" s="17"/>
      <c r="E97" s="17"/>
      <c r="F97" s="17"/>
      <c r="G97" s="17"/>
      <c r="H97" s="17"/>
      <c r="I97" s="17"/>
      <c r="J97" s="17"/>
      <c r="K97" s="17"/>
      <c r="L97" s="17"/>
      <c r="M97" s="17"/>
      <c r="N97" s="17"/>
      <c r="O97" s="17"/>
      <c r="P97" s="17"/>
      <c r="Q97" s="17"/>
      <c r="R97" s="17"/>
      <c r="S97" s="17"/>
      <c r="T97" s="17"/>
      <c r="U97" s="17"/>
      <c r="V97" s="17"/>
    </row>
    <row r="98" spans="1:22" ht="12.75" customHeight="1">
      <c r="A98" s="17"/>
      <c r="B98" s="17"/>
      <c r="C98" s="17"/>
      <c r="D98" s="17"/>
      <c r="E98" s="17"/>
      <c r="F98" s="17"/>
      <c r="G98" s="17"/>
      <c r="H98" s="17"/>
      <c r="I98" s="17"/>
      <c r="J98" s="17"/>
      <c r="K98" s="17"/>
      <c r="L98" s="17"/>
      <c r="M98" s="17"/>
      <c r="N98" s="17"/>
      <c r="O98" s="17"/>
      <c r="P98" s="17"/>
      <c r="Q98" s="17"/>
      <c r="R98" s="17"/>
      <c r="S98" s="17"/>
      <c r="T98" s="17"/>
      <c r="U98" s="17"/>
      <c r="V98" s="17"/>
    </row>
    <row r="99" spans="1:22" ht="12.75" customHeight="1">
      <c r="A99" s="17"/>
      <c r="B99" s="17"/>
      <c r="C99" s="17"/>
      <c r="D99" s="17"/>
      <c r="E99" s="17"/>
      <c r="F99" s="17"/>
      <c r="G99" s="17"/>
      <c r="H99" s="17"/>
      <c r="I99" s="17"/>
      <c r="J99" s="17"/>
      <c r="K99" s="17"/>
      <c r="L99" s="17"/>
      <c r="M99" s="17"/>
      <c r="N99" s="17"/>
      <c r="O99" s="17"/>
      <c r="P99" s="17"/>
      <c r="Q99" s="17"/>
      <c r="R99" s="17"/>
      <c r="S99" s="17"/>
      <c r="T99" s="17"/>
      <c r="U99" s="17"/>
      <c r="V99" s="17"/>
    </row>
    <row r="100" spans="1:22"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row>
    <row r="110" spans="1:22"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row>
    <row r="111" spans="1:22"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row>
    <row r="112" spans="1:22"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row>
    <row r="113" spans="1:22"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row>
    <row r="114" spans="1:22"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row>
    <row r="115" spans="1:22"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row>
    <row r="116" spans="1:22"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row>
    <row r="117" spans="1:22"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row>
    <row r="118" spans="1:22"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row>
    <row r="119" spans="1:22"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row>
    <row r="120" spans="1:22"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row>
    <row r="121" spans="1:22"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row>
    <row r="122" spans="1:22"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row>
    <row r="123" spans="1:22"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row>
    <row r="124" spans="1:22"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row>
    <row r="125" spans="1:22"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row>
    <row r="126" spans="1:22"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row>
    <row r="127" spans="1:22"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row>
    <row r="128" spans="1:22"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row>
    <row r="129" spans="1:22"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row>
    <row r="130" spans="1:22"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row>
    <row r="131" spans="1:22"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row>
    <row r="132" spans="1:22"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row>
    <row r="133" spans="1:22"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row>
    <row r="134" spans="1:22"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row>
    <row r="135" spans="1:22"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row>
    <row r="136" spans="1:22"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row>
    <row r="137" spans="1:22"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row>
    <row r="138" spans="1:22"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row>
    <row r="139" spans="1:22"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row>
    <row r="140" spans="1:22"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row>
    <row r="141" spans="1:22"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row>
    <row r="142" spans="1:22"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row>
    <row r="143" spans="1:22"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row>
    <row r="144" spans="1:22"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row>
    <row r="145" spans="1:22"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row>
    <row r="146" spans="1:22"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row>
    <row r="147" spans="1:22"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row>
    <row r="148" spans="1:22"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row>
    <row r="149" spans="1:22"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row>
    <row r="150" spans="1:22"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row>
    <row r="151" spans="1:22"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row>
    <row r="152" spans="1:22"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row>
    <row r="153" spans="1:22"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row>
    <row r="154" spans="1:22"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row>
    <row r="155" spans="1:22"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row>
    <row r="156" spans="1:22"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row>
    <row r="157" spans="1:22"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row>
    <row r="158" spans="1:22"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row>
    <row r="159" spans="1:22"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row>
    <row r="160" spans="1:22"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row>
    <row r="161" spans="1:22"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row>
    <row r="162" spans="1:22"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row>
    <row r="163" spans="1:22"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row>
    <row r="164" spans="1:22"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row>
    <row r="165" spans="1:22"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row>
    <row r="166" spans="1:22"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row>
    <row r="167" spans="1:22"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row>
    <row r="168" spans="1:22"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row>
    <row r="169" spans="1:22"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row>
    <row r="170" spans="1:22"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row>
    <row r="171" spans="1:22"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row>
    <row r="172" spans="1:22"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row>
    <row r="173" spans="1:22"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row>
    <row r="174" spans="1:22"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row>
    <row r="175" spans="1:22"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row>
    <row r="176" spans="1:22"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row>
    <row r="177" spans="1:22"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row>
    <row r="178" spans="1:22"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row>
    <row r="179" spans="1:22"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row>
    <row r="180" spans="1:22"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row>
    <row r="181" spans="1:22"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row>
    <row r="182" spans="1:22"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row>
    <row r="183" spans="1:22"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row>
    <row r="184" spans="1:22"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row>
    <row r="185" spans="1:22"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row>
    <row r="186" spans="1:22"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row>
    <row r="187" spans="1:22"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row>
    <row r="188" spans="1:22"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row>
    <row r="189" spans="1:22"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row>
    <row r="190" spans="1:22"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row>
    <row r="191" spans="1:22"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row>
    <row r="192" spans="1:22"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row>
    <row r="193" spans="1:22"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row>
    <row r="194" spans="1:22"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row>
    <row r="195" spans="1:22"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row>
    <row r="196" spans="1:22"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row>
    <row r="197" spans="1:22"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row>
    <row r="198" spans="1:22"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row>
    <row r="199" spans="1:22"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row>
    <row r="200" spans="1:22"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row>
    <row r="201" spans="1:22"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row>
    <row r="202" spans="1:22"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row>
    <row r="203" spans="1:22"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row>
    <row r="204" spans="1:22"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row>
    <row r="205" spans="1:22"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row>
    <row r="206" spans="1:22"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row>
    <row r="207" spans="1:22"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row>
    <row r="208" spans="1:22"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row>
    <row r="209" spans="1:22"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row>
    <row r="210" spans="1:22"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row>
    <row r="211" spans="1:22"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row>
    <row r="212" spans="1:22"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row>
    <row r="213" spans="1:22"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row>
    <row r="214" spans="1:22"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row>
    <row r="215" spans="1:22"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row>
    <row r="216" spans="1:22"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row>
    <row r="217" spans="1:22"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row>
    <row r="218" spans="1:22"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row>
    <row r="219" spans="1:22"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row>
    <row r="220" spans="1:22"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row>
    <row r="221" spans="1:22"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row>
    <row r="222" spans="1:22"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row>
    <row r="223" spans="1:22"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row>
    <row r="224" spans="1:22"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row>
    <row r="225" spans="1:22"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row>
    <row r="226" spans="1:22"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row>
    <row r="227" spans="1:22"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row>
    <row r="228" spans="1:22"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row>
    <row r="229" spans="1:22"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row>
    <row r="230" spans="1:22"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row>
    <row r="231" spans="1:22"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row>
    <row r="232" spans="1:22"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row>
    <row r="233" spans="1:22"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row>
    <row r="234" spans="1:22"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row>
    <row r="235" spans="1:22"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row>
    <row r="236" spans="1:22"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row>
    <row r="237" spans="1:22"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row>
    <row r="238" spans="1:22"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row>
    <row r="239" spans="1:22"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row>
    <row r="240" spans="1:22"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row>
    <row r="241" spans="1:22"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row>
    <row r="242" spans="1:22"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row>
    <row r="243" spans="1:22"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row>
    <row r="244" spans="1:22"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row>
    <row r="245" spans="1:22"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row>
    <row r="246" spans="1:22"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row>
    <row r="247" spans="1:22" ht="15.75" customHeight="1"/>
    <row r="248" spans="1:22" ht="15.75" customHeight="1"/>
    <row r="249" spans="1:22" ht="15.75" customHeight="1"/>
    <row r="250" spans="1:22" ht="15.75" customHeight="1"/>
    <row r="251" spans="1:22" ht="15.75" customHeight="1"/>
    <row r="252" spans="1:22" ht="15.75" customHeight="1"/>
    <row r="253" spans="1:22" ht="15.75" customHeight="1"/>
    <row r="254" spans="1:22" ht="15.75" customHeight="1"/>
    <row r="255" spans="1:22" ht="15.75" customHeight="1"/>
    <row r="256" spans="1: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2:B2"/>
    <mergeCell ref="A3:B3"/>
    <mergeCell ref="A6:B6"/>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00"/>
  <sheetViews>
    <sheetView topLeftCell="F18" workbookViewId="0">
      <selection activeCell="N34" sqref="N34"/>
    </sheetView>
  </sheetViews>
  <sheetFormatPr defaultColWidth="12.58203125" defaultRowHeight="15" customHeight="1"/>
  <cols>
    <col min="1" max="1" width="9.83203125" customWidth="1"/>
    <col min="2" max="2" width="23.83203125" customWidth="1"/>
    <col min="3" max="3" width="15.58203125" customWidth="1"/>
    <col min="4" max="4" width="15" customWidth="1"/>
    <col min="5" max="5" width="15.33203125" customWidth="1"/>
    <col min="6" max="6" width="13.58203125" customWidth="1"/>
    <col min="7" max="10" width="15.58203125" customWidth="1"/>
    <col min="11" max="14" width="14.33203125" customWidth="1"/>
    <col min="15" max="18" width="13" customWidth="1"/>
    <col min="19" max="26" width="9" customWidth="1"/>
  </cols>
  <sheetData>
    <row r="1" spans="1:30" ht="18.5">
      <c r="A1" s="23" t="s">
        <v>386</v>
      </c>
      <c r="B1" s="24"/>
      <c r="C1" s="24"/>
      <c r="D1" s="24"/>
      <c r="E1" s="24"/>
      <c r="F1" s="24"/>
      <c r="G1" s="25"/>
      <c r="H1" s="25"/>
      <c r="I1" s="25"/>
      <c r="J1" s="25"/>
      <c r="K1" s="24"/>
      <c r="L1" s="24"/>
      <c r="M1" s="24"/>
      <c r="N1" s="24"/>
      <c r="O1" s="24"/>
      <c r="P1" s="24"/>
      <c r="Q1" s="24"/>
      <c r="R1" s="24"/>
      <c r="S1" s="24"/>
      <c r="T1" s="24"/>
      <c r="U1" s="24"/>
      <c r="V1" s="24"/>
      <c r="W1" s="24"/>
      <c r="X1" s="24"/>
      <c r="Y1" s="24"/>
      <c r="Z1" s="24"/>
    </row>
    <row r="2" spans="1:30" ht="18" customHeight="1">
      <c r="A2" s="1"/>
      <c r="B2" s="26"/>
      <c r="C2" s="27"/>
      <c r="D2" s="27"/>
      <c r="E2" s="28"/>
      <c r="F2" s="26"/>
      <c r="G2" s="29"/>
      <c r="H2" s="29"/>
      <c r="I2" s="29"/>
      <c r="J2" s="30"/>
      <c r="K2" s="1"/>
      <c r="L2" s="1"/>
      <c r="M2" s="1"/>
      <c r="N2" s="1"/>
      <c r="O2" s="1"/>
      <c r="P2" s="1"/>
      <c r="Q2" s="1"/>
      <c r="R2" s="1"/>
      <c r="S2" s="1"/>
      <c r="T2" s="1"/>
      <c r="U2" s="1"/>
      <c r="V2" s="1"/>
      <c r="W2" s="1"/>
      <c r="X2" s="1"/>
      <c r="Y2" s="1"/>
      <c r="Z2" s="1"/>
    </row>
    <row r="3" spans="1:30" ht="14.25" customHeight="1">
      <c r="A3" s="31"/>
      <c r="B3" s="32"/>
      <c r="C3" s="713" t="s">
        <v>39</v>
      </c>
      <c r="D3" s="710"/>
      <c r="E3" s="710"/>
      <c r="F3" s="711"/>
      <c r="G3" s="713" t="s">
        <v>380</v>
      </c>
      <c r="H3" s="710"/>
      <c r="I3" s="710"/>
      <c r="J3" s="714"/>
      <c r="K3" s="715" t="s">
        <v>381</v>
      </c>
      <c r="L3" s="710"/>
      <c r="M3" s="710"/>
      <c r="N3" s="711"/>
      <c r="O3" s="31"/>
      <c r="P3" s="31"/>
      <c r="Q3" s="31"/>
      <c r="R3" s="31"/>
      <c r="S3" s="31"/>
      <c r="T3" s="31"/>
      <c r="U3" s="31"/>
      <c r="V3" s="31"/>
      <c r="W3" s="31"/>
      <c r="X3" s="31"/>
      <c r="Y3" s="31"/>
      <c r="Z3" s="31"/>
    </row>
    <row r="4" spans="1:30" ht="12.75" customHeight="1">
      <c r="A4" s="33"/>
      <c r="B4" s="34"/>
      <c r="C4" s="35" t="s">
        <v>40</v>
      </c>
      <c r="D4" s="36" t="s">
        <v>41</v>
      </c>
      <c r="E4" s="37" t="s">
        <v>42</v>
      </c>
      <c r="F4" s="38" t="s">
        <v>43</v>
      </c>
      <c r="G4" s="35" t="s">
        <v>40</v>
      </c>
      <c r="H4" s="36" t="s">
        <v>41</v>
      </c>
      <c r="I4" s="37" t="s">
        <v>42</v>
      </c>
      <c r="J4" s="38" t="s">
        <v>43</v>
      </c>
      <c r="K4" s="39" t="s">
        <v>40</v>
      </c>
      <c r="L4" s="36" t="s">
        <v>41</v>
      </c>
      <c r="M4" s="40" t="s">
        <v>42</v>
      </c>
      <c r="N4" s="41" t="s">
        <v>43</v>
      </c>
      <c r="O4" s="42"/>
      <c r="P4" s="43"/>
      <c r="Q4" s="44"/>
      <c r="R4" s="1"/>
      <c r="V4" s="33"/>
      <c r="W4" s="33"/>
      <c r="X4" s="33"/>
      <c r="Y4" s="33"/>
      <c r="Z4" s="33"/>
    </row>
    <row r="5" spans="1:30" ht="12.75" customHeight="1">
      <c r="A5" s="704" t="s">
        <v>44</v>
      </c>
      <c r="B5" s="45" t="s">
        <v>45</v>
      </c>
      <c r="C5" s="46">
        <v>111236</v>
      </c>
      <c r="D5" s="47">
        <v>14555</v>
      </c>
      <c r="E5" s="47">
        <v>616</v>
      </c>
      <c r="F5" s="48">
        <v>126407</v>
      </c>
      <c r="G5" s="46">
        <v>111057</v>
      </c>
      <c r="H5" s="47">
        <v>13777</v>
      </c>
      <c r="I5" s="47">
        <v>615</v>
      </c>
      <c r="J5" s="48">
        <v>125449</v>
      </c>
      <c r="K5" s="46">
        <v>110300</v>
      </c>
      <c r="L5" s="47">
        <v>13676</v>
      </c>
      <c r="M5" s="47">
        <v>768</v>
      </c>
      <c r="N5" s="48">
        <v>124744</v>
      </c>
      <c r="O5" s="31"/>
      <c r="P5" s="31"/>
      <c r="Q5" s="31"/>
      <c r="R5" s="1"/>
      <c r="V5" s="31"/>
      <c r="W5" s="31"/>
      <c r="X5" s="31"/>
      <c r="Y5" s="31"/>
      <c r="Z5" s="31"/>
    </row>
    <row r="6" spans="1:30" ht="12.75" customHeight="1">
      <c r="A6" s="705"/>
      <c r="B6" s="49" t="s">
        <v>46</v>
      </c>
      <c r="C6" s="50">
        <v>892459584.94400001</v>
      </c>
      <c r="D6" s="51">
        <v>254920172.81600001</v>
      </c>
      <c r="E6" s="51">
        <v>2185754.17</v>
      </c>
      <c r="F6" s="52">
        <v>1149565511.9300001</v>
      </c>
      <c r="G6" s="50">
        <v>895273627.08299994</v>
      </c>
      <c r="H6" s="51">
        <v>241873103.516</v>
      </c>
      <c r="I6" s="51">
        <v>2179474.17</v>
      </c>
      <c r="J6" s="52">
        <v>1139326204.7690001</v>
      </c>
      <c r="K6" s="50">
        <v>891237865.33000004</v>
      </c>
      <c r="L6" s="51">
        <v>242383051.92699999</v>
      </c>
      <c r="M6" s="51">
        <v>2182595.56</v>
      </c>
      <c r="N6" s="52">
        <v>1135803512.8169999</v>
      </c>
      <c r="O6" s="53"/>
      <c r="P6" s="31"/>
      <c r="Q6" s="31"/>
      <c r="R6" s="1"/>
      <c r="V6" s="31"/>
      <c r="W6" s="31"/>
      <c r="X6" s="31"/>
      <c r="Y6" s="31"/>
      <c r="Z6" s="31"/>
    </row>
    <row r="7" spans="1:30" ht="18.75" customHeight="1">
      <c r="A7" s="706"/>
      <c r="B7" s="54" t="s">
        <v>47</v>
      </c>
      <c r="C7" s="55">
        <v>8140793804.8259697</v>
      </c>
      <c r="D7" s="56">
        <v>7455881126.618</v>
      </c>
      <c r="E7" s="56">
        <v>14274256.279999999</v>
      </c>
      <c r="F7" s="57">
        <v>15610949187.724001</v>
      </c>
      <c r="G7" s="55">
        <v>8845138821.0049992</v>
      </c>
      <c r="H7" s="56">
        <v>7405225807.9060001</v>
      </c>
      <c r="I7" s="56">
        <v>14493530.833000001</v>
      </c>
      <c r="J7" s="57">
        <v>16264858159.743999</v>
      </c>
      <c r="K7" s="55">
        <v>9407612424.4489498</v>
      </c>
      <c r="L7" s="56">
        <v>7694794282.7989998</v>
      </c>
      <c r="M7" s="56">
        <v>14200071.628</v>
      </c>
      <c r="N7" s="57">
        <v>17116606778.875999</v>
      </c>
      <c r="O7" s="58"/>
      <c r="P7" s="31"/>
      <c r="Q7" s="31"/>
      <c r="R7" s="1"/>
      <c r="V7" s="31"/>
      <c r="W7" s="31"/>
      <c r="X7" s="31"/>
      <c r="Y7" s="31"/>
      <c r="Z7" s="31"/>
    </row>
    <row r="8" spans="1:30" ht="12.75" customHeight="1">
      <c r="A8" s="707" t="s">
        <v>48</v>
      </c>
      <c r="B8" s="59" t="s">
        <v>45</v>
      </c>
      <c r="C8" s="60">
        <v>188677</v>
      </c>
      <c r="D8" s="61">
        <v>2777</v>
      </c>
      <c r="E8" s="61">
        <v>530</v>
      </c>
      <c r="F8" s="62">
        <v>191984</v>
      </c>
      <c r="G8" s="60">
        <v>171897</v>
      </c>
      <c r="H8" s="61">
        <v>2676</v>
      </c>
      <c r="I8" s="61">
        <v>533</v>
      </c>
      <c r="J8" s="62">
        <v>175106</v>
      </c>
      <c r="K8" s="60">
        <v>173984</v>
      </c>
      <c r="L8" s="61">
        <v>2780</v>
      </c>
      <c r="M8" s="61">
        <v>623</v>
      </c>
      <c r="N8" s="62">
        <v>177387</v>
      </c>
      <c r="O8" s="58"/>
      <c r="P8" s="47"/>
      <c r="Q8" s="31"/>
      <c r="R8" s="1"/>
      <c r="V8" s="31"/>
      <c r="W8" s="31"/>
      <c r="X8" s="31"/>
      <c r="Y8" s="31"/>
      <c r="Z8" s="31"/>
    </row>
    <row r="9" spans="1:30" ht="20.25" customHeight="1">
      <c r="A9" s="708"/>
      <c r="B9" s="63" t="s">
        <v>47</v>
      </c>
      <c r="C9" s="56">
        <v>2202532081.2049999</v>
      </c>
      <c r="D9" s="56">
        <v>68095788.899000004</v>
      </c>
      <c r="E9" s="56">
        <v>6125207.415</v>
      </c>
      <c r="F9" s="57">
        <v>2276753077.5190001</v>
      </c>
      <c r="G9" s="56">
        <v>2300460867.64505</v>
      </c>
      <c r="H9" s="56">
        <v>74477151.322999999</v>
      </c>
      <c r="I9" s="56">
        <v>6250904.0990000004</v>
      </c>
      <c r="J9" s="57">
        <v>2381188923.06705</v>
      </c>
      <c r="K9" s="56">
        <v>2520262345.6591702</v>
      </c>
      <c r="L9" s="56">
        <v>88576997.997999996</v>
      </c>
      <c r="M9" s="56">
        <v>7568736.7779999999</v>
      </c>
      <c r="N9" s="57">
        <v>2616408080.4351602</v>
      </c>
      <c r="O9" s="31"/>
      <c r="P9" s="47"/>
      <c r="Q9" s="31"/>
      <c r="R9" s="1"/>
      <c r="V9" s="31"/>
      <c r="W9" s="31"/>
      <c r="X9" s="31"/>
      <c r="Y9" s="31"/>
      <c r="Z9" s="31"/>
    </row>
    <row r="10" spans="1:30" ht="12.75" customHeight="1">
      <c r="A10" s="707" t="s">
        <v>49</v>
      </c>
      <c r="B10" s="64" t="s">
        <v>50</v>
      </c>
      <c r="C10" s="60">
        <v>3465935.2779999999</v>
      </c>
      <c r="D10" s="61">
        <v>140040.84700000001</v>
      </c>
      <c r="E10" s="61">
        <v>5684486.9050000003</v>
      </c>
      <c r="F10" s="62">
        <v>9290463.0299999993</v>
      </c>
      <c r="G10" s="60">
        <v>3448067.6230000001</v>
      </c>
      <c r="H10" s="61">
        <v>173143.06299999999</v>
      </c>
      <c r="I10" s="61">
        <v>5650254.9400000004</v>
      </c>
      <c r="J10" s="62">
        <v>9271465.6260000002</v>
      </c>
      <c r="K10" s="60">
        <v>3444876.73</v>
      </c>
      <c r="L10" s="61">
        <v>166232.90100000001</v>
      </c>
      <c r="M10" s="61">
        <v>5591112.665</v>
      </c>
      <c r="N10" s="62">
        <v>9202222.2960000001</v>
      </c>
      <c r="O10" s="31"/>
      <c r="P10" s="31"/>
      <c r="Q10" s="31"/>
      <c r="R10" s="1"/>
      <c r="V10" s="31"/>
      <c r="W10" s="31"/>
      <c r="X10" s="31"/>
      <c r="Y10" s="31"/>
      <c r="Z10" s="31"/>
    </row>
    <row r="11" spans="1:30" ht="15.75" customHeight="1">
      <c r="A11" s="708"/>
      <c r="B11" s="65" t="s">
        <v>47</v>
      </c>
      <c r="C11" s="55">
        <v>155815378.17199999</v>
      </c>
      <c r="D11" s="56">
        <v>47028413.725000001</v>
      </c>
      <c r="E11" s="56">
        <v>162469.59700000001</v>
      </c>
      <c r="F11" s="57">
        <v>203006261.49399999</v>
      </c>
      <c r="G11" s="55">
        <v>156101001.794</v>
      </c>
      <c r="H11" s="56">
        <v>51333114.251999997</v>
      </c>
      <c r="I11" s="56">
        <v>125576.678</v>
      </c>
      <c r="J11" s="57">
        <v>207559692.72400001</v>
      </c>
      <c r="K11" s="55">
        <v>162189613.34599999</v>
      </c>
      <c r="L11" s="56">
        <v>50650931.495999999</v>
      </c>
      <c r="M11" s="56">
        <v>190572.34700000001</v>
      </c>
      <c r="N11" s="57">
        <v>213031117.18900001</v>
      </c>
      <c r="O11" s="58"/>
      <c r="P11" s="47"/>
      <c r="Q11" s="31"/>
      <c r="R11" s="1"/>
      <c r="V11" s="31"/>
      <c r="W11" s="31"/>
      <c r="X11" s="31"/>
      <c r="Y11" s="31"/>
      <c r="Z11" s="31"/>
    </row>
    <row r="12" spans="1:30" ht="29">
      <c r="A12" s="66" t="s">
        <v>51</v>
      </c>
      <c r="B12" s="67" t="s">
        <v>52</v>
      </c>
      <c r="C12" s="68">
        <v>10499141264.2029</v>
      </c>
      <c r="D12" s="69">
        <v>7571005329.2420101</v>
      </c>
      <c r="E12" s="69">
        <v>20561933.291999999</v>
      </c>
      <c r="F12" s="70">
        <v>18090708526.7369</v>
      </c>
      <c r="G12" s="68">
        <v>11301700690.444</v>
      </c>
      <c r="H12" s="69">
        <v>7531036073.4809999</v>
      </c>
      <c r="I12" s="69">
        <v>20870011.609999999</v>
      </c>
      <c r="J12" s="70">
        <v>18853606775.534901</v>
      </c>
      <c r="K12" s="68">
        <v>12090064383.4545</v>
      </c>
      <c r="L12" s="69">
        <v>7834022212.2930002</v>
      </c>
      <c r="M12" s="69">
        <v>21959380.752999999</v>
      </c>
      <c r="N12" s="70">
        <v>19946045976.500599</v>
      </c>
      <c r="O12" s="31"/>
      <c r="P12" s="47"/>
      <c r="Q12" s="31"/>
      <c r="R12" s="1"/>
      <c r="V12" s="31"/>
      <c r="W12" s="31"/>
      <c r="X12" s="31"/>
      <c r="Y12" s="31"/>
      <c r="Z12" s="31"/>
    </row>
    <row r="13" spans="1:30" ht="12.75" customHeight="1" thickBot="1">
      <c r="A13" s="1"/>
      <c r="B13" s="1"/>
      <c r="C13" s="1"/>
      <c r="D13" s="1"/>
      <c r="E13" s="1"/>
      <c r="F13" s="1"/>
      <c r="G13" s="1"/>
      <c r="H13" s="1"/>
      <c r="I13" s="1"/>
      <c r="J13" s="1"/>
      <c r="K13" s="1"/>
      <c r="L13" s="1"/>
      <c r="M13" s="1"/>
      <c r="N13" s="1"/>
      <c r="O13" s="1"/>
      <c r="P13" s="1"/>
      <c r="Q13" s="1"/>
      <c r="V13" s="1"/>
      <c r="W13" s="1"/>
      <c r="X13" s="1"/>
      <c r="Y13" s="1"/>
      <c r="Z13" s="1"/>
    </row>
    <row r="14" spans="1:30" ht="12.75" customHeight="1" thickBot="1">
      <c r="C14" s="709" t="s">
        <v>471</v>
      </c>
      <c r="D14" s="710"/>
      <c r="E14" s="710"/>
      <c r="F14" s="711"/>
      <c r="G14" s="709" t="s">
        <v>53</v>
      </c>
      <c r="H14" s="710"/>
      <c r="I14" s="710"/>
      <c r="J14" s="711"/>
      <c r="K14" s="709" t="s">
        <v>383</v>
      </c>
      <c r="L14" s="710"/>
      <c r="M14" s="710"/>
      <c r="N14" s="711"/>
      <c r="S14" s="31"/>
      <c r="T14" s="31"/>
      <c r="U14" s="31"/>
      <c r="V14" s="31"/>
      <c r="W14" s="31"/>
      <c r="X14" s="31"/>
      <c r="Y14" s="31"/>
      <c r="Z14" s="31"/>
    </row>
    <row r="15" spans="1:30" ht="12.75" customHeight="1" thickBot="1">
      <c r="C15" s="71" t="s">
        <v>40</v>
      </c>
      <c r="D15" s="72" t="s">
        <v>41</v>
      </c>
      <c r="E15" s="73" t="s">
        <v>42</v>
      </c>
      <c r="F15" s="41" t="s">
        <v>43</v>
      </c>
      <c r="G15" s="471" t="s">
        <v>40</v>
      </c>
      <c r="H15" s="472" t="s">
        <v>41</v>
      </c>
      <c r="I15" s="473" t="s">
        <v>42</v>
      </c>
      <c r="J15" s="474" t="s">
        <v>43</v>
      </c>
      <c r="K15" s="74" t="s">
        <v>40</v>
      </c>
      <c r="L15" s="72" t="s">
        <v>41</v>
      </c>
      <c r="M15" s="73" t="s">
        <v>42</v>
      </c>
      <c r="N15" s="41" t="s">
        <v>43</v>
      </c>
      <c r="O15" s="29"/>
      <c r="P15" s="1"/>
      <c r="Q15" s="1"/>
      <c r="R15" s="1"/>
      <c r="S15" s="31"/>
      <c r="T15" s="31"/>
      <c r="U15" s="31"/>
      <c r="V15" s="31"/>
      <c r="W15" s="31"/>
      <c r="X15" s="31"/>
      <c r="Y15" s="31"/>
      <c r="Z15" s="31"/>
    </row>
    <row r="16" spans="1:30" ht="12.75" customHeight="1">
      <c r="A16" s="453" t="s">
        <v>44</v>
      </c>
      <c r="B16" s="75" t="s">
        <v>45</v>
      </c>
      <c r="C16" s="76">
        <v>141042</v>
      </c>
      <c r="D16" s="76">
        <v>4168</v>
      </c>
      <c r="E16" s="76">
        <v>14225</v>
      </c>
      <c r="F16" s="475">
        <v>159435</v>
      </c>
      <c r="G16" s="464"/>
      <c r="H16" s="464"/>
      <c r="I16" s="464"/>
      <c r="J16" s="477"/>
      <c r="K16" s="76">
        <v>135044</v>
      </c>
      <c r="L16" s="76">
        <v>4628</v>
      </c>
      <c r="M16" s="76">
        <v>14517</v>
      </c>
      <c r="N16" s="48">
        <v>154189</v>
      </c>
      <c r="S16" s="1"/>
      <c r="T16" s="1"/>
      <c r="U16" s="1"/>
      <c r="V16" s="1"/>
      <c r="W16" s="31"/>
      <c r="X16" s="31"/>
      <c r="Y16" s="31"/>
      <c r="Z16" s="31"/>
      <c r="AA16" s="31"/>
      <c r="AB16" s="31"/>
      <c r="AC16" s="31"/>
      <c r="AD16" s="31"/>
    </row>
    <row r="17" spans="1:30" ht="14.5">
      <c r="A17" s="454"/>
      <c r="B17" s="77" t="s">
        <v>46</v>
      </c>
      <c r="C17" s="51">
        <v>1538421786.7449999</v>
      </c>
      <c r="D17" s="51">
        <v>33753889.289999999</v>
      </c>
      <c r="E17" s="51">
        <v>116977236.543</v>
      </c>
      <c r="F17" s="476">
        <v>1689152912.5780001</v>
      </c>
      <c r="G17" s="465"/>
      <c r="H17" s="465"/>
      <c r="I17" s="465"/>
      <c r="J17" s="478"/>
      <c r="K17" s="460">
        <v>1522571337.3699999</v>
      </c>
      <c r="L17" s="51">
        <v>34671855.049999997</v>
      </c>
      <c r="M17" s="51">
        <v>121460681.348</v>
      </c>
      <c r="N17" s="52">
        <v>1678703873.7679999</v>
      </c>
      <c r="S17" s="1"/>
      <c r="T17" s="1"/>
      <c r="U17" s="1"/>
      <c r="V17" s="1"/>
      <c r="W17" s="31"/>
      <c r="X17" s="31"/>
      <c r="Y17" s="31"/>
      <c r="Z17" s="31"/>
      <c r="AA17" s="31"/>
      <c r="AB17" s="31"/>
      <c r="AC17" s="31"/>
      <c r="AD17" s="31"/>
    </row>
    <row r="18" spans="1:30" thickBot="1">
      <c r="A18" s="455"/>
      <c r="B18" s="78" t="s">
        <v>47</v>
      </c>
      <c r="C18" s="56">
        <v>7162303334.3499804</v>
      </c>
      <c r="D18" s="56">
        <v>480499645.69999999</v>
      </c>
      <c r="E18" s="56">
        <v>639840869.54999995</v>
      </c>
      <c r="F18" s="57">
        <v>8282643849.5999699</v>
      </c>
      <c r="G18" s="466"/>
      <c r="H18" s="466"/>
      <c r="I18" s="466"/>
      <c r="J18" s="481"/>
      <c r="K18" s="56">
        <v>7002765673.4099998</v>
      </c>
      <c r="L18" s="56">
        <v>625089972.20000005</v>
      </c>
      <c r="M18" s="56">
        <v>653290283.88</v>
      </c>
      <c r="N18" s="57">
        <v>8281145929.4899902</v>
      </c>
      <c r="S18" s="1"/>
      <c r="T18" s="1"/>
      <c r="U18" s="1"/>
      <c r="V18" s="1"/>
      <c r="W18" s="31"/>
      <c r="X18" s="31"/>
      <c r="Y18" s="31"/>
      <c r="Z18" s="31"/>
      <c r="AA18" s="31"/>
      <c r="AB18" s="31"/>
      <c r="AC18" s="31"/>
      <c r="AD18" s="31"/>
    </row>
    <row r="19" spans="1:30" ht="14.5">
      <c r="A19" s="453" t="s">
        <v>48</v>
      </c>
      <c r="B19" s="77" t="s">
        <v>45</v>
      </c>
      <c r="C19" s="51">
        <v>261018</v>
      </c>
      <c r="D19" s="51">
        <v>723</v>
      </c>
      <c r="E19" s="51">
        <v>83355</v>
      </c>
      <c r="F19" s="476">
        <v>345096</v>
      </c>
      <c r="G19" s="465"/>
      <c r="H19" s="465"/>
      <c r="I19" s="465"/>
      <c r="J19" s="478"/>
      <c r="K19" s="460">
        <v>290243</v>
      </c>
      <c r="L19" s="51">
        <v>571</v>
      </c>
      <c r="M19" s="51">
        <v>88967</v>
      </c>
      <c r="N19" s="52">
        <v>379781</v>
      </c>
      <c r="S19" s="1"/>
      <c r="T19" s="1"/>
      <c r="U19" s="1"/>
      <c r="V19" s="1"/>
      <c r="W19" s="31"/>
      <c r="X19" s="31"/>
      <c r="Y19" s="31"/>
      <c r="Z19" s="31"/>
      <c r="AA19" s="31"/>
      <c r="AB19" s="31"/>
      <c r="AC19" s="31"/>
      <c r="AD19" s="31"/>
    </row>
    <row r="20" spans="1:30" ht="12.75" customHeight="1" thickBot="1">
      <c r="A20" s="455"/>
      <c r="B20" s="63" t="s">
        <v>47</v>
      </c>
      <c r="C20" s="58">
        <v>10091919521.969999</v>
      </c>
      <c r="D20" s="58">
        <v>2868531.59</v>
      </c>
      <c r="E20" s="58">
        <v>158038937.47999901</v>
      </c>
      <c r="F20" s="447">
        <v>10252826991.040001</v>
      </c>
      <c r="G20" s="466"/>
      <c r="H20" s="466"/>
      <c r="I20" s="466"/>
      <c r="J20" s="481"/>
      <c r="K20" s="461">
        <v>9547377335.7799892</v>
      </c>
      <c r="L20" s="58">
        <v>5885520.9199999999</v>
      </c>
      <c r="M20" s="58">
        <v>278508344.77999997</v>
      </c>
      <c r="N20" s="80">
        <v>9831771201.4799709</v>
      </c>
      <c r="S20" s="1"/>
      <c r="T20" s="1"/>
      <c r="U20" s="1"/>
      <c r="V20" s="1"/>
      <c r="W20" s="31"/>
      <c r="X20" s="31"/>
      <c r="Y20" s="31"/>
      <c r="Z20" s="31"/>
      <c r="AA20" s="31"/>
      <c r="AB20" s="31"/>
      <c r="AC20" s="31"/>
      <c r="AD20" s="31"/>
    </row>
    <row r="21" spans="1:30" ht="12.75" customHeight="1">
      <c r="A21" s="453" t="s">
        <v>49</v>
      </c>
      <c r="B21" s="64" t="s">
        <v>50</v>
      </c>
      <c r="C21" s="60">
        <v>16182461.581</v>
      </c>
      <c r="D21" s="61">
        <v>1265609.284</v>
      </c>
      <c r="E21" s="61">
        <v>704470.96200000006</v>
      </c>
      <c r="F21" s="62">
        <v>18152541.827</v>
      </c>
      <c r="G21" s="465"/>
      <c r="H21" s="465"/>
      <c r="I21" s="465"/>
      <c r="J21" s="478"/>
      <c r="K21" s="462">
        <v>16280680.448000001</v>
      </c>
      <c r="L21" s="61">
        <v>1413120.3559999999</v>
      </c>
      <c r="M21" s="61">
        <v>446539.89500000002</v>
      </c>
      <c r="N21" s="62">
        <v>18140340.699000001</v>
      </c>
      <c r="S21" s="1"/>
      <c r="T21" s="1"/>
      <c r="U21" s="1"/>
      <c r="V21" s="1"/>
      <c r="W21" s="31"/>
      <c r="X21" s="31"/>
      <c r="Y21" s="31"/>
      <c r="Z21" s="31"/>
      <c r="AA21" s="31"/>
      <c r="AB21" s="31"/>
      <c r="AC21" s="31"/>
      <c r="AD21" s="31"/>
    </row>
    <row r="22" spans="1:30" ht="12.75" customHeight="1" thickBot="1">
      <c r="A22" s="455"/>
      <c r="B22" s="65" t="s">
        <v>47</v>
      </c>
      <c r="C22" s="55">
        <v>49917.96</v>
      </c>
      <c r="D22" s="56">
        <v>627425.94999999995</v>
      </c>
      <c r="E22" s="56">
        <v>0</v>
      </c>
      <c r="F22" s="57">
        <v>677343.91</v>
      </c>
      <c r="G22" s="466"/>
      <c r="H22" s="466"/>
      <c r="I22" s="466"/>
      <c r="J22" s="481"/>
      <c r="K22" s="56">
        <v>49917.96</v>
      </c>
      <c r="L22" s="56">
        <v>721390.91</v>
      </c>
      <c r="M22" s="56">
        <v>0</v>
      </c>
      <c r="N22" s="57">
        <v>771308.87</v>
      </c>
      <c r="S22" s="29"/>
      <c r="T22" s="1"/>
      <c r="U22" s="1"/>
      <c r="V22" s="1"/>
      <c r="W22" s="31"/>
      <c r="X22" s="31"/>
      <c r="Y22" s="31"/>
      <c r="Z22" s="31"/>
      <c r="AA22" s="31"/>
      <c r="AB22" s="31"/>
      <c r="AC22" s="31"/>
      <c r="AD22" s="31"/>
    </row>
    <row r="23" spans="1:30" ht="29.5" thickBot="1">
      <c r="A23" s="66" t="s">
        <v>51</v>
      </c>
      <c r="B23" s="67" t="s">
        <v>52</v>
      </c>
      <c r="C23" s="81">
        <v>17254272774.279999</v>
      </c>
      <c r="D23" s="81">
        <v>483995603.24000001</v>
      </c>
      <c r="E23" s="81">
        <v>797879807.03000104</v>
      </c>
      <c r="F23" s="459">
        <v>18536148184.5499</v>
      </c>
      <c r="G23" s="483"/>
      <c r="H23" s="484"/>
      <c r="I23" s="484"/>
      <c r="J23" s="485"/>
      <c r="K23" s="463">
        <v>16550192927.15</v>
      </c>
      <c r="L23" s="81">
        <v>631696884.02999997</v>
      </c>
      <c r="M23" s="81">
        <v>931798628.66000295</v>
      </c>
      <c r="N23" s="82">
        <v>18113688439.839901</v>
      </c>
      <c r="S23" s="29"/>
      <c r="T23" s="1"/>
      <c r="U23" s="1"/>
      <c r="V23" s="1"/>
      <c r="W23" s="31"/>
      <c r="X23" s="31"/>
      <c r="Y23" s="31"/>
      <c r="Z23" s="31"/>
      <c r="AA23" s="31"/>
      <c r="AB23" s="31"/>
      <c r="AC23" s="31"/>
      <c r="AD23" s="31"/>
    </row>
    <row r="24" spans="1:30" ht="12.75" customHeight="1" thickBot="1">
      <c r="A24" s="31"/>
      <c r="D24" s="31"/>
      <c r="E24" s="31"/>
      <c r="F24" s="31"/>
      <c r="H24" s="31"/>
      <c r="I24" s="31"/>
      <c r="J24" s="31"/>
      <c r="L24" s="31"/>
      <c r="M24" s="31"/>
      <c r="N24" s="31"/>
      <c r="W24" s="31"/>
      <c r="X24" s="31"/>
      <c r="Y24" s="31"/>
      <c r="Z24" s="31"/>
      <c r="AA24" s="31"/>
      <c r="AB24" s="31"/>
      <c r="AC24" s="31"/>
      <c r="AD24" s="31"/>
    </row>
    <row r="25" spans="1:30" ht="12.75" customHeight="1" thickBot="1">
      <c r="A25" s="31"/>
      <c r="B25" s="31"/>
      <c r="C25" s="712" t="s">
        <v>472</v>
      </c>
      <c r="D25" s="710"/>
      <c r="E25" s="710"/>
      <c r="F25" s="711"/>
      <c r="G25" s="712" t="s">
        <v>54</v>
      </c>
      <c r="H25" s="710"/>
      <c r="I25" s="710"/>
      <c r="J25" s="711"/>
      <c r="K25" s="712" t="s">
        <v>382</v>
      </c>
      <c r="L25" s="710"/>
      <c r="M25" s="710"/>
      <c r="N25" s="711"/>
      <c r="W25" s="31"/>
      <c r="X25" s="31"/>
      <c r="Y25" s="31"/>
      <c r="Z25" s="31"/>
      <c r="AA25" s="31"/>
      <c r="AB25" s="31"/>
      <c r="AC25" s="31"/>
      <c r="AD25" s="31"/>
    </row>
    <row r="26" spans="1:30" ht="12.75" customHeight="1" thickBot="1">
      <c r="A26" s="31"/>
      <c r="B26" s="31"/>
      <c r="C26" s="83" t="s">
        <v>40</v>
      </c>
      <c r="D26" s="84" t="s">
        <v>41</v>
      </c>
      <c r="E26" s="85" t="s">
        <v>42</v>
      </c>
      <c r="F26" s="86" t="s">
        <v>43</v>
      </c>
      <c r="G26" s="471" t="s">
        <v>40</v>
      </c>
      <c r="H26" s="472" t="s">
        <v>41</v>
      </c>
      <c r="I26" s="473" t="s">
        <v>42</v>
      </c>
      <c r="J26" s="474" t="s">
        <v>43</v>
      </c>
      <c r="K26" s="83" t="s">
        <v>40</v>
      </c>
      <c r="L26" s="84" t="s">
        <v>41</v>
      </c>
      <c r="M26" s="85" t="s">
        <v>42</v>
      </c>
      <c r="N26" s="86" t="s">
        <v>43</v>
      </c>
      <c r="W26" s="31"/>
      <c r="X26" s="31"/>
      <c r="Y26" s="31"/>
      <c r="Z26" s="31"/>
      <c r="AA26" s="31"/>
      <c r="AB26" s="31"/>
      <c r="AC26" s="31"/>
      <c r="AD26" s="31"/>
    </row>
    <row r="27" spans="1:30" ht="12.75" customHeight="1">
      <c r="A27" s="453" t="s">
        <v>44</v>
      </c>
      <c r="B27" s="75" t="s">
        <v>45</v>
      </c>
      <c r="C27" s="87">
        <v>252278</v>
      </c>
      <c r="D27" s="76">
        <v>18723</v>
      </c>
      <c r="E27" s="76">
        <v>14841</v>
      </c>
      <c r="F27" s="475">
        <v>285842</v>
      </c>
      <c r="G27" s="464"/>
      <c r="H27" s="464"/>
      <c r="I27" s="464"/>
      <c r="J27" s="477"/>
      <c r="K27" s="76">
        <v>245344</v>
      </c>
      <c r="L27" s="76">
        <v>18304</v>
      </c>
      <c r="M27" s="76">
        <v>15285</v>
      </c>
      <c r="N27" s="48">
        <v>278933</v>
      </c>
      <c r="S27" s="1"/>
      <c r="T27" s="1"/>
      <c r="U27" s="1"/>
      <c r="V27" s="1"/>
      <c r="W27" s="31"/>
      <c r="X27" s="31"/>
      <c r="Y27" s="31"/>
      <c r="Z27" s="31"/>
      <c r="AA27" s="31"/>
      <c r="AB27" s="31"/>
      <c r="AC27" s="31"/>
      <c r="AD27" s="31"/>
    </row>
    <row r="28" spans="1:30" ht="12.75" customHeight="1">
      <c r="A28" s="454"/>
      <c r="B28" s="77" t="s">
        <v>46</v>
      </c>
      <c r="C28" s="50">
        <v>2430881371.6890001</v>
      </c>
      <c r="D28" s="51">
        <v>288674062.10600001</v>
      </c>
      <c r="E28" s="51">
        <v>119162990.713</v>
      </c>
      <c r="F28" s="476">
        <v>2838718424.5079999</v>
      </c>
      <c r="G28" s="465"/>
      <c r="H28" s="465"/>
      <c r="I28" s="465"/>
      <c r="J28" s="478"/>
      <c r="K28" s="460">
        <v>2413809202.6999998</v>
      </c>
      <c r="L28" s="51">
        <v>277054906.977</v>
      </c>
      <c r="M28" s="51">
        <v>123643276.90800001</v>
      </c>
      <c r="N28" s="88">
        <v>2814507386.585</v>
      </c>
      <c r="S28" s="1"/>
      <c r="T28" s="1"/>
      <c r="U28" s="1"/>
      <c r="V28" s="1"/>
      <c r="W28" s="31"/>
      <c r="X28" s="31"/>
      <c r="Y28" s="31"/>
      <c r="Z28" s="31"/>
      <c r="AA28" s="31"/>
      <c r="AB28" s="31"/>
      <c r="AC28" s="31"/>
      <c r="AD28" s="31"/>
    </row>
    <row r="29" spans="1:30" ht="12.75" customHeight="1" thickBot="1">
      <c r="A29" s="455"/>
      <c r="B29" s="78" t="s">
        <v>47</v>
      </c>
      <c r="C29" s="55">
        <v>15303097139.1759</v>
      </c>
      <c r="D29" s="56">
        <v>7936380772.3180103</v>
      </c>
      <c r="E29" s="56">
        <v>654115125.83000004</v>
      </c>
      <c r="F29" s="57">
        <v>23893593037.323898</v>
      </c>
      <c r="G29" s="467"/>
      <c r="H29" s="467"/>
      <c r="I29" s="467"/>
      <c r="J29" s="479"/>
      <c r="K29" s="89">
        <v>16410378097.8592</v>
      </c>
      <c r="L29" s="89">
        <v>8319884254.9989996</v>
      </c>
      <c r="M29" s="89">
        <v>667490355.50800002</v>
      </c>
      <c r="N29" s="90">
        <v>25397752708.366199</v>
      </c>
      <c r="S29" s="1"/>
      <c r="T29" s="1"/>
      <c r="U29" s="1"/>
      <c r="V29" s="1"/>
      <c r="W29" s="1"/>
      <c r="X29" s="1"/>
      <c r="Y29" s="1"/>
      <c r="Z29" s="1"/>
      <c r="AA29" s="1"/>
      <c r="AB29" s="1"/>
      <c r="AC29" s="1"/>
      <c r="AD29" s="1"/>
    </row>
    <row r="30" spans="1:30" ht="12.75" customHeight="1">
      <c r="A30" s="453" t="s">
        <v>48</v>
      </c>
      <c r="B30" s="77" t="s">
        <v>45</v>
      </c>
      <c r="C30" s="50">
        <v>449695</v>
      </c>
      <c r="D30" s="51">
        <v>3500</v>
      </c>
      <c r="E30" s="51">
        <v>83885</v>
      </c>
      <c r="F30" s="476">
        <v>537080</v>
      </c>
      <c r="G30" s="465"/>
      <c r="H30" s="465"/>
      <c r="I30" s="465"/>
      <c r="J30" s="478"/>
      <c r="K30" s="462">
        <v>464227</v>
      </c>
      <c r="L30" s="61">
        <v>3351</v>
      </c>
      <c r="M30" s="61">
        <v>89590</v>
      </c>
      <c r="N30" s="62">
        <v>557168</v>
      </c>
      <c r="S30" s="1"/>
      <c r="T30" s="1"/>
      <c r="U30" s="1"/>
      <c r="V30" s="1"/>
      <c r="W30" s="1"/>
      <c r="X30" s="1"/>
      <c r="Y30" s="1"/>
      <c r="Z30" s="1"/>
      <c r="AA30" s="1"/>
      <c r="AB30" s="1"/>
      <c r="AC30" s="1"/>
      <c r="AD30" s="1"/>
    </row>
    <row r="31" spans="1:30" ht="12.75" customHeight="1" thickBot="1">
      <c r="A31" s="455"/>
      <c r="B31" s="63" t="s">
        <v>47</v>
      </c>
      <c r="C31" s="56">
        <v>12294451603.1749</v>
      </c>
      <c r="D31" s="56">
        <v>70964320.488999993</v>
      </c>
      <c r="E31" s="56">
        <v>164164144.89500001</v>
      </c>
      <c r="F31" s="57">
        <v>12529580068.558901</v>
      </c>
      <c r="G31" s="467"/>
      <c r="H31" s="467"/>
      <c r="I31" s="467"/>
      <c r="J31" s="479"/>
      <c r="K31" s="56">
        <v>12067639681.438999</v>
      </c>
      <c r="L31" s="56">
        <v>94462518.917999998</v>
      </c>
      <c r="M31" s="56">
        <v>286077081.55800003</v>
      </c>
      <c r="N31" s="57">
        <v>12448179281.915199</v>
      </c>
      <c r="S31" s="1"/>
      <c r="T31" s="1"/>
      <c r="U31" s="1"/>
      <c r="V31" s="1"/>
      <c r="W31" s="1"/>
      <c r="X31" s="1"/>
      <c r="Y31" s="1"/>
      <c r="Z31" s="1"/>
      <c r="AA31" s="1"/>
      <c r="AB31" s="1"/>
      <c r="AC31" s="1"/>
      <c r="AD31" s="1"/>
    </row>
    <row r="32" spans="1:30" ht="12.75" customHeight="1">
      <c r="A32" s="453" t="s">
        <v>49</v>
      </c>
      <c r="B32" s="59" t="s">
        <v>50</v>
      </c>
      <c r="C32" s="60">
        <v>19648396.858999901</v>
      </c>
      <c r="D32" s="61">
        <v>1405650.1310000001</v>
      </c>
      <c r="E32" s="61">
        <v>6388957.8669999996</v>
      </c>
      <c r="F32" s="62">
        <v>27443004.8569999</v>
      </c>
      <c r="G32" s="468"/>
      <c r="H32" s="468"/>
      <c r="I32" s="468"/>
      <c r="J32" s="480"/>
      <c r="K32" s="462">
        <v>19725557.177999899</v>
      </c>
      <c r="L32" s="61">
        <v>1579353.257</v>
      </c>
      <c r="M32" s="61">
        <v>6037652.5599999996</v>
      </c>
      <c r="N32" s="62">
        <v>27342562.9949999</v>
      </c>
      <c r="S32" s="1"/>
      <c r="T32" s="1"/>
      <c r="U32" s="1"/>
      <c r="V32" s="1"/>
      <c r="W32" s="1"/>
      <c r="X32" s="1"/>
      <c r="Y32" s="1"/>
      <c r="Z32" s="1"/>
      <c r="AA32" s="1"/>
      <c r="AB32" s="1"/>
      <c r="AC32" s="1"/>
      <c r="AD32" s="1"/>
    </row>
    <row r="33" spans="1:30" ht="12.75" customHeight="1" thickBot="1">
      <c r="A33" s="455"/>
      <c r="B33" s="63" t="s">
        <v>47</v>
      </c>
      <c r="C33" s="91">
        <v>155865296.132</v>
      </c>
      <c r="D33" s="58">
        <v>47655839.674999997</v>
      </c>
      <c r="E33" s="58">
        <v>162469.59700000001</v>
      </c>
      <c r="F33" s="447">
        <v>203683605.40400001</v>
      </c>
      <c r="G33" s="466"/>
      <c r="H33" s="466"/>
      <c r="I33" s="466"/>
      <c r="J33" s="481"/>
      <c r="K33" s="56">
        <v>162239531.30599999</v>
      </c>
      <c r="L33" s="56">
        <v>51372322.406000003</v>
      </c>
      <c r="M33" s="56">
        <v>190572.34700000001</v>
      </c>
      <c r="N33" s="57">
        <v>213802426.05899999</v>
      </c>
      <c r="S33" s="1"/>
      <c r="T33" s="1"/>
      <c r="U33" s="1"/>
      <c r="V33" s="1"/>
      <c r="W33" s="17"/>
      <c r="X33" s="17"/>
      <c r="Y33" s="17"/>
      <c r="Z33" s="17"/>
      <c r="AA33" s="17"/>
      <c r="AB33" s="17"/>
      <c r="AC33" s="17"/>
      <c r="AD33" s="17"/>
    </row>
    <row r="34" spans="1:30" ht="29.5" thickBot="1">
      <c r="A34" s="66" t="s">
        <v>51</v>
      </c>
      <c r="B34" s="92" t="s">
        <v>52</v>
      </c>
      <c r="C34" s="93">
        <v>27753414038.4828</v>
      </c>
      <c r="D34" s="94">
        <v>8055000932.4820004</v>
      </c>
      <c r="E34" s="94">
        <v>818441740.32200098</v>
      </c>
      <c r="F34" s="95">
        <v>36626856711.286797</v>
      </c>
      <c r="G34" s="469"/>
      <c r="H34" s="470"/>
      <c r="I34" s="470"/>
      <c r="J34" s="482"/>
      <c r="K34" s="69">
        <v>28640257310.604599</v>
      </c>
      <c r="L34" s="69">
        <v>8465719096.323</v>
      </c>
      <c r="M34" s="69">
        <v>953758009.41300297</v>
      </c>
      <c r="N34" s="70">
        <v>38059734416.340797</v>
      </c>
      <c r="S34" s="1"/>
      <c r="T34" s="1"/>
      <c r="U34" s="1"/>
      <c r="V34" s="1"/>
      <c r="W34" s="17"/>
      <c r="X34" s="17"/>
      <c r="Y34" s="17"/>
      <c r="Z34" s="17"/>
      <c r="AA34" s="17"/>
      <c r="AB34" s="17"/>
      <c r="AC34" s="17"/>
      <c r="AD34" s="17"/>
    </row>
    <row r="35" spans="1:30"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30" ht="12.75" customHeight="1">
      <c r="G36" s="99"/>
      <c r="H36" s="17"/>
      <c r="I36" s="17"/>
      <c r="J36" s="17"/>
      <c r="K36" s="100"/>
      <c r="L36" s="17"/>
      <c r="M36" s="17"/>
      <c r="N36" s="17"/>
      <c r="O36" s="17"/>
      <c r="P36" s="17"/>
      <c r="Q36" s="17"/>
      <c r="R36" s="17"/>
      <c r="S36" s="17"/>
      <c r="T36" s="17"/>
      <c r="U36" s="17"/>
      <c r="V36" s="17"/>
      <c r="W36" s="17"/>
      <c r="X36" s="17"/>
      <c r="Y36" s="17"/>
      <c r="Z36" s="17"/>
    </row>
    <row r="37" spans="1:30" ht="12.75" customHeight="1">
      <c r="G37" s="101"/>
      <c r="H37" s="17"/>
      <c r="I37" s="17"/>
      <c r="J37" s="17"/>
      <c r="K37" s="17"/>
      <c r="L37" s="17"/>
      <c r="M37" s="17"/>
      <c r="N37" s="17"/>
      <c r="O37" s="17"/>
      <c r="P37" s="17"/>
      <c r="Q37" s="17"/>
      <c r="R37" s="17"/>
      <c r="S37" s="17"/>
      <c r="T37" s="17"/>
      <c r="U37" s="17"/>
      <c r="V37" s="17"/>
      <c r="W37" s="17"/>
      <c r="X37" s="17"/>
      <c r="Y37" s="17"/>
      <c r="Z37" s="17"/>
    </row>
    <row r="38" spans="1:30" ht="12.75" customHeight="1">
      <c r="G38" s="101"/>
      <c r="H38" s="17"/>
      <c r="I38" s="17"/>
      <c r="J38" s="17"/>
      <c r="K38" s="17"/>
      <c r="L38" s="17"/>
      <c r="M38" s="17"/>
      <c r="N38" s="17"/>
      <c r="O38" s="17"/>
      <c r="P38" s="17"/>
      <c r="Q38" s="17"/>
      <c r="R38" s="17"/>
      <c r="S38" s="17"/>
      <c r="T38" s="17"/>
      <c r="U38" s="17"/>
      <c r="V38" s="17"/>
      <c r="W38" s="17"/>
      <c r="X38" s="17"/>
      <c r="Y38" s="17"/>
      <c r="Z38" s="17"/>
    </row>
    <row r="39" spans="1:30" ht="12.75" customHeight="1">
      <c r="G39" s="101"/>
      <c r="H39" s="17"/>
      <c r="I39" s="17"/>
      <c r="J39" s="17"/>
      <c r="K39" s="17"/>
      <c r="L39" s="17"/>
      <c r="M39" s="17"/>
      <c r="N39" s="17"/>
      <c r="O39" s="17"/>
      <c r="P39" s="17"/>
      <c r="Q39" s="17"/>
      <c r="R39" s="17"/>
      <c r="S39" s="17"/>
      <c r="T39" s="17"/>
      <c r="U39" s="17"/>
      <c r="V39" s="17"/>
      <c r="W39" s="17"/>
      <c r="X39" s="17"/>
      <c r="Y39" s="17"/>
      <c r="Z39" s="17"/>
    </row>
    <row r="40" spans="1:30" ht="12.75" customHeight="1">
      <c r="G40" s="102"/>
      <c r="H40" s="17"/>
      <c r="I40" s="17"/>
      <c r="J40" s="17"/>
      <c r="K40" s="17"/>
      <c r="L40" s="17"/>
      <c r="M40" s="17"/>
      <c r="N40" s="17"/>
      <c r="O40" s="17"/>
      <c r="P40" s="17"/>
      <c r="Q40" s="17"/>
      <c r="R40" s="17"/>
      <c r="S40" s="17"/>
      <c r="T40" s="17"/>
      <c r="U40" s="17"/>
      <c r="V40" s="17"/>
      <c r="W40" s="17"/>
      <c r="X40" s="17"/>
      <c r="Y40" s="17"/>
      <c r="Z40" s="17"/>
    </row>
    <row r="41" spans="1:30" ht="51" customHeight="1">
      <c r="G41" s="79"/>
      <c r="H41" s="17"/>
      <c r="I41" s="17"/>
      <c r="J41" s="17"/>
      <c r="K41" s="17"/>
      <c r="L41" s="17"/>
      <c r="M41" s="17"/>
      <c r="N41" s="17"/>
      <c r="O41" s="17"/>
      <c r="P41" s="17"/>
      <c r="Q41" s="17"/>
      <c r="R41" s="17"/>
      <c r="S41" s="17"/>
      <c r="T41" s="17"/>
      <c r="U41" s="17"/>
      <c r="V41" s="17"/>
      <c r="W41" s="17"/>
      <c r="X41" s="17"/>
      <c r="Y41" s="17"/>
      <c r="Z41" s="17"/>
    </row>
    <row r="42" spans="1:30"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30"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30"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30"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30"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30"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9" spans="1:26" ht="12.75" customHeight="1">
      <c r="A49" s="31" t="s">
        <v>55</v>
      </c>
      <c r="B49" s="31"/>
      <c r="C49" s="96"/>
      <c r="D49" s="96"/>
      <c r="E49" s="97"/>
      <c r="F49" s="98"/>
      <c r="G49" s="17"/>
      <c r="H49" s="17"/>
      <c r="I49" s="17"/>
      <c r="J49" s="17"/>
      <c r="K49" s="17"/>
      <c r="L49" s="17"/>
      <c r="M49" s="17"/>
      <c r="N49" s="17"/>
      <c r="O49" s="17"/>
      <c r="P49" s="17"/>
      <c r="Q49" s="17"/>
      <c r="R49" s="17"/>
      <c r="S49" s="17"/>
      <c r="T49" s="17"/>
      <c r="U49" s="17"/>
      <c r="V49" s="17"/>
      <c r="W49" s="17"/>
      <c r="X49" s="17"/>
      <c r="Y49" s="17"/>
      <c r="Z49" s="17"/>
    </row>
    <row r="50" spans="1:26" ht="12.75" customHeight="1">
      <c r="A50" s="31" t="s">
        <v>56</v>
      </c>
      <c r="B50" s="101"/>
      <c r="C50" s="101"/>
      <c r="D50" s="101"/>
      <c r="E50" s="101"/>
      <c r="F50" s="101"/>
      <c r="G50" s="17"/>
      <c r="H50" s="17"/>
      <c r="I50" s="17"/>
      <c r="J50" s="17"/>
      <c r="K50" s="17"/>
      <c r="L50" s="17"/>
      <c r="M50" s="17"/>
      <c r="N50" s="17"/>
      <c r="O50" s="17"/>
      <c r="P50" s="17"/>
      <c r="Q50" s="17"/>
      <c r="R50" s="17"/>
      <c r="S50" s="17"/>
      <c r="T50" s="17"/>
      <c r="U50" s="17"/>
      <c r="V50" s="17"/>
      <c r="W50" s="17"/>
      <c r="X50" s="17"/>
      <c r="Y50" s="17"/>
      <c r="Z50" s="17"/>
    </row>
    <row r="51" spans="1:26" ht="12.75" customHeight="1">
      <c r="A51" s="489" t="s">
        <v>548</v>
      </c>
      <c r="B51" s="101"/>
      <c r="C51" s="101"/>
      <c r="D51" s="101"/>
      <c r="E51" s="101"/>
      <c r="F51" s="101"/>
      <c r="G51" s="17"/>
      <c r="H51" s="17"/>
      <c r="I51" s="17"/>
      <c r="J51" s="17"/>
      <c r="K51" s="17"/>
      <c r="L51" s="17"/>
      <c r="M51" s="17"/>
      <c r="N51" s="17"/>
      <c r="O51" s="17"/>
      <c r="P51" s="17"/>
      <c r="Q51" s="17"/>
      <c r="R51" s="17"/>
      <c r="S51" s="17"/>
      <c r="T51" s="17"/>
      <c r="U51" s="17"/>
      <c r="V51" s="17"/>
      <c r="W51" s="17"/>
      <c r="X51" s="17"/>
      <c r="Y51" s="17"/>
      <c r="Z51" s="17"/>
    </row>
    <row r="52" spans="1:26" ht="12.75" customHeight="1">
      <c r="A52" s="31" t="s">
        <v>57</v>
      </c>
      <c r="B52" s="101"/>
      <c r="C52" s="101"/>
      <c r="D52" s="101"/>
      <c r="E52" s="101"/>
      <c r="F52" s="101"/>
      <c r="G52" s="17"/>
      <c r="H52" s="17"/>
      <c r="I52" s="17"/>
      <c r="J52" s="17"/>
      <c r="K52" s="17"/>
      <c r="L52" s="17"/>
      <c r="M52" s="17"/>
      <c r="N52" s="17"/>
      <c r="O52" s="17"/>
      <c r="P52" s="17"/>
      <c r="Q52" s="17"/>
      <c r="R52" s="17"/>
      <c r="S52" s="17"/>
      <c r="T52" s="17"/>
      <c r="U52" s="17"/>
      <c r="V52" s="17"/>
      <c r="W52" s="17"/>
      <c r="X52" s="17"/>
      <c r="Y52" s="17"/>
      <c r="Z52" s="17"/>
    </row>
    <row r="53" spans="1:26" ht="12.75" customHeight="1">
      <c r="A53" s="278" t="s">
        <v>58</v>
      </c>
      <c r="E53" s="102"/>
      <c r="F53" s="102"/>
      <c r="G53" s="17"/>
      <c r="H53" s="17"/>
      <c r="I53" s="17"/>
      <c r="J53" s="17"/>
      <c r="K53" s="17"/>
      <c r="L53" s="17"/>
      <c r="M53" s="17"/>
      <c r="N53" s="17"/>
      <c r="O53" s="17"/>
      <c r="P53" s="17"/>
      <c r="Q53" s="17"/>
      <c r="R53" s="17"/>
      <c r="S53" s="17"/>
      <c r="T53" s="17"/>
      <c r="U53" s="17"/>
      <c r="V53" s="17"/>
      <c r="W53" s="17"/>
      <c r="X53" s="17"/>
      <c r="Y53" s="17"/>
      <c r="Z53" s="17"/>
    </row>
    <row r="54" spans="1:26" ht="52" customHeight="1">
      <c r="A54" s="703" t="s">
        <v>59</v>
      </c>
      <c r="B54" s="703"/>
      <c r="C54" s="703"/>
      <c r="D54" s="703"/>
      <c r="E54" s="703"/>
      <c r="F54" s="703"/>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C3:F3"/>
    <mergeCell ref="G3:J3"/>
    <mergeCell ref="K3:N3"/>
    <mergeCell ref="G14:J14"/>
    <mergeCell ref="G25:J25"/>
    <mergeCell ref="C14:F14"/>
    <mergeCell ref="C25:F25"/>
    <mergeCell ref="A54:F54"/>
    <mergeCell ref="A5:A7"/>
    <mergeCell ref="A8:A9"/>
    <mergeCell ref="K14:N14"/>
    <mergeCell ref="K25:N25"/>
    <mergeCell ref="A10:A11"/>
  </mergeCell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topLeftCell="A3" workbookViewId="0"/>
  </sheetViews>
  <sheetFormatPr defaultColWidth="12.58203125" defaultRowHeight="15" customHeight="1"/>
  <cols>
    <col min="1" max="1" width="10.83203125" customWidth="1"/>
    <col min="2" max="2" width="19.08203125" customWidth="1"/>
    <col min="3" max="3" width="20.5" customWidth="1"/>
    <col min="4" max="4" width="16.5" customWidth="1"/>
    <col min="5" max="5" width="21.08203125" customWidth="1"/>
    <col min="6" max="6" width="17.58203125" customWidth="1"/>
    <col min="7" max="7" width="17.08203125" customWidth="1"/>
    <col min="8" max="8" width="16.5" customWidth="1"/>
    <col min="9" max="9" width="17.58203125" customWidth="1"/>
    <col min="10" max="10" width="18" customWidth="1"/>
    <col min="11" max="26" width="9" customWidth="1"/>
  </cols>
  <sheetData>
    <row r="1" spans="1:26" ht="18.5">
      <c r="A1" s="103" t="s">
        <v>385</v>
      </c>
      <c r="B1" s="18"/>
      <c r="C1" s="18"/>
      <c r="D1" s="18"/>
      <c r="E1" s="104"/>
      <c r="F1" s="104"/>
      <c r="G1" s="104"/>
      <c r="H1" s="18"/>
      <c r="I1" s="18"/>
      <c r="J1" s="18"/>
      <c r="K1" s="18"/>
      <c r="L1" s="18"/>
      <c r="M1" s="18"/>
      <c r="N1" s="18"/>
      <c r="O1" s="18"/>
      <c r="P1" s="18"/>
      <c r="Q1" s="18"/>
      <c r="R1" s="18"/>
      <c r="S1" s="18"/>
      <c r="T1" s="18"/>
      <c r="U1" s="18"/>
      <c r="V1" s="18"/>
      <c r="W1" s="18"/>
      <c r="X1" s="18"/>
      <c r="Y1" s="18"/>
      <c r="Z1" s="18"/>
    </row>
    <row r="2" spans="1:26" ht="15" customHeight="1">
      <c r="A2" s="105"/>
      <c r="B2" s="105"/>
      <c r="C2" s="105"/>
      <c r="D2" s="17"/>
      <c r="E2" s="105"/>
      <c r="F2" s="105"/>
      <c r="G2" s="17"/>
      <c r="H2" s="17"/>
      <c r="I2" s="17"/>
      <c r="J2" s="17"/>
      <c r="K2" s="17"/>
      <c r="L2" s="17"/>
      <c r="M2" s="17"/>
      <c r="N2" s="17"/>
      <c r="O2" s="17"/>
      <c r="P2" s="17"/>
      <c r="Q2" s="17"/>
      <c r="R2" s="17"/>
      <c r="S2" s="17"/>
      <c r="T2" s="17"/>
      <c r="U2" s="17"/>
      <c r="V2" s="17"/>
      <c r="W2" s="17"/>
      <c r="X2" s="17"/>
      <c r="Y2" s="17"/>
      <c r="Z2" s="17"/>
    </row>
    <row r="3" spans="1:26" ht="71.25" customHeight="1">
      <c r="A3" s="106" t="s">
        <v>60</v>
      </c>
      <c r="B3" s="107" t="s">
        <v>61</v>
      </c>
      <c r="C3" s="108" t="s">
        <v>62</v>
      </c>
      <c r="D3" s="109" t="s">
        <v>63</v>
      </c>
      <c r="E3" s="110" t="s">
        <v>64</v>
      </c>
      <c r="F3" s="111" t="s">
        <v>65</v>
      </c>
      <c r="G3" s="112" t="s">
        <v>66</v>
      </c>
      <c r="H3" s="110" t="s">
        <v>67</v>
      </c>
      <c r="I3" s="111" t="s">
        <v>68</v>
      </c>
      <c r="J3" s="112" t="s">
        <v>69</v>
      </c>
      <c r="K3" s="31"/>
      <c r="L3" s="31"/>
      <c r="M3" s="33"/>
      <c r="N3" s="33"/>
      <c r="O3" s="33"/>
      <c r="P3" s="33"/>
      <c r="Q3" s="33"/>
      <c r="R3" s="33"/>
      <c r="S3" s="33"/>
      <c r="T3" s="33"/>
      <c r="U3" s="33"/>
      <c r="V3" s="33"/>
      <c r="W3" s="33"/>
      <c r="X3" s="33"/>
      <c r="Y3" s="33"/>
      <c r="Z3" s="33"/>
    </row>
    <row r="4" spans="1:26" ht="12.75" customHeight="1">
      <c r="A4" s="31" t="s">
        <v>384</v>
      </c>
      <c r="B4" s="58">
        <v>16410378097.8592</v>
      </c>
      <c r="C4" s="53">
        <v>2413809202.6999998</v>
      </c>
      <c r="D4" s="184">
        <v>6.79853986781686</v>
      </c>
      <c r="E4" s="58">
        <v>8319884254.9989996</v>
      </c>
      <c r="F4" s="31">
        <v>277054906.977</v>
      </c>
      <c r="G4" s="184">
        <v>30.029730733806101</v>
      </c>
      <c r="H4" s="58">
        <v>667490355.50800002</v>
      </c>
      <c r="I4" s="31">
        <v>123643276.90800001</v>
      </c>
      <c r="J4" s="184">
        <v>5.3985171875108398</v>
      </c>
      <c r="K4" s="31"/>
      <c r="L4" s="31"/>
      <c r="M4" s="31"/>
      <c r="N4" s="31"/>
      <c r="O4" s="31"/>
      <c r="P4" s="31"/>
      <c r="Q4" s="31"/>
      <c r="R4" s="31"/>
      <c r="S4" s="31"/>
      <c r="T4" s="31"/>
      <c r="U4" s="31"/>
      <c r="V4" s="31"/>
      <c r="W4" s="31"/>
      <c r="X4" s="31"/>
      <c r="Y4" s="31"/>
      <c r="Z4" s="31"/>
    </row>
    <row r="5" spans="1:26" ht="12.75" customHeight="1">
      <c r="A5" s="31" t="s">
        <v>70</v>
      </c>
      <c r="B5" s="58">
        <v>11448282368.055</v>
      </c>
      <c r="C5" s="53">
        <v>2429685905.8579998</v>
      </c>
      <c r="D5" s="184">
        <v>4.7118363490742103</v>
      </c>
      <c r="E5" s="58">
        <v>11801905553.046</v>
      </c>
      <c r="F5" s="31">
        <v>276196002.88599998</v>
      </c>
      <c r="G5" s="184">
        <v>42.730182297088703</v>
      </c>
      <c r="H5" s="58">
        <v>249417215.183</v>
      </c>
      <c r="I5" s="31">
        <v>122166425.978</v>
      </c>
      <c r="J5" s="184">
        <v>2.0416183348763601</v>
      </c>
      <c r="K5" s="31"/>
      <c r="L5" s="31"/>
      <c r="M5" s="31"/>
      <c r="N5" s="31"/>
      <c r="O5" s="31"/>
      <c r="P5" s="31"/>
      <c r="Q5" s="31"/>
      <c r="R5" s="31"/>
      <c r="S5" s="31"/>
      <c r="T5" s="31"/>
      <c r="U5" s="31"/>
      <c r="V5" s="31"/>
      <c r="W5" s="31"/>
      <c r="X5" s="31"/>
      <c r="Y5" s="31"/>
      <c r="Z5" s="31"/>
    </row>
    <row r="6" spans="1:26" ht="12.75" customHeight="1">
      <c r="A6" s="31" t="s">
        <v>71</v>
      </c>
      <c r="B6" s="58">
        <v>15303097139.176001</v>
      </c>
      <c r="C6" s="53">
        <v>2430881371.6890001</v>
      </c>
      <c r="D6" s="184">
        <v>6.2952875106954602</v>
      </c>
      <c r="E6" s="58">
        <v>7936380772.3179998</v>
      </c>
      <c r="F6" s="31">
        <v>288674062.10600001</v>
      </c>
      <c r="G6" s="184">
        <v>27.4925315922696</v>
      </c>
      <c r="H6" s="58">
        <v>654115125.83000004</v>
      </c>
      <c r="I6" s="31">
        <v>119162990.713</v>
      </c>
      <c r="J6" s="184">
        <v>5.4892473067029197</v>
      </c>
      <c r="K6" s="31"/>
      <c r="L6" s="31"/>
      <c r="M6" s="31"/>
      <c r="N6" s="31"/>
      <c r="O6" s="31"/>
      <c r="P6" s="31"/>
      <c r="Q6" s="31"/>
      <c r="R6" s="31"/>
      <c r="S6" s="31"/>
      <c r="T6" s="31"/>
      <c r="U6" s="31"/>
      <c r="V6" s="31"/>
      <c r="W6" s="31"/>
      <c r="X6" s="31"/>
      <c r="Y6" s="31"/>
      <c r="Z6" s="31"/>
    </row>
    <row r="7" spans="1:26" ht="12.75" customHeight="1">
      <c r="A7" s="1"/>
      <c r="B7" s="1"/>
      <c r="C7" s="1"/>
      <c r="D7" s="1"/>
      <c r="E7" s="1"/>
      <c r="F7" s="1"/>
      <c r="G7" s="1"/>
      <c r="H7" s="1"/>
      <c r="I7" s="1"/>
      <c r="J7" s="1"/>
      <c r="K7" s="31"/>
      <c r="L7" s="31"/>
      <c r="M7" s="31"/>
      <c r="N7" s="31"/>
      <c r="O7" s="31"/>
      <c r="P7" s="31"/>
      <c r="Q7" s="31"/>
      <c r="R7" s="31"/>
      <c r="S7" s="31"/>
      <c r="T7" s="31"/>
      <c r="U7" s="31"/>
      <c r="V7" s="31"/>
      <c r="W7" s="31"/>
      <c r="X7" s="31"/>
      <c r="Y7" s="31"/>
      <c r="Z7" s="31"/>
    </row>
    <row r="8" spans="1:26" ht="12.75" customHeight="1">
      <c r="A8" s="31" t="s">
        <v>72</v>
      </c>
      <c r="B8" s="31"/>
      <c r="C8" s="96"/>
      <c r="D8" s="96"/>
      <c r="E8" s="97"/>
      <c r="F8" s="98"/>
      <c r="G8" s="99"/>
      <c r="H8" s="31"/>
      <c r="I8" s="31"/>
      <c r="J8" s="31"/>
      <c r="K8" s="31"/>
      <c r="L8" s="31"/>
      <c r="M8" s="31"/>
      <c r="N8" s="31"/>
      <c r="O8" s="31"/>
      <c r="P8" s="31"/>
      <c r="Q8" s="31"/>
      <c r="R8" s="31"/>
      <c r="S8" s="31"/>
      <c r="T8" s="31"/>
      <c r="U8" s="31"/>
      <c r="V8" s="31"/>
      <c r="W8" s="31"/>
      <c r="X8" s="31"/>
      <c r="Y8" s="31"/>
      <c r="Z8" s="31"/>
    </row>
    <row r="9" spans="1:26" ht="12.75" customHeight="1">
      <c r="A9" s="31" t="s">
        <v>73</v>
      </c>
      <c r="B9" s="101"/>
      <c r="C9" s="113"/>
      <c r="D9" s="101"/>
      <c r="E9" s="101"/>
      <c r="F9" s="113"/>
      <c r="G9" s="97"/>
      <c r="H9" s="31"/>
      <c r="I9" s="31"/>
      <c r="J9" s="31"/>
      <c r="K9" s="31"/>
      <c r="L9" s="31"/>
      <c r="M9" s="31"/>
      <c r="N9" s="31"/>
      <c r="O9" s="31"/>
      <c r="P9" s="31"/>
      <c r="Q9" s="31"/>
      <c r="R9" s="31"/>
      <c r="S9" s="31"/>
      <c r="T9" s="31"/>
      <c r="U9" s="31"/>
      <c r="V9" s="31"/>
      <c r="W9" s="31"/>
      <c r="X9" s="31"/>
      <c r="Y9" s="31"/>
      <c r="Z9" s="31"/>
    </row>
    <row r="10" spans="1:26" ht="14.25" customHeight="1">
      <c r="A10" s="31" t="s">
        <v>74</v>
      </c>
      <c r="B10" s="31"/>
      <c r="C10" s="31"/>
      <c r="D10" s="31"/>
      <c r="E10" s="97"/>
      <c r="F10" s="97"/>
      <c r="G10" s="97"/>
      <c r="H10" s="31"/>
      <c r="I10" s="31"/>
      <c r="J10" s="31"/>
      <c r="K10" s="31"/>
      <c r="L10" s="31"/>
      <c r="M10" s="31"/>
      <c r="N10" s="31"/>
      <c r="O10" s="31"/>
      <c r="P10" s="31"/>
      <c r="Q10" s="31"/>
      <c r="R10" s="31"/>
      <c r="S10" s="31"/>
      <c r="T10" s="31"/>
      <c r="U10" s="31"/>
      <c r="V10" s="31"/>
      <c r="W10" s="31"/>
      <c r="X10" s="31"/>
      <c r="Y10" s="31"/>
      <c r="Z10" s="31"/>
    </row>
    <row r="11" spans="1:26" ht="14.25" customHeight="1">
      <c r="A11" s="31" t="s">
        <v>482</v>
      </c>
      <c r="B11" s="31"/>
      <c r="C11" s="31"/>
      <c r="D11" s="31"/>
      <c r="E11" s="97"/>
      <c r="F11" s="97"/>
      <c r="G11" s="97"/>
      <c r="H11" s="31"/>
      <c r="I11" s="31"/>
      <c r="J11" s="31"/>
      <c r="K11" s="31"/>
      <c r="L11" s="31"/>
      <c r="M11" s="31"/>
      <c r="N11" s="31"/>
      <c r="O11" s="31"/>
      <c r="P11" s="31"/>
      <c r="Q11" s="31"/>
      <c r="R11" s="31"/>
      <c r="S11" s="31"/>
      <c r="T11" s="31"/>
      <c r="U11" s="31"/>
      <c r="V11" s="31"/>
      <c r="W11" s="31"/>
      <c r="X11" s="31"/>
      <c r="Y11" s="31"/>
      <c r="Z11" s="31"/>
    </row>
    <row r="12" spans="1:26" ht="15" customHeight="1">
      <c r="A12" s="703" t="s">
        <v>75</v>
      </c>
      <c r="B12" s="690"/>
      <c r="C12" s="690"/>
      <c r="D12" s="690"/>
      <c r="E12" s="690"/>
      <c r="F12" s="690"/>
      <c r="G12" s="690"/>
      <c r="H12" s="31"/>
      <c r="I12" s="31"/>
      <c r="J12" s="31"/>
      <c r="K12" s="31"/>
      <c r="L12" s="31"/>
      <c r="M12" s="31"/>
      <c r="N12" s="31"/>
      <c r="O12" s="31"/>
      <c r="P12" s="31"/>
      <c r="Q12" s="31"/>
      <c r="R12" s="31"/>
      <c r="S12" s="31"/>
      <c r="T12" s="31"/>
      <c r="U12" s="31"/>
      <c r="V12" s="31"/>
      <c r="W12" s="31"/>
      <c r="X12" s="31"/>
      <c r="Y12" s="31"/>
      <c r="Z12" s="31"/>
    </row>
    <row r="13" spans="1:26" ht="28.5" customHeight="1">
      <c r="A13" s="690"/>
      <c r="B13" s="690"/>
      <c r="C13" s="690"/>
      <c r="D13" s="690"/>
      <c r="E13" s="690"/>
      <c r="F13" s="690"/>
      <c r="G13" s="690"/>
      <c r="H13" s="31"/>
      <c r="I13" s="31"/>
      <c r="J13" s="31"/>
      <c r="K13" s="31"/>
      <c r="L13" s="31"/>
      <c r="M13" s="31"/>
      <c r="N13" s="31"/>
      <c r="O13" s="31"/>
      <c r="P13" s="31"/>
      <c r="Q13" s="31"/>
      <c r="R13" s="31"/>
      <c r="S13" s="31"/>
      <c r="T13" s="31"/>
      <c r="U13" s="31"/>
      <c r="V13" s="31"/>
      <c r="W13" s="31"/>
      <c r="X13" s="31"/>
      <c r="Y13" s="31"/>
      <c r="Z13" s="31"/>
    </row>
    <row r="14" spans="1:26" ht="12.75" customHeight="1">
      <c r="A14" s="31"/>
      <c r="B14" s="114"/>
      <c r="C14" s="114"/>
      <c r="D14" s="114"/>
      <c r="E14" s="114"/>
      <c r="F14" s="114"/>
      <c r="G14" s="114"/>
      <c r="H14" s="31"/>
      <c r="I14" s="31"/>
      <c r="J14" s="31"/>
      <c r="K14" s="31"/>
      <c r="L14" s="31"/>
      <c r="M14" s="31"/>
      <c r="N14" s="31"/>
      <c r="O14" s="31"/>
      <c r="P14" s="31"/>
      <c r="Q14" s="31"/>
      <c r="R14" s="31"/>
      <c r="S14" s="31"/>
      <c r="T14" s="31"/>
      <c r="U14" s="31"/>
      <c r="V14" s="31"/>
      <c r="W14" s="31"/>
      <c r="X14" s="31"/>
      <c r="Y14" s="31"/>
      <c r="Z14" s="31"/>
    </row>
    <row r="15" spans="1:26" ht="12.75" customHeight="1">
      <c r="A15" s="114"/>
      <c r="B15" s="114"/>
      <c r="C15" s="114"/>
      <c r="D15" s="114"/>
      <c r="E15" s="114"/>
      <c r="F15" s="114"/>
      <c r="G15" s="114"/>
      <c r="H15" s="31"/>
      <c r="I15" s="31"/>
      <c r="J15" s="31"/>
      <c r="K15" s="31"/>
      <c r="L15" s="31"/>
      <c r="M15" s="31"/>
      <c r="N15" s="31"/>
      <c r="O15" s="31"/>
      <c r="P15" s="31"/>
      <c r="Q15" s="31"/>
      <c r="R15" s="31"/>
      <c r="S15" s="31"/>
      <c r="T15" s="31"/>
      <c r="U15" s="31"/>
      <c r="V15" s="31"/>
      <c r="W15" s="31"/>
      <c r="X15" s="31"/>
      <c r="Y15" s="31"/>
      <c r="Z15" s="31"/>
    </row>
    <row r="16" spans="1:26" ht="12.75" customHeight="1">
      <c r="A16" s="1"/>
      <c r="B16" s="1"/>
      <c r="C16" s="1"/>
      <c r="D16" s="1"/>
      <c r="E16" s="1"/>
      <c r="F16" s="1"/>
      <c r="G16" s="115"/>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16"/>
      <c r="F17" s="116"/>
      <c r="G17" s="116"/>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16"/>
      <c r="F18" s="116"/>
      <c r="G18" s="116"/>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16"/>
      <c r="F19" s="116"/>
      <c r="G19" s="116"/>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16"/>
      <c r="F20" s="116"/>
      <c r="G20" s="116"/>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16"/>
      <c r="F21" s="116"/>
      <c r="G21" s="116"/>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16"/>
      <c r="F22" s="116"/>
      <c r="G22" s="116"/>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16"/>
      <c r="F23" s="116"/>
      <c r="G23" s="116"/>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16"/>
      <c r="F24" s="116"/>
      <c r="G24" s="116"/>
      <c r="H24" s="1"/>
      <c r="I24" s="1"/>
      <c r="J24" s="1"/>
      <c r="K24" s="1"/>
      <c r="L24" s="1"/>
      <c r="M24" s="1"/>
      <c r="N24" s="1"/>
      <c r="O24" s="1"/>
      <c r="P24" s="1"/>
      <c r="Q24" s="1"/>
      <c r="R24" s="1"/>
      <c r="S24" s="1"/>
      <c r="T24" s="1"/>
      <c r="U24" s="1"/>
      <c r="V24" s="1"/>
      <c r="W24" s="1"/>
      <c r="X24" s="1"/>
      <c r="Y24" s="1"/>
      <c r="Z24" s="1"/>
    </row>
    <row r="25" spans="1:26" ht="12.75" customHeight="1">
      <c r="A25" s="1"/>
      <c r="B25" s="1"/>
      <c r="C25" s="1" t="s">
        <v>76</v>
      </c>
      <c r="D25" s="1"/>
      <c r="E25" s="116"/>
      <c r="F25" s="116"/>
      <c r="G25" s="116"/>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16"/>
      <c r="F26" s="116"/>
      <c r="G26" s="116"/>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16"/>
      <c r="F27" s="116"/>
      <c r="G27" s="116"/>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16"/>
      <c r="F28" s="116"/>
      <c r="G28" s="116"/>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16"/>
      <c r="F29" s="116"/>
      <c r="G29" s="116"/>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16"/>
      <c r="F30" s="116"/>
      <c r="G30" s="116"/>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16"/>
      <c r="F31" s="116"/>
      <c r="G31" s="116"/>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16"/>
      <c r="F32" s="116"/>
      <c r="G32" s="116"/>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16"/>
      <c r="F33" s="116"/>
      <c r="G33" s="116"/>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16"/>
      <c r="F34" s="116"/>
      <c r="G34" s="116"/>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16"/>
      <c r="F35" s="116"/>
      <c r="G35" s="116"/>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16"/>
      <c r="F36" s="116"/>
      <c r="G36" s="116"/>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16"/>
      <c r="F37" s="116"/>
      <c r="G37" s="116"/>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16"/>
      <c r="F38" s="116"/>
      <c r="G38" s="116"/>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16"/>
      <c r="F39" s="116"/>
      <c r="G39" s="116"/>
      <c r="H39" s="1"/>
      <c r="I39" s="1"/>
      <c r="J39" s="1"/>
      <c r="K39" s="1"/>
      <c r="L39" s="1"/>
      <c r="M39" s="1"/>
      <c r="N39" s="1"/>
      <c r="O39" s="1"/>
      <c r="P39" s="1"/>
      <c r="Q39" s="1"/>
      <c r="R39" s="1"/>
      <c r="S39" s="1"/>
      <c r="T39" s="1"/>
      <c r="U39" s="1"/>
      <c r="V39" s="1"/>
      <c r="W39" s="1"/>
      <c r="X39" s="1"/>
      <c r="Y39" s="1"/>
      <c r="Z39" s="1"/>
    </row>
    <row r="40" spans="1:26" ht="12.75" customHeight="1">
      <c r="A40" s="1"/>
      <c r="B40" s="1"/>
      <c r="C40" s="116"/>
      <c r="D40" s="116"/>
      <c r="E40" s="116"/>
      <c r="F40" s="1"/>
      <c r="G40" s="1"/>
      <c r="H40" s="1"/>
      <c r="I40" s="1"/>
      <c r="J40" s="1"/>
      <c r="K40" s="1"/>
      <c r="L40" s="1"/>
      <c r="M40" s="1"/>
      <c r="N40" s="1"/>
      <c r="O40" s="1"/>
      <c r="P40" s="1"/>
      <c r="Q40" s="1"/>
      <c r="R40" s="1"/>
      <c r="S40" s="1"/>
      <c r="T40" s="1"/>
      <c r="U40" s="1"/>
      <c r="V40" s="1"/>
      <c r="W40" s="1"/>
      <c r="X40" s="1"/>
    </row>
    <row r="41" spans="1:26" ht="12.75" customHeight="1">
      <c r="A41" s="1"/>
      <c r="B41" s="1"/>
      <c r="C41" s="1"/>
      <c r="D41" s="116"/>
      <c r="E41" s="116"/>
      <c r="F41" s="116"/>
      <c r="G41" s="1"/>
      <c r="H41" s="1"/>
      <c r="I41" s="1"/>
      <c r="J41" s="1"/>
      <c r="K41" s="1"/>
      <c r="L41" s="1"/>
      <c r="M41" s="1"/>
      <c r="N41" s="1"/>
      <c r="O41" s="1"/>
      <c r="P41" s="1"/>
      <c r="Q41" s="1"/>
      <c r="R41" s="1"/>
      <c r="S41" s="1"/>
      <c r="T41" s="1"/>
      <c r="U41" s="1"/>
      <c r="V41" s="1"/>
      <c r="W41" s="1"/>
      <c r="X41" s="1"/>
      <c r="Y41" s="1"/>
    </row>
    <row r="42" spans="1:26" ht="12.75" customHeight="1">
      <c r="A42" s="1"/>
      <c r="B42" s="1"/>
      <c r="C42" s="1"/>
      <c r="D42" s="1"/>
      <c r="E42" s="116"/>
      <c r="F42" s="116"/>
      <c r="G42" s="116"/>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16"/>
      <c r="F43" s="116"/>
      <c r="G43" s="116"/>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16"/>
      <c r="F44" s="116"/>
      <c r="G44" s="116"/>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16"/>
      <c r="F45" s="116"/>
      <c r="G45" s="116"/>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16"/>
      <c r="F46" s="116"/>
      <c r="G46" s="116"/>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16"/>
      <c r="F47" s="116"/>
      <c r="G47" s="116"/>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16"/>
      <c r="F48" s="116"/>
      <c r="G48" s="116"/>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16"/>
      <c r="F49" s="116"/>
      <c r="G49" s="116"/>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16"/>
      <c r="F50" s="116"/>
      <c r="G50" s="116"/>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16"/>
      <c r="F51" s="116"/>
      <c r="G51" s="116"/>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16"/>
      <c r="F52" s="116"/>
      <c r="G52" s="116"/>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16"/>
      <c r="F53" s="116"/>
      <c r="G53" s="116"/>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16"/>
      <c r="F54" s="116"/>
      <c r="G54" s="116"/>
      <c r="H54" s="1"/>
      <c r="I54" s="1"/>
      <c r="J54" s="1"/>
      <c r="K54" s="1"/>
      <c r="L54" s="1"/>
      <c r="M54" s="1"/>
      <c r="N54" s="1"/>
      <c r="O54" s="1"/>
      <c r="P54" s="1"/>
      <c r="Q54" s="1"/>
      <c r="R54" s="1"/>
      <c r="S54" s="1"/>
      <c r="T54" s="1"/>
      <c r="U54" s="1"/>
      <c r="V54" s="1"/>
      <c r="W54" s="1"/>
      <c r="X54" s="1"/>
      <c r="Y54" s="1"/>
      <c r="Z54" s="1"/>
    </row>
    <row r="55" spans="1:26" ht="12.75" customHeight="1">
      <c r="A55" s="17"/>
      <c r="B55" s="17"/>
      <c r="C55" s="17"/>
      <c r="D55" s="17"/>
      <c r="E55" s="117"/>
      <c r="F55" s="117"/>
      <c r="G55" s="1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17"/>
      <c r="F56" s="117"/>
      <c r="G56" s="1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17"/>
      <c r="F57" s="117"/>
      <c r="G57" s="1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17"/>
      <c r="F58" s="117"/>
      <c r="G58" s="1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17"/>
      <c r="F59" s="117"/>
      <c r="G59" s="1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17"/>
      <c r="F60" s="117"/>
      <c r="G60" s="1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17"/>
      <c r="F61" s="117"/>
      <c r="G61" s="1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17"/>
      <c r="F62" s="117"/>
      <c r="G62" s="1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17"/>
      <c r="F63" s="117"/>
      <c r="G63" s="1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17"/>
      <c r="F64" s="117"/>
      <c r="G64" s="1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17"/>
      <c r="F65" s="117"/>
      <c r="G65" s="1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17"/>
      <c r="F66" s="117"/>
      <c r="G66" s="1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17"/>
      <c r="F67" s="117"/>
      <c r="G67" s="1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17"/>
      <c r="F68" s="117"/>
      <c r="G68" s="1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17"/>
      <c r="F69" s="117"/>
      <c r="G69" s="1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17"/>
      <c r="F70" s="117"/>
      <c r="G70" s="1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17"/>
      <c r="F71" s="117"/>
      <c r="G71" s="1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17"/>
      <c r="F72" s="117"/>
      <c r="G72" s="1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17"/>
      <c r="F73" s="117"/>
      <c r="G73" s="1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17"/>
      <c r="F74" s="117"/>
      <c r="G74" s="1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17"/>
      <c r="F75" s="117"/>
      <c r="G75" s="1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17"/>
      <c r="F76" s="117"/>
      <c r="G76" s="1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17"/>
      <c r="F77" s="117"/>
      <c r="G77" s="1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17"/>
      <c r="F78" s="117"/>
      <c r="G78" s="1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17"/>
      <c r="F79" s="117"/>
      <c r="G79" s="1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17"/>
      <c r="F80" s="117"/>
      <c r="G80" s="1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17"/>
      <c r="F81" s="117"/>
      <c r="G81" s="1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17"/>
      <c r="F82" s="117"/>
      <c r="G82" s="1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17"/>
      <c r="F83" s="117"/>
      <c r="G83" s="1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17"/>
      <c r="F84" s="117"/>
      <c r="G84" s="1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17"/>
      <c r="F85" s="117"/>
      <c r="G85" s="1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17"/>
      <c r="F86" s="117"/>
      <c r="G86" s="1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17"/>
      <c r="F87" s="117"/>
      <c r="G87" s="1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17"/>
      <c r="F88" s="117"/>
      <c r="G88" s="1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17"/>
      <c r="F89" s="117"/>
      <c r="G89" s="1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17"/>
      <c r="F90" s="117"/>
      <c r="G90" s="1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17"/>
      <c r="F91" s="117"/>
      <c r="G91" s="1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17"/>
      <c r="F92" s="117"/>
      <c r="G92" s="1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17"/>
      <c r="F93" s="117"/>
      <c r="G93" s="1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17"/>
      <c r="F94" s="117"/>
      <c r="G94" s="1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17"/>
      <c r="F95" s="117"/>
      <c r="G95" s="1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17"/>
      <c r="F96" s="117"/>
      <c r="G96" s="1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17"/>
      <c r="F97" s="117"/>
      <c r="G97" s="1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17"/>
      <c r="F98" s="117"/>
      <c r="G98" s="1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17"/>
      <c r="F99" s="117"/>
      <c r="G99" s="1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17"/>
      <c r="F100" s="117"/>
      <c r="G100" s="1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17"/>
      <c r="F101" s="117"/>
      <c r="G101" s="1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17"/>
      <c r="F102" s="117"/>
      <c r="G102" s="1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17"/>
      <c r="F103" s="117"/>
      <c r="G103" s="1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17"/>
      <c r="F104" s="117"/>
      <c r="G104" s="1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17"/>
      <c r="F105" s="117"/>
      <c r="G105" s="1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17"/>
      <c r="F106" s="117"/>
      <c r="G106" s="1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17"/>
      <c r="F107" s="117"/>
      <c r="G107" s="1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17"/>
      <c r="F108" s="117"/>
      <c r="G108" s="1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17"/>
      <c r="F109" s="117"/>
      <c r="G109" s="1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17"/>
      <c r="F110" s="117"/>
      <c r="G110" s="1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17"/>
      <c r="F111" s="117"/>
      <c r="G111" s="1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17"/>
      <c r="F112" s="117"/>
      <c r="G112" s="1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17"/>
      <c r="F113" s="117"/>
      <c r="G113" s="1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17"/>
      <c r="F114" s="117"/>
      <c r="G114" s="1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17"/>
      <c r="F115" s="117"/>
      <c r="G115" s="1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17"/>
      <c r="F116" s="117"/>
      <c r="G116" s="1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17"/>
      <c r="F117" s="117"/>
      <c r="G117" s="1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17"/>
      <c r="F118" s="117"/>
      <c r="G118" s="1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17"/>
      <c r="F119" s="117"/>
      <c r="G119" s="1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17"/>
      <c r="F120" s="117"/>
      <c r="G120" s="1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17"/>
      <c r="F121" s="117"/>
      <c r="G121" s="1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17"/>
      <c r="F122" s="117"/>
      <c r="G122" s="1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17"/>
      <c r="F123" s="117"/>
      <c r="G123" s="1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17"/>
      <c r="F124" s="117"/>
      <c r="G124" s="1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17"/>
      <c r="F125" s="117"/>
      <c r="G125" s="1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17"/>
      <c r="F126" s="117"/>
      <c r="G126" s="1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17"/>
      <c r="F127" s="117"/>
      <c r="G127" s="1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17"/>
      <c r="F128" s="117"/>
      <c r="G128" s="1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17"/>
      <c r="F129" s="117"/>
      <c r="G129" s="1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17"/>
      <c r="F130" s="117"/>
      <c r="G130" s="1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17"/>
      <c r="F131" s="117"/>
      <c r="G131" s="1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17"/>
      <c r="F132" s="117"/>
      <c r="G132" s="1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17"/>
      <c r="F133" s="117"/>
      <c r="G133" s="1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17"/>
      <c r="F134" s="117"/>
      <c r="G134" s="1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17"/>
      <c r="F135" s="117"/>
      <c r="G135" s="1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17"/>
      <c r="F136" s="117"/>
      <c r="G136" s="1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17"/>
      <c r="F137" s="117"/>
      <c r="G137" s="1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17"/>
      <c r="F138" s="117"/>
      <c r="G138" s="1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17"/>
      <c r="F139" s="117"/>
      <c r="G139" s="1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17"/>
      <c r="F140" s="117"/>
      <c r="G140" s="1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17"/>
      <c r="F141" s="117"/>
      <c r="G141" s="1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17"/>
      <c r="F142" s="117"/>
      <c r="G142" s="1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17"/>
      <c r="F143" s="117"/>
      <c r="G143" s="1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17"/>
      <c r="F144" s="117"/>
      <c r="G144" s="1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17"/>
      <c r="F145" s="117"/>
      <c r="G145" s="1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17"/>
      <c r="F146" s="117"/>
      <c r="G146" s="1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17"/>
      <c r="F147" s="117"/>
      <c r="G147" s="1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17"/>
      <c r="F148" s="117"/>
      <c r="G148" s="1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17"/>
      <c r="F149" s="117"/>
      <c r="G149" s="1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17"/>
      <c r="F150" s="117"/>
      <c r="G150" s="1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17"/>
      <c r="F151" s="117"/>
      <c r="G151" s="1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17"/>
      <c r="F152" s="117"/>
      <c r="G152" s="1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17"/>
      <c r="F153" s="117"/>
      <c r="G153" s="1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17"/>
      <c r="F154" s="117"/>
      <c r="G154" s="1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17"/>
      <c r="F155" s="117"/>
      <c r="G155" s="1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17"/>
      <c r="F156" s="117"/>
      <c r="G156" s="1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17"/>
      <c r="F157" s="117"/>
      <c r="G157" s="1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17"/>
      <c r="F158" s="117"/>
      <c r="G158" s="1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17"/>
      <c r="F159" s="117"/>
      <c r="G159" s="1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17"/>
      <c r="F160" s="117"/>
      <c r="G160" s="1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17"/>
      <c r="F161" s="117"/>
      <c r="G161" s="1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17"/>
      <c r="F162" s="117"/>
      <c r="G162" s="1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17"/>
      <c r="F163" s="117"/>
      <c r="G163" s="1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17"/>
      <c r="F164" s="117"/>
      <c r="G164" s="1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17"/>
      <c r="F165" s="117"/>
      <c r="G165" s="1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17"/>
      <c r="F166" s="117"/>
      <c r="G166" s="1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17"/>
      <c r="F167" s="117"/>
      <c r="G167" s="1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17"/>
      <c r="F168" s="117"/>
      <c r="G168" s="1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17"/>
      <c r="F169" s="117"/>
      <c r="G169" s="1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17"/>
      <c r="F170" s="117"/>
      <c r="G170" s="1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17"/>
      <c r="F171" s="117"/>
      <c r="G171" s="1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17"/>
      <c r="F172" s="117"/>
      <c r="G172" s="1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17"/>
      <c r="F173" s="117"/>
      <c r="G173" s="1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17"/>
      <c r="F174" s="117"/>
      <c r="G174" s="1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17"/>
      <c r="F175" s="117"/>
      <c r="G175" s="1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17"/>
      <c r="F176" s="117"/>
      <c r="G176" s="1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17"/>
      <c r="F177" s="117"/>
      <c r="G177" s="1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17"/>
      <c r="F178" s="117"/>
      <c r="G178" s="1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17"/>
      <c r="F179" s="117"/>
      <c r="G179" s="1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17"/>
      <c r="F180" s="117"/>
      <c r="G180" s="1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17"/>
      <c r="F181" s="117"/>
      <c r="G181" s="1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17"/>
      <c r="F182" s="117"/>
      <c r="G182" s="1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17"/>
      <c r="F183" s="117"/>
      <c r="G183" s="1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17"/>
      <c r="F184" s="117"/>
      <c r="G184" s="1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17"/>
      <c r="F185" s="117"/>
      <c r="G185" s="1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17"/>
      <c r="F186" s="117"/>
      <c r="G186" s="1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17"/>
      <c r="F187" s="117"/>
      <c r="G187" s="1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17"/>
      <c r="F188" s="117"/>
      <c r="G188" s="1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17"/>
      <c r="F189" s="117"/>
      <c r="G189" s="1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17"/>
      <c r="F190" s="117"/>
      <c r="G190" s="1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17"/>
      <c r="F191" s="117"/>
      <c r="G191" s="1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17"/>
      <c r="F192" s="117"/>
      <c r="G192" s="1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17"/>
      <c r="F193" s="117"/>
      <c r="G193" s="1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17"/>
      <c r="F194" s="117"/>
      <c r="G194" s="1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17"/>
      <c r="F195" s="117"/>
      <c r="G195" s="1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17"/>
      <c r="F196" s="117"/>
      <c r="G196" s="1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17"/>
      <c r="F197" s="117"/>
      <c r="G197" s="1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17"/>
      <c r="F198" s="117"/>
      <c r="G198" s="1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17"/>
      <c r="F199" s="117"/>
      <c r="G199" s="1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17"/>
      <c r="F200" s="117"/>
      <c r="G200" s="1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17"/>
      <c r="F201" s="117"/>
      <c r="G201" s="1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17"/>
      <c r="F202" s="117"/>
      <c r="G202" s="1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17"/>
      <c r="F203" s="117"/>
      <c r="G203" s="1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17"/>
      <c r="F204" s="117"/>
      <c r="G204" s="1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17"/>
      <c r="F205" s="117"/>
      <c r="G205" s="1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17"/>
      <c r="F206" s="117"/>
      <c r="G206" s="1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17"/>
      <c r="F207" s="117"/>
      <c r="G207" s="1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17"/>
      <c r="F208" s="117"/>
      <c r="G208" s="1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17"/>
      <c r="F209" s="117"/>
      <c r="G209" s="1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17"/>
      <c r="F210" s="117"/>
      <c r="G210" s="1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17"/>
      <c r="F211" s="117"/>
      <c r="G211" s="1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17"/>
      <c r="F212" s="117"/>
      <c r="G212" s="1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17"/>
      <c r="F213" s="117"/>
      <c r="G213" s="1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17"/>
      <c r="F214" s="117"/>
      <c r="G214" s="1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17"/>
      <c r="F215" s="117"/>
      <c r="G215" s="1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17"/>
      <c r="F216" s="117"/>
      <c r="G216" s="1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17"/>
      <c r="F217" s="117"/>
      <c r="G217" s="1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17"/>
      <c r="F218" s="117"/>
      <c r="G218" s="1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17"/>
      <c r="F219" s="117"/>
      <c r="G219" s="1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17"/>
      <c r="F220" s="117"/>
      <c r="G220" s="117"/>
      <c r="H220" s="17"/>
      <c r="I220" s="17"/>
      <c r="J220" s="17"/>
      <c r="K220" s="17"/>
      <c r="L220" s="17"/>
      <c r="M220" s="17"/>
      <c r="N220" s="17"/>
      <c r="O220" s="17"/>
      <c r="P220" s="17"/>
      <c r="Q220" s="17"/>
      <c r="R220" s="17"/>
      <c r="S220" s="17"/>
      <c r="T220" s="17"/>
      <c r="U220" s="17"/>
      <c r="V220" s="17"/>
      <c r="W220" s="17"/>
      <c r="X220" s="17"/>
      <c r="Y220" s="17"/>
      <c r="Z220" s="17"/>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2:G13"/>
  </mergeCells>
  <pageMargins left="0.7" right="0.7" top="0.75" bottom="0.75" header="0" footer="0"/>
  <pageSetup orientation="landscape"/>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election activeCell="H41" sqref="H41"/>
    </sheetView>
  </sheetViews>
  <sheetFormatPr defaultColWidth="12.58203125" defaultRowHeight="15" customHeight="1"/>
  <cols>
    <col min="1" max="1" width="26.08203125" customWidth="1"/>
    <col min="2" max="2" width="13.58203125" customWidth="1"/>
    <col min="3" max="3" width="16.33203125" customWidth="1"/>
    <col min="4" max="4" width="16" customWidth="1"/>
    <col min="5" max="5" width="23.58203125" customWidth="1"/>
    <col min="6" max="6" width="28.83203125" customWidth="1"/>
    <col min="7" max="7" width="12.08203125" customWidth="1"/>
    <col min="8" max="8" width="14.08203125" customWidth="1"/>
    <col min="9" max="9" width="15.08203125" customWidth="1"/>
    <col min="10" max="10" width="18.08203125" customWidth="1"/>
    <col min="11" max="26" width="9" customWidth="1"/>
  </cols>
  <sheetData>
    <row r="1" spans="1:26" ht="21.75" customHeight="1">
      <c r="A1" s="716" t="s">
        <v>387</v>
      </c>
      <c r="B1" s="690"/>
      <c r="C1" s="690"/>
      <c r="D1" s="690"/>
      <c r="E1" s="690"/>
      <c r="F1" s="690"/>
      <c r="G1" s="690"/>
      <c r="H1" s="18"/>
      <c r="I1" s="18"/>
      <c r="J1" s="18"/>
      <c r="K1" s="18"/>
      <c r="L1" s="18"/>
      <c r="M1" s="18"/>
      <c r="N1" s="18"/>
      <c r="O1" s="18"/>
      <c r="P1" s="18"/>
      <c r="Q1" s="18"/>
      <c r="R1" s="18"/>
      <c r="S1" s="18"/>
      <c r="T1" s="18"/>
      <c r="U1" s="18"/>
      <c r="V1" s="18"/>
      <c r="W1" s="18"/>
      <c r="X1" s="18"/>
      <c r="Y1" s="18"/>
      <c r="Z1" s="18"/>
    </row>
    <row r="2" spans="1:26" ht="15" customHeight="1">
      <c r="A2" s="118"/>
      <c r="B2" s="119"/>
      <c r="C2" s="120"/>
      <c r="D2" s="120"/>
      <c r="E2" s="121"/>
      <c r="F2" s="122"/>
      <c r="G2" s="17"/>
      <c r="H2" s="17"/>
      <c r="I2" s="17"/>
      <c r="J2" s="17"/>
      <c r="K2" s="17"/>
      <c r="L2" s="17"/>
      <c r="M2" s="17"/>
      <c r="N2" s="17"/>
      <c r="O2" s="17"/>
      <c r="P2" s="17"/>
      <c r="Q2" s="17"/>
      <c r="R2" s="17"/>
      <c r="S2" s="17"/>
      <c r="T2" s="17"/>
      <c r="U2" s="17"/>
      <c r="V2" s="17"/>
      <c r="W2" s="17"/>
      <c r="X2" s="17"/>
      <c r="Y2" s="17"/>
      <c r="Z2" s="17"/>
    </row>
    <row r="3" spans="1:26" ht="54.75" customHeight="1" thickBot="1">
      <c r="A3" s="123" t="s">
        <v>77</v>
      </c>
      <c r="B3" s="124" t="s">
        <v>62</v>
      </c>
      <c r="C3" s="125" t="s">
        <v>78</v>
      </c>
      <c r="D3" s="112" t="s">
        <v>79</v>
      </c>
      <c r="E3" s="126" t="s">
        <v>65</v>
      </c>
      <c r="F3" s="125" t="s">
        <v>80</v>
      </c>
      <c r="G3" s="112" t="s">
        <v>81</v>
      </c>
      <c r="H3" s="108" t="s">
        <v>82</v>
      </c>
      <c r="I3" s="125" t="s">
        <v>83</v>
      </c>
      <c r="J3" s="112" t="s">
        <v>84</v>
      </c>
      <c r="K3" s="31"/>
      <c r="L3" s="31"/>
      <c r="M3" s="31"/>
      <c r="N3" s="31"/>
      <c r="O3" s="31"/>
      <c r="P3" s="31"/>
      <c r="Q3" s="31"/>
      <c r="R3" s="31"/>
      <c r="S3" s="31"/>
      <c r="T3" s="31"/>
      <c r="U3" s="31"/>
      <c r="V3" s="31"/>
      <c r="W3" s="31"/>
      <c r="X3" s="31"/>
      <c r="Y3" s="31"/>
      <c r="Z3" s="31"/>
    </row>
    <row r="4" spans="1:26" ht="14.5">
      <c r="A4" s="127" t="s">
        <v>85</v>
      </c>
      <c r="B4" s="128">
        <v>460056411.639</v>
      </c>
      <c r="C4" s="129">
        <v>3021953529.9489999</v>
      </c>
      <c r="D4" s="130">
        <v>6.5686586546701298</v>
      </c>
      <c r="E4" s="128">
        <v>171614127.18599999</v>
      </c>
      <c r="F4" s="129">
        <v>5689255258.6820002</v>
      </c>
      <c r="G4" s="130">
        <v>33.1514389401977</v>
      </c>
      <c r="H4" s="128">
        <v>6591940.4299999997</v>
      </c>
      <c r="I4" s="129">
        <v>33776639.866999999</v>
      </c>
      <c r="J4" s="130">
        <v>5.1239297784430997</v>
      </c>
    </row>
    <row r="5" spans="1:26" ht="12" customHeight="1">
      <c r="A5" s="131" t="s">
        <v>90</v>
      </c>
      <c r="B5" s="132">
        <v>378887754.213</v>
      </c>
      <c r="C5" s="133">
        <v>1959127608.267</v>
      </c>
      <c r="D5" s="134">
        <v>5.1707335127163701</v>
      </c>
      <c r="E5" s="132">
        <v>6137133.1260000002</v>
      </c>
      <c r="F5" s="133">
        <v>46119514.789999999</v>
      </c>
      <c r="G5" s="134">
        <v>7.5148304335479397</v>
      </c>
      <c r="H5" s="132">
        <v>18234950.93</v>
      </c>
      <c r="I5" s="133">
        <v>88815671.524000004</v>
      </c>
      <c r="J5" s="134">
        <v>4.8706284905807502</v>
      </c>
      <c r="K5" s="135"/>
      <c r="L5" s="31"/>
      <c r="M5" s="31"/>
      <c r="N5" s="31"/>
      <c r="O5" s="31"/>
      <c r="P5" s="31"/>
      <c r="Q5" s="31"/>
      <c r="R5" s="31"/>
      <c r="S5" s="31"/>
      <c r="T5" s="31"/>
      <c r="U5" s="31"/>
      <c r="V5" s="31"/>
      <c r="W5" s="31"/>
      <c r="X5" s="31"/>
      <c r="Y5" s="31"/>
      <c r="Z5" s="31"/>
    </row>
    <row r="6" spans="1:26" ht="12.75" customHeight="1">
      <c r="A6" s="136" t="s">
        <v>88</v>
      </c>
      <c r="B6" s="137">
        <v>275450798.13300002</v>
      </c>
      <c r="C6" s="138">
        <v>776600222.48399794</v>
      </c>
      <c r="D6" s="139">
        <v>2.8193790969123298</v>
      </c>
      <c r="E6" s="137">
        <v>25637856.68</v>
      </c>
      <c r="F6" s="138">
        <v>284190471.83499998</v>
      </c>
      <c r="G6" s="139">
        <v>11.084798366031</v>
      </c>
      <c r="H6" s="137">
        <v>15673314.76</v>
      </c>
      <c r="I6" s="138">
        <v>36585105.288999997</v>
      </c>
      <c r="J6" s="139">
        <v>2.3342289649136099</v>
      </c>
      <c r="K6" s="31"/>
      <c r="L6" s="31"/>
      <c r="M6" s="31"/>
      <c r="N6" s="31"/>
      <c r="O6" s="31"/>
      <c r="P6" s="31"/>
      <c r="Q6" s="31"/>
      <c r="R6" s="31"/>
      <c r="S6" s="31"/>
      <c r="T6" s="31"/>
      <c r="U6" s="31"/>
      <c r="V6" s="31"/>
      <c r="W6" s="31"/>
      <c r="X6" s="31"/>
      <c r="Y6" s="31"/>
      <c r="Z6" s="31"/>
    </row>
    <row r="7" spans="1:26" ht="12.75" customHeight="1">
      <c r="A7" s="131" t="s">
        <v>97</v>
      </c>
      <c r="B7" s="132">
        <v>220928980.91999999</v>
      </c>
      <c r="C7" s="133">
        <v>1157015882.0869999</v>
      </c>
      <c r="D7" s="134">
        <v>5.2370489252650998</v>
      </c>
      <c r="E7" s="132">
        <v>1514407</v>
      </c>
      <c r="F7" s="133">
        <v>17026096.015999999</v>
      </c>
      <c r="G7" s="134">
        <v>11.2427478319897</v>
      </c>
      <c r="H7" s="132">
        <v>7757199.6500000004</v>
      </c>
      <c r="I7" s="133">
        <v>20174499.079</v>
      </c>
      <c r="J7" s="134">
        <v>2.6007451128320498</v>
      </c>
      <c r="K7" s="31"/>
      <c r="L7" s="31"/>
      <c r="M7" s="31"/>
      <c r="N7" s="31"/>
      <c r="O7" s="31"/>
      <c r="P7" s="31"/>
      <c r="Q7" s="31"/>
      <c r="R7" s="31"/>
      <c r="S7" s="31"/>
      <c r="T7" s="31"/>
      <c r="U7" s="31"/>
      <c r="V7" s="31"/>
      <c r="W7" s="31"/>
      <c r="X7" s="31"/>
      <c r="Y7" s="31"/>
      <c r="Z7" s="31"/>
    </row>
    <row r="8" spans="1:26" ht="12.75" customHeight="1">
      <c r="A8" s="136" t="s">
        <v>96</v>
      </c>
      <c r="B8" s="137">
        <v>186901765.03400001</v>
      </c>
      <c r="C8" s="138">
        <v>1119970117.9349999</v>
      </c>
      <c r="D8" s="139">
        <v>5.9922928910342899</v>
      </c>
      <c r="E8" s="137">
        <v>2803038.1189999999</v>
      </c>
      <c r="F8" s="138">
        <v>27045809.965</v>
      </c>
      <c r="G8" s="139">
        <v>9.6487485424025401</v>
      </c>
      <c r="H8" s="137">
        <v>66593495.928000003</v>
      </c>
      <c r="I8" s="138">
        <v>457868816.12</v>
      </c>
      <c r="J8" s="139">
        <v>6.8755786092840303</v>
      </c>
      <c r="K8" s="31"/>
      <c r="L8" s="31"/>
      <c r="M8" s="31"/>
      <c r="N8" s="31"/>
      <c r="O8" s="31"/>
      <c r="P8" s="31"/>
      <c r="Q8" s="31"/>
      <c r="R8" s="31"/>
      <c r="S8" s="31"/>
      <c r="T8" s="31"/>
      <c r="U8" s="31"/>
      <c r="V8" s="31"/>
      <c r="W8" s="31"/>
      <c r="X8" s="31"/>
      <c r="Y8" s="31"/>
      <c r="Z8" s="31"/>
    </row>
    <row r="9" spans="1:26" ht="12.75" customHeight="1">
      <c r="A9" s="131" t="s">
        <v>87</v>
      </c>
      <c r="B9" s="132">
        <v>174702945.57300001</v>
      </c>
      <c r="C9" s="133">
        <v>2376606081.04</v>
      </c>
      <c r="D9" s="134">
        <v>13.6036978268745</v>
      </c>
      <c r="E9" s="132">
        <v>4893944</v>
      </c>
      <c r="F9" s="133">
        <v>162432695.31</v>
      </c>
      <c r="G9" s="134">
        <v>33.190550466045401</v>
      </c>
      <c r="H9" s="132">
        <v>298630</v>
      </c>
      <c r="I9" s="133">
        <v>864276.81900000002</v>
      </c>
      <c r="J9" s="134">
        <v>2.8941392994675699</v>
      </c>
      <c r="K9" s="31"/>
      <c r="L9" s="31"/>
      <c r="M9" s="31"/>
      <c r="N9" s="31"/>
      <c r="O9" s="31"/>
      <c r="P9" s="31"/>
      <c r="Q9" s="31"/>
      <c r="R9" s="31"/>
      <c r="S9" s="31"/>
      <c r="T9" s="31"/>
      <c r="U9" s="31"/>
      <c r="V9" s="31"/>
      <c r="W9" s="31"/>
      <c r="X9" s="31"/>
      <c r="Y9" s="31"/>
      <c r="Z9" s="31"/>
    </row>
    <row r="10" spans="1:26" ht="12.75" customHeight="1">
      <c r="A10" s="136" t="s">
        <v>91</v>
      </c>
      <c r="B10" s="137">
        <v>161231479.59799999</v>
      </c>
      <c r="C10" s="138">
        <v>1009915214.41</v>
      </c>
      <c r="D10" s="139">
        <v>6.2637595147549998</v>
      </c>
      <c r="E10" s="137">
        <v>2210392.06</v>
      </c>
      <c r="F10" s="138">
        <v>37782789.728</v>
      </c>
      <c r="G10" s="139">
        <v>17.093252555386002</v>
      </c>
      <c r="H10" s="137">
        <v>3595521.75</v>
      </c>
      <c r="I10" s="138">
        <v>12372717.423</v>
      </c>
      <c r="J10" s="139">
        <v>3.4411465938149299</v>
      </c>
      <c r="K10" s="31"/>
      <c r="L10" s="31"/>
      <c r="M10" s="31"/>
      <c r="N10" s="31"/>
      <c r="O10" s="31"/>
      <c r="P10" s="31"/>
      <c r="Q10" s="31"/>
      <c r="R10" s="31"/>
      <c r="S10" s="31"/>
      <c r="T10" s="31"/>
      <c r="U10" s="31"/>
      <c r="V10" s="31"/>
      <c r="W10" s="31"/>
      <c r="X10" s="31"/>
      <c r="Y10" s="31"/>
      <c r="Z10" s="31"/>
    </row>
    <row r="11" spans="1:26" ht="12.75" customHeight="1">
      <c r="A11" s="131" t="s">
        <v>86</v>
      </c>
      <c r="B11" s="132">
        <v>117813966.64</v>
      </c>
      <c r="C11" s="133">
        <v>1468244615.27</v>
      </c>
      <c r="D11" s="134">
        <v>12.462398619990999</v>
      </c>
      <c r="E11" s="132">
        <v>526275</v>
      </c>
      <c r="F11" s="133">
        <v>16085110.439999999</v>
      </c>
      <c r="G11" s="134">
        <v>30.5640785520878</v>
      </c>
      <c r="H11" s="132">
        <v>3133</v>
      </c>
      <c r="I11" s="133">
        <v>0</v>
      </c>
      <c r="J11" s="134">
        <v>0</v>
      </c>
      <c r="K11" s="31"/>
      <c r="L11" s="31"/>
      <c r="M11" s="31"/>
      <c r="N11" s="31"/>
      <c r="O11" s="31"/>
      <c r="P11" s="31"/>
      <c r="Q11" s="31"/>
      <c r="R11" s="31"/>
      <c r="S11" s="31"/>
      <c r="T11" s="31"/>
      <c r="U11" s="31"/>
      <c r="V11" s="31"/>
      <c r="W11" s="31"/>
      <c r="X11" s="31"/>
      <c r="Y11" s="31"/>
      <c r="Z11" s="31"/>
    </row>
    <row r="12" spans="1:26" ht="12.75" customHeight="1">
      <c r="A12" s="136" t="s">
        <v>89</v>
      </c>
      <c r="B12" s="137">
        <v>104530328.17</v>
      </c>
      <c r="C12" s="138">
        <v>1050792696.964</v>
      </c>
      <c r="D12" s="139">
        <v>10.052515048599799</v>
      </c>
      <c r="E12" s="137">
        <v>1506930</v>
      </c>
      <c r="F12" s="138">
        <v>4696651.2</v>
      </c>
      <c r="G12" s="139">
        <v>3.1167016384304498</v>
      </c>
      <c r="H12" s="137">
        <v>826385.98</v>
      </c>
      <c r="I12" s="138">
        <v>4827420.4469999997</v>
      </c>
      <c r="J12" s="139">
        <v>5.8416049689032699</v>
      </c>
      <c r="K12" s="31"/>
      <c r="L12" s="31"/>
      <c r="M12" s="31"/>
      <c r="N12" s="31"/>
      <c r="O12" s="31"/>
      <c r="P12" s="31"/>
      <c r="Q12" s="31"/>
      <c r="R12" s="31"/>
      <c r="S12" s="31"/>
      <c r="T12" s="31"/>
      <c r="U12" s="31"/>
      <c r="V12" s="31"/>
      <c r="W12" s="31"/>
      <c r="X12" s="31"/>
      <c r="Y12" s="31"/>
      <c r="Z12" s="31"/>
    </row>
    <row r="13" spans="1:26" ht="12.75" customHeight="1">
      <c r="A13" s="131" t="s">
        <v>94</v>
      </c>
      <c r="B13" s="132">
        <v>90911685.319000006</v>
      </c>
      <c r="C13" s="133">
        <v>436409078.08600003</v>
      </c>
      <c r="D13" s="134">
        <v>4.8003628637472104</v>
      </c>
      <c r="E13" s="132">
        <v>8331142.8550000004</v>
      </c>
      <c r="F13" s="133">
        <v>193822043.29699999</v>
      </c>
      <c r="G13" s="134">
        <v>23.2647605100993</v>
      </c>
      <c r="H13" s="132">
        <v>1807024.89</v>
      </c>
      <c r="I13" s="133">
        <v>3127781.41</v>
      </c>
      <c r="J13" s="134">
        <v>1.7309011222308099</v>
      </c>
      <c r="K13" s="31"/>
      <c r="L13" s="31"/>
      <c r="M13" s="31"/>
      <c r="N13" s="31"/>
      <c r="O13" s="31"/>
      <c r="P13" s="31"/>
      <c r="Q13" s="31"/>
      <c r="R13" s="31"/>
      <c r="S13" s="31"/>
      <c r="T13" s="31"/>
      <c r="U13" s="31"/>
      <c r="V13" s="31"/>
      <c r="W13" s="31"/>
      <c r="X13" s="31"/>
      <c r="Y13" s="31"/>
      <c r="Z13" s="31"/>
    </row>
    <row r="14" spans="1:26" ht="12.75" customHeight="1">
      <c r="A14" s="136" t="s">
        <v>98</v>
      </c>
      <c r="B14" s="137">
        <v>43927858.969999999</v>
      </c>
      <c r="C14" s="138">
        <v>507348274.01899999</v>
      </c>
      <c r="D14" s="139">
        <v>11.549578921328401</v>
      </c>
      <c r="E14" s="137">
        <v>17299270</v>
      </c>
      <c r="F14" s="138">
        <v>742405025.41299999</v>
      </c>
      <c r="G14" s="139">
        <v>42.915396164867097</v>
      </c>
      <c r="H14" s="137">
        <v>209836.47</v>
      </c>
      <c r="I14" s="138">
        <v>1304367.92</v>
      </c>
      <c r="J14" s="139">
        <v>6.2161163881569301</v>
      </c>
      <c r="K14" s="31"/>
      <c r="L14" s="31"/>
      <c r="M14" s="31"/>
      <c r="N14" s="31"/>
      <c r="O14" s="31"/>
      <c r="P14" s="31"/>
      <c r="Q14" s="31"/>
      <c r="R14" s="31"/>
      <c r="S14" s="31"/>
      <c r="T14" s="31"/>
      <c r="U14" s="31"/>
      <c r="V14" s="31"/>
      <c r="W14" s="31"/>
      <c r="X14" s="31"/>
      <c r="Y14" s="31"/>
      <c r="Z14" s="31"/>
    </row>
    <row r="15" spans="1:26" ht="12.75" customHeight="1">
      <c r="A15" s="131" t="s">
        <v>92</v>
      </c>
      <c r="B15" s="132">
        <v>43705976.280000001</v>
      </c>
      <c r="C15" s="133">
        <v>267000557.66999999</v>
      </c>
      <c r="D15" s="134">
        <v>6.1090171275313701</v>
      </c>
      <c r="E15" s="140">
        <v>3882329.42</v>
      </c>
      <c r="F15" s="140">
        <v>139548137.08000001</v>
      </c>
      <c r="G15" s="134">
        <v>35.944434895480903</v>
      </c>
      <c r="H15" s="141"/>
      <c r="I15" s="142"/>
      <c r="J15" s="134"/>
      <c r="K15" s="31"/>
      <c r="L15" s="31"/>
      <c r="M15" s="31"/>
      <c r="N15" s="31"/>
      <c r="O15" s="31"/>
      <c r="P15" s="31"/>
      <c r="Q15" s="31"/>
      <c r="R15" s="31"/>
      <c r="S15" s="31"/>
      <c r="T15" s="31"/>
      <c r="U15" s="31"/>
      <c r="V15" s="31"/>
      <c r="W15" s="31"/>
      <c r="X15" s="31"/>
      <c r="Y15" s="31"/>
      <c r="Z15" s="31"/>
    </row>
    <row r="16" spans="1:26" ht="12.75" customHeight="1">
      <c r="A16" s="136" t="s">
        <v>95</v>
      </c>
      <c r="B16" s="137">
        <v>42911832.398000002</v>
      </c>
      <c r="C16" s="138">
        <v>177355415.14100099</v>
      </c>
      <c r="D16" s="139">
        <v>4.1330189187928301</v>
      </c>
      <c r="E16" s="137">
        <v>1658926.6</v>
      </c>
      <c r="F16" s="138">
        <v>19352083.934</v>
      </c>
      <c r="G16" s="139">
        <v>11.665425061000301</v>
      </c>
      <c r="H16" s="137">
        <v>588778.51</v>
      </c>
      <c r="I16" s="138">
        <v>178243.32500000001</v>
      </c>
      <c r="J16" s="139">
        <v>0.30273408756036302</v>
      </c>
      <c r="K16" s="31"/>
      <c r="L16" s="31"/>
      <c r="M16" s="31"/>
      <c r="N16" s="31"/>
      <c r="O16" s="31"/>
      <c r="P16" s="31"/>
      <c r="Q16" s="31"/>
      <c r="R16" s="31"/>
      <c r="S16" s="31"/>
      <c r="T16" s="31"/>
      <c r="U16" s="31"/>
      <c r="V16" s="31"/>
      <c r="W16" s="31"/>
      <c r="X16" s="31"/>
      <c r="Y16" s="31"/>
      <c r="Z16" s="31"/>
    </row>
    <row r="17" spans="1:26" ht="12.75" customHeight="1">
      <c r="A17" s="131" t="s">
        <v>93</v>
      </c>
      <c r="B17" s="132">
        <v>42476622.109999999</v>
      </c>
      <c r="C17" s="133">
        <v>298826656.00099999</v>
      </c>
      <c r="D17" s="134">
        <v>7.0350852105692496</v>
      </c>
      <c r="E17" s="132">
        <v>92273</v>
      </c>
      <c r="F17" s="133">
        <v>897844.02</v>
      </c>
      <c r="G17" s="134">
        <v>9.7303005212792506</v>
      </c>
      <c r="H17" s="132">
        <v>10370</v>
      </c>
      <c r="I17" s="133">
        <v>41883.11</v>
      </c>
      <c r="J17" s="134">
        <v>4.0388727097396302</v>
      </c>
      <c r="K17" s="31"/>
      <c r="L17" s="31"/>
      <c r="M17" s="31"/>
      <c r="N17" s="31"/>
      <c r="O17" s="31"/>
      <c r="P17" s="31"/>
      <c r="Q17" s="31"/>
      <c r="R17" s="31"/>
      <c r="S17" s="31"/>
      <c r="T17" s="31"/>
      <c r="U17" s="31"/>
      <c r="V17" s="31"/>
      <c r="W17" s="31"/>
      <c r="X17" s="31"/>
      <c r="Y17" s="31"/>
      <c r="Z17" s="31"/>
    </row>
    <row r="18" spans="1:26" ht="12.75" customHeight="1">
      <c r="A18" s="136" t="s">
        <v>103</v>
      </c>
      <c r="B18" s="137">
        <v>19922502.932999998</v>
      </c>
      <c r="C18" s="138">
        <v>201335193.53099999</v>
      </c>
      <c r="D18" s="139">
        <v>10.105918629205201</v>
      </c>
      <c r="E18" s="137">
        <v>700012.33400000003</v>
      </c>
      <c r="F18" s="138">
        <v>9637204.6300000008</v>
      </c>
      <c r="G18" s="139">
        <v>13.767192607780499</v>
      </c>
      <c r="H18" s="137">
        <v>196868.79</v>
      </c>
      <c r="I18" s="138">
        <v>1397046.1070000001</v>
      </c>
      <c r="J18" s="139">
        <v>7.09633104871524</v>
      </c>
      <c r="K18" s="31"/>
      <c r="L18" s="31"/>
      <c r="M18" s="31"/>
      <c r="N18" s="31"/>
      <c r="O18" s="31"/>
      <c r="P18" s="31"/>
      <c r="Q18" s="31"/>
      <c r="R18" s="31"/>
      <c r="S18" s="31"/>
      <c r="T18" s="31"/>
      <c r="U18" s="31"/>
      <c r="V18" s="31"/>
      <c r="W18" s="31"/>
      <c r="X18" s="31"/>
      <c r="Y18" s="31"/>
      <c r="Z18" s="31"/>
    </row>
    <row r="19" spans="1:26" ht="12.75" customHeight="1">
      <c r="A19" s="131" t="s">
        <v>99</v>
      </c>
      <c r="B19" s="132">
        <v>12666651.59</v>
      </c>
      <c r="C19" s="133">
        <v>275272477.00400001</v>
      </c>
      <c r="D19" s="134">
        <v>21.732063525085099</v>
      </c>
      <c r="E19" s="132">
        <v>655466</v>
      </c>
      <c r="F19" s="133">
        <v>18332284.469999999</v>
      </c>
      <c r="G19" s="134">
        <v>27.968322491174199</v>
      </c>
      <c r="H19" s="132">
        <v>110409</v>
      </c>
      <c r="I19" s="133">
        <v>1122573.23</v>
      </c>
      <c r="J19" s="134">
        <v>10.1674069142914</v>
      </c>
      <c r="K19" s="31"/>
      <c r="L19" s="31"/>
      <c r="M19" s="31"/>
      <c r="N19" s="31"/>
      <c r="O19" s="31"/>
      <c r="P19" s="31"/>
      <c r="Q19" s="31"/>
      <c r="R19" s="31"/>
      <c r="S19" s="31"/>
      <c r="T19" s="31"/>
      <c r="U19" s="31"/>
      <c r="V19" s="31"/>
      <c r="W19" s="31"/>
      <c r="X19" s="31"/>
      <c r="Y19" s="31"/>
      <c r="Z19" s="31"/>
    </row>
    <row r="20" spans="1:26" ht="12.75" customHeight="1">
      <c r="A20" s="136" t="s">
        <v>109</v>
      </c>
      <c r="B20" s="137">
        <v>9174796.75</v>
      </c>
      <c r="C20" s="138">
        <v>39689995.049999997</v>
      </c>
      <c r="D20" s="139">
        <v>4.3259808507474604</v>
      </c>
      <c r="E20" s="137">
        <v>25971</v>
      </c>
      <c r="F20" s="138">
        <v>427988.39</v>
      </c>
      <c r="G20" s="139">
        <v>16.479472873589799</v>
      </c>
      <c r="H20" s="137">
        <v>13367</v>
      </c>
      <c r="I20" s="138">
        <v>49986.04</v>
      </c>
      <c r="J20" s="139">
        <v>3.7395107353931301</v>
      </c>
      <c r="K20" s="31"/>
      <c r="L20" s="31"/>
      <c r="M20" s="31"/>
      <c r="N20" s="31"/>
      <c r="O20" s="31"/>
      <c r="P20" s="31"/>
      <c r="Q20" s="31"/>
      <c r="R20" s="31"/>
      <c r="S20" s="31"/>
      <c r="T20" s="31"/>
      <c r="U20" s="31"/>
      <c r="V20" s="31"/>
      <c r="W20" s="31"/>
      <c r="X20" s="31"/>
      <c r="Y20" s="31"/>
      <c r="Z20" s="31"/>
    </row>
    <row r="21" spans="1:26" ht="12.75" customHeight="1">
      <c r="A21" s="131" t="s">
        <v>106</v>
      </c>
      <c r="B21" s="132">
        <v>6765233.9699999997</v>
      </c>
      <c r="C21" s="133">
        <v>37834784.406999998</v>
      </c>
      <c r="D21" s="134">
        <v>5.5925315480256801</v>
      </c>
      <c r="E21" s="132">
        <v>296320</v>
      </c>
      <c r="F21" s="133">
        <v>114295.03</v>
      </c>
      <c r="G21" s="134">
        <v>0.38571486906047497</v>
      </c>
      <c r="H21" s="132">
        <v>628284.36</v>
      </c>
      <c r="I21" s="133">
        <v>2432796.3199999998</v>
      </c>
      <c r="J21" s="134">
        <v>3.87212618184543</v>
      </c>
      <c r="K21" s="31"/>
      <c r="L21" s="31"/>
      <c r="M21" s="31"/>
      <c r="N21" s="31"/>
      <c r="O21" s="31"/>
      <c r="P21" s="31"/>
      <c r="Q21" s="31"/>
      <c r="R21" s="31"/>
      <c r="S21" s="31"/>
      <c r="T21" s="31"/>
      <c r="U21" s="31"/>
      <c r="V21" s="31"/>
      <c r="W21" s="31"/>
      <c r="X21" s="31"/>
      <c r="Y21" s="31"/>
      <c r="Z21" s="31"/>
    </row>
    <row r="22" spans="1:26" ht="12.75" customHeight="1">
      <c r="A22" s="136" t="s">
        <v>100</v>
      </c>
      <c r="B22" s="137">
        <v>5809076.1600000001</v>
      </c>
      <c r="C22" s="138">
        <v>72523499.510000005</v>
      </c>
      <c r="D22" s="139">
        <v>12.484515181498301</v>
      </c>
      <c r="E22" s="137">
        <v>804676.61</v>
      </c>
      <c r="F22" s="138">
        <v>17665677.309999999</v>
      </c>
      <c r="G22" s="139">
        <v>21.953760169566799</v>
      </c>
      <c r="H22" s="143"/>
      <c r="I22" s="144"/>
      <c r="J22" s="139"/>
      <c r="K22" s="31"/>
      <c r="L22" s="31"/>
      <c r="M22" s="31"/>
      <c r="N22" s="31"/>
      <c r="O22" s="31"/>
      <c r="P22" s="31"/>
      <c r="Q22" s="31"/>
      <c r="R22" s="31"/>
      <c r="S22" s="31"/>
      <c r="T22" s="31"/>
      <c r="U22" s="31"/>
      <c r="V22" s="31"/>
      <c r="W22" s="31"/>
      <c r="X22" s="31"/>
      <c r="Y22" s="31"/>
      <c r="Z22" s="31"/>
    </row>
    <row r="23" spans="1:26" ht="12.75" customHeight="1">
      <c r="A23" s="131" t="s">
        <v>108</v>
      </c>
      <c r="B23" s="132">
        <v>4473779.62</v>
      </c>
      <c r="C23" s="133">
        <v>22004648.105999999</v>
      </c>
      <c r="D23" s="134">
        <v>4.9185811495113398</v>
      </c>
      <c r="E23" s="132">
        <v>48236</v>
      </c>
      <c r="F23" s="133">
        <v>528819.55900000001</v>
      </c>
      <c r="G23" s="134">
        <v>10.96317188407</v>
      </c>
      <c r="H23" s="132">
        <v>480961.46</v>
      </c>
      <c r="I23" s="133">
        <v>2376304.73</v>
      </c>
      <c r="J23" s="134">
        <v>4.9407383493887398</v>
      </c>
      <c r="K23" s="31"/>
      <c r="L23" s="31"/>
      <c r="M23" s="31"/>
      <c r="N23" s="31"/>
      <c r="O23" s="31"/>
      <c r="P23" s="31"/>
      <c r="Q23" s="31"/>
      <c r="R23" s="31"/>
      <c r="S23" s="31"/>
      <c r="T23" s="31"/>
      <c r="U23" s="31"/>
      <c r="V23" s="31"/>
      <c r="W23" s="31"/>
      <c r="X23" s="31"/>
      <c r="Y23" s="31"/>
      <c r="Z23" s="31"/>
    </row>
    <row r="24" spans="1:26" ht="12.75" customHeight="1">
      <c r="A24" s="136" t="s">
        <v>101</v>
      </c>
      <c r="B24" s="137">
        <v>3116463.68</v>
      </c>
      <c r="C24" s="138">
        <v>77652787.829999998</v>
      </c>
      <c r="D24" s="139">
        <v>24.916955820258401</v>
      </c>
      <c r="E24" s="137">
        <v>387264</v>
      </c>
      <c r="F24" s="138">
        <v>13057582.24</v>
      </c>
      <c r="G24" s="139">
        <v>33.717521484052199</v>
      </c>
      <c r="H24" s="143"/>
      <c r="I24" s="144"/>
      <c r="J24" s="139"/>
      <c r="K24" s="31"/>
      <c r="L24" s="31"/>
      <c r="M24" s="31"/>
      <c r="N24" s="31"/>
      <c r="O24" s="31"/>
      <c r="P24" s="31"/>
      <c r="Q24" s="31"/>
      <c r="R24" s="31"/>
      <c r="S24" s="31"/>
      <c r="T24" s="31"/>
      <c r="U24" s="31"/>
      <c r="V24" s="31"/>
      <c r="W24" s="31"/>
      <c r="X24" s="31"/>
      <c r="Y24" s="31"/>
      <c r="Z24" s="31"/>
    </row>
    <row r="25" spans="1:26" ht="12.75" customHeight="1">
      <c r="A25" s="131" t="s">
        <v>102</v>
      </c>
      <c r="B25" s="132">
        <v>2676121.7000000002</v>
      </c>
      <c r="C25" s="133">
        <v>14676171.18</v>
      </c>
      <c r="D25" s="134">
        <v>5.4841194927719501</v>
      </c>
      <c r="E25" s="132">
        <v>3871589.7370000002</v>
      </c>
      <c r="F25" s="133">
        <v>78028135.799999997</v>
      </c>
      <c r="G25" s="134">
        <v>20.154030023971998</v>
      </c>
      <c r="H25" s="141"/>
      <c r="I25" s="142"/>
      <c r="J25" s="134"/>
      <c r="K25" s="31"/>
      <c r="L25" s="31"/>
      <c r="M25" s="31"/>
      <c r="N25" s="31"/>
      <c r="O25" s="31"/>
      <c r="P25" s="31"/>
      <c r="Q25" s="31"/>
      <c r="R25" s="31"/>
      <c r="S25" s="31"/>
      <c r="T25" s="31"/>
      <c r="U25" s="31"/>
      <c r="V25" s="31"/>
      <c r="W25" s="31"/>
      <c r="X25" s="31"/>
      <c r="Y25" s="31"/>
      <c r="Z25" s="31"/>
    </row>
    <row r="26" spans="1:26" ht="12.75" customHeight="1">
      <c r="A26" s="136" t="s">
        <v>104</v>
      </c>
      <c r="B26" s="137">
        <v>1780535.91</v>
      </c>
      <c r="C26" s="138">
        <v>23423667.863000002</v>
      </c>
      <c r="D26" s="139">
        <v>13.1554032308172</v>
      </c>
      <c r="E26" s="137">
        <v>4852</v>
      </c>
      <c r="F26" s="138">
        <v>137678.48000000001</v>
      </c>
      <c r="G26" s="139">
        <v>28.375614179719701</v>
      </c>
      <c r="H26" s="137">
        <v>8988</v>
      </c>
      <c r="I26" s="138">
        <v>91558.808000000005</v>
      </c>
      <c r="J26" s="139">
        <v>10.186783266577701</v>
      </c>
      <c r="K26" s="31"/>
      <c r="L26" s="31"/>
      <c r="M26" s="31"/>
      <c r="N26" s="31"/>
      <c r="O26" s="31"/>
      <c r="P26" s="31"/>
      <c r="Q26" s="31"/>
      <c r="R26" s="31"/>
      <c r="S26" s="31"/>
      <c r="T26" s="31"/>
      <c r="U26" s="31"/>
      <c r="V26" s="31"/>
      <c r="W26" s="31"/>
      <c r="X26" s="31"/>
      <c r="Y26" s="31"/>
      <c r="Z26" s="31"/>
    </row>
    <row r="27" spans="1:26" ht="12" customHeight="1">
      <c r="A27" s="131" t="s">
        <v>105</v>
      </c>
      <c r="B27" s="132">
        <v>1611581.26</v>
      </c>
      <c r="C27" s="133">
        <v>8381267.2000000002</v>
      </c>
      <c r="D27" s="134">
        <v>5.2006482130476002</v>
      </c>
      <c r="E27" s="140">
        <v>18595405.489999998</v>
      </c>
      <c r="F27" s="133">
        <v>615112693.71000004</v>
      </c>
      <c r="G27" s="134">
        <v>33.078745932202899</v>
      </c>
      <c r="H27" s="141"/>
      <c r="I27" s="142"/>
      <c r="J27" s="134"/>
      <c r="K27" s="31"/>
      <c r="L27" s="31"/>
      <c r="M27" s="31"/>
      <c r="N27" s="31"/>
      <c r="O27" s="31"/>
      <c r="P27" s="31"/>
      <c r="Q27" s="31"/>
      <c r="R27" s="31"/>
      <c r="S27" s="31"/>
      <c r="T27" s="31"/>
      <c r="U27" s="31"/>
      <c r="V27" s="31"/>
      <c r="W27" s="31"/>
      <c r="X27" s="31"/>
      <c r="Y27" s="31"/>
      <c r="Z27" s="31"/>
    </row>
    <row r="28" spans="1:26" ht="12.75" customHeight="1">
      <c r="A28" s="136" t="s">
        <v>110</v>
      </c>
      <c r="B28" s="137">
        <v>1004059.13</v>
      </c>
      <c r="C28" s="138">
        <v>6445860.4950000001</v>
      </c>
      <c r="D28" s="139">
        <v>6.4198016853848001</v>
      </c>
      <c r="E28" s="145"/>
      <c r="F28" s="144"/>
      <c r="G28" s="146"/>
      <c r="H28" s="137">
        <v>13816</v>
      </c>
      <c r="I28" s="138">
        <v>82667.94</v>
      </c>
      <c r="J28" s="146">
        <v>5.9834930515344498</v>
      </c>
      <c r="K28" s="31"/>
      <c r="L28" s="31"/>
      <c r="M28" s="31"/>
      <c r="N28" s="31"/>
      <c r="O28" s="31"/>
      <c r="P28" s="31"/>
      <c r="Q28" s="31"/>
      <c r="R28" s="31"/>
      <c r="S28" s="31"/>
      <c r="T28" s="31"/>
      <c r="U28" s="31"/>
      <c r="V28" s="31"/>
      <c r="W28" s="31"/>
      <c r="X28" s="31"/>
      <c r="Y28" s="31"/>
      <c r="Z28" s="31"/>
    </row>
    <row r="29" spans="1:26" ht="12.75" customHeight="1" thickBot="1">
      <c r="A29" s="131" t="s">
        <v>107</v>
      </c>
      <c r="B29" s="132">
        <v>369995</v>
      </c>
      <c r="C29" s="133">
        <v>3971796.36</v>
      </c>
      <c r="D29" s="134">
        <v>10.7347298206733</v>
      </c>
      <c r="E29" s="140">
        <v>3557068.76</v>
      </c>
      <c r="F29" s="142">
        <v>186182363.66999999</v>
      </c>
      <c r="G29" s="147">
        <v>52.341513822746599</v>
      </c>
      <c r="H29" s="132"/>
      <c r="I29" s="133"/>
      <c r="J29" s="147"/>
      <c r="K29" s="31"/>
      <c r="L29" s="31"/>
      <c r="M29" s="31"/>
      <c r="N29" s="31"/>
      <c r="O29" s="31"/>
      <c r="P29" s="31"/>
      <c r="Q29" s="31"/>
      <c r="R29" s="31"/>
      <c r="S29" s="31"/>
      <c r="T29" s="31"/>
      <c r="U29" s="31"/>
      <c r="V29" s="31"/>
      <c r="W29" s="31"/>
      <c r="X29" s="31"/>
      <c r="Y29" s="31"/>
      <c r="Z29" s="31"/>
    </row>
    <row r="30" spans="1:26" ht="12.75" customHeight="1" thickBot="1">
      <c r="A30" s="148" t="s">
        <v>43</v>
      </c>
      <c r="B30" s="149">
        <f t="shared" ref="B30:C30" si="0">SUM(B5:B29)</f>
        <v>1953752791.0610003</v>
      </c>
      <c r="C30" s="439">
        <f t="shared" si="0"/>
        <v>13388424567.910002</v>
      </c>
      <c r="D30" s="150">
        <f>'3.Bldg Use'!$C30/'3.Bldg Use'!$B30</f>
        <v>6.8526707315101598</v>
      </c>
      <c r="E30" s="151">
        <f t="shared" ref="E30:F30" si="1">SUM(E5:E29)</f>
        <v>105440779.79100001</v>
      </c>
      <c r="F30" s="152">
        <f t="shared" si="1"/>
        <v>2630628996.3170004</v>
      </c>
      <c r="G30" s="150">
        <f>'3.Bldg Use'!$F30/'3.Bldg Use'!$E30</f>
        <v>24.948876530800657</v>
      </c>
      <c r="H30" s="151">
        <f>SUBTOTAL(109,H4:H29)</f>
        <v>123643276.90800001</v>
      </c>
      <c r="I30" s="152">
        <v>249417215.19999999</v>
      </c>
      <c r="J30" s="150">
        <f>'3.Bldg Use'!$I30/'3.Bldg Use'!$H30</f>
        <v>2.0172323270401944</v>
      </c>
      <c r="K30" s="153"/>
      <c r="L30" s="153"/>
      <c r="M30" s="153"/>
      <c r="N30" s="153"/>
      <c r="O30" s="153"/>
      <c r="P30" s="153"/>
      <c r="Q30" s="153"/>
      <c r="R30" s="153"/>
      <c r="S30" s="153"/>
      <c r="T30" s="153"/>
      <c r="U30" s="153"/>
      <c r="V30" s="153"/>
      <c r="W30" s="153"/>
      <c r="X30" s="153"/>
      <c r="Y30" s="153"/>
      <c r="Z30" s="153"/>
    </row>
    <row r="31" spans="1:26" ht="12.75" customHeight="1">
      <c r="A31" s="154"/>
      <c r="B31" s="99"/>
      <c r="C31" s="99"/>
      <c r="D31" s="99"/>
      <c r="E31" s="99"/>
      <c r="F31" s="99"/>
      <c r="G31" s="99"/>
      <c r="H31" s="155"/>
      <c r="I31" s="156"/>
      <c r="J31" s="157"/>
      <c r="K31" s="31"/>
      <c r="L31" s="31"/>
      <c r="M31" s="31"/>
      <c r="N31" s="31"/>
      <c r="O31" s="31"/>
      <c r="P31" s="31"/>
      <c r="Q31" s="31"/>
      <c r="R31" s="31"/>
      <c r="S31" s="31"/>
      <c r="T31" s="31"/>
      <c r="U31" s="31"/>
      <c r="V31" s="31"/>
      <c r="W31" s="31"/>
      <c r="X31" s="31"/>
      <c r="Y31" s="31"/>
      <c r="Z31" s="31"/>
    </row>
    <row r="32" spans="1:26" ht="12.75" customHeight="1">
      <c r="A32" s="31" t="s">
        <v>72</v>
      </c>
      <c r="B32" s="31"/>
      <c r="C32" s="96"/>
      <c r="D32" s="96"/>
      <c r="E32" s="97"/>
      <c r="F32" s="98"/>
      <c r="G32" s="99"/>
      <c r="H32" s="31"/>
      <c r="I32" s="31"/>
      <c r="J32" s="31"/>
      <c r="K32" s="31"/>
      <c r="L32" s="31"/>
      <c r="M32" s="31"/>
      <c r="N32" s="31"/>
      <c r="O32" s="31"/>
      <c r="P32" s="31"/>
      <c r="Q32" s="31"/>
      <c r="R32" s="31"/>
      <c r="S32" s="31"/>
      <c r="T32" s="31"/>
      <c r="U32" s="31"/>
      <c r="V32" s="31"/>
      <c r="W32" s="31"/>
      <c r="X32" s="31"/>
      <c r="Y32" s="31"/>
      <c r="Z32" s="31"/>
    </row>
    <row r="33" spans="1:26" ht="12.75" customHeight="1">
      <c r="A33" s="31" t="s">
        <v>111</v>
      </c>
      <c r="B33" s="31"/>
      <c r="C33" s="96"/>
      <c r="D33" s="96"/>
      <c r="E33" s="31"/>
      <c r="F33" s="96"/>
      <c r="G33" s="99"/>
      <c r="H33" s="31"/>
      <c r="I33" s="31"/>
      <c r="J33" s="31"/>
      <c r="K33" s="31"/>
      <c r="L33" s="31"/>
      <c r="M33" s="31"/>
      <c r="N33" s="31"/>
      <c r="O33" s="31"/>
      <c r="P33" s="31"/>
      <c r="Q33" s="31"/>
      <c r="R33" s="31"/>
      <c r="S33" s="31"/>
      <c r="T33" s="31"/>
      <c r="U33" s="31"/>
      <c r="V33" s="31"/>
      <c r="W33" s="31"/>
      <c r="X33" s="31"/>
      <c r="Y33" s="31"/>
      <c r="Z33" s="31"/>
    </row>
    <row r="34" spans="1:26" ht="12.75" customHeight="1">
      <c r="A34" s="31" t="s">
        <v>112</v>
      </c>
      <c r="B34" s="31"/>
      <c r="C34" s="96"/>
      <c r="D34" s="96"/>
      <c r="E34" s="97"/>
      <c r="F34" s="98"/>
      <c r="G34" s="99"/>
      <c r="H34" s="31"/>
      <c r="I34" s="31"/>
      <c r="J34" s="31"/>
      <c r="K34" s="31"/>
      <c r="L34" s="31"/>
      <c r="M34" s="31"/>
      <c r="N34" s="31"/>
      <c r="O34" s="31"/>
      <c r="P34" s="31"/>
      <c r="Q34" s="31"/>
      <c r="R34" s="31"/>
      <c r="S34" s="31"/>
      <c r="T34" s="31"/>
      <c r="U34" s="31"/>
      <c r="V34" s="31"/>
      <c r="W34" s="31"/>
      <c r="X34" s="31"/>
      <c r="Y34" s="31"/>
      <c r="Z34" s="31"/>
    </row>
    <row r="35" spans="1:26" ht="12.75" customHeight="1">
      <c r="A35" s="31" t="s">
        <v>113</v>
      </c>
      <c r="B35" s="101"/>
      <c r="C35" s="113"/>
      <c r="D35" s="101"/>
      <c r="E35" s="101"/>
      <c r="F35" s="113"/>
      <c r="G35" s="99"/>
      <c r="H35" s="31"/>
      <c r="I35" s="31"/>
      <c r="J35" s="31"/>
      <c r="K35" s="31"/>
      <c r="L35" s="31"/>
      <c r="M35" s="31"/>
      <c r="N35" s="31"/>
      <c r="O35" s="31"/>
      <c r="P35" s="31"/>
      <c r="Q35" s="31"/>
      <c r="R35" s="31"/>
      <c r="S35" s="31"/>
      <c r="T35" s="31"/>
      <c r="U35" s="31"/>
      <c r="V35" s="31"/>
      <c r="W35" s="31"/>
      <c r="X35" s="31"/>
      <c r="Y35" s="31"/>
      <c r="Z35" s="31"/>
    </row>
    <row r="36" spans="1:26" ht="14.5">
      <c r="A36" s="31" t="s">
        <v>114</v>
      </c>
      <c r="H36" s="31"/>
      <c r="I36" s="31"/>
      <c r="J36" s="31"/>
      <c r="K36" s="31"/>
      <c r="L36" s="31"/>
      <c r="M36" s="31"/>
      <c r="N36" s="31"/>
      <c r="O36" s="31"/>
      <c r="P36" s="31"/>
      <c r="Q36" s="31"/>
      <c r="R36" s="31"/>
      <c r="S36" s="31"/>
      <c r="T36" s="31"/>
      <c r="U36" s="31"/>
      <c r="V36" s="31"/>
      <c r="W36" s="31"/>
      <c r="X36" s="31"/>
      <c r="Y36" s="31"/>
      <c r="Z36" s="31"/>
    </row>
    <row r="37" spans="1:26" ht="14.5">
      <c r="H37" s="31"/>
      <c r="I37" s="31"/>
      <c r="J37" s="31"/>
      <c r="K37" s="31"/>
      <c r="L37" s="31"/>
      <c r="M37" s="31"/>
      <c r="N37" s="31"/>
      <c r="O37" s="31"/>
      <c r="P37" s="31"/>
      <c r="Q37" s="31"/>
      <c r="R37" s="31"/>
      <c r="S37" s="31"/>
      <c r="T37" s="31"/>
      <c r="U37" s="31"/>
      <c r="V37" s="31"/>
      <c r="W37" s="31"/>
      <c r="X37" s="31"/>
      <c r="Y37" s="31"/>
      <c r="Z37" s="31"/>
    </row>
    <row r="38" spans="1:26" ht="30.75" customHeight="1">
      <c r="H38" s="31"/>
      <c r="I38" s="31"/>
      <c r="J38" s="31"/>
      <c r="K38" s="31"/>
      <c r="L38" s="31"/>
      <c r="M38" s="31"/>
      <c r="N38" s="31"/>
      <c r="O38" s="31"/>
      <c r="P38" s="31"/>
      <c r="Q38" s="31"/>
      <c r="R38" s="31"/>
      <c r="S38" s="31"/>
      <c r="T38" s="31"/>
      <c r="U38" s="31"/>
      <c r="V38" s="31"/>
      <c r="W38" s="31"/>
      <c r="X38" s="31"/>
      <c r="Y38" s="31"/>
      <c r="Z38" s="31"/>
    </row>
    <row r="39" spans="1:26" ht="12.75" customHeight="1">
      <c r="A39" s="154"/>
      <c r="B39" s="99"/>
      <c r="C39" s="99"/>
      <c r="D39" s="99"/>
      <c r="E39" s="99"/>
      <c r="F39" s="99"/>
      <c r="G39" s="99"/>
      <c r="H39" s="31"/>
      <c r="I39" s="31"/>
      <c r="J39" s="31"/>
      <c r="K39" s="31"/>
      <c r="L39" s="31"/>
      <c r="M39" s="31"/>
      <c r="N39" s="31"/>
      <c r="O39" s="31"/>
      <c r="P39" s="31"/>
      <c r="Q39" s="31"/>
      <c r="R39" s="31"/>
      <c r="S39" s="31"/>
      <c r="T39" s="31"/>
      <c r="U39" s="31"/>
      <c r="V39" s="31"/>
      <c r="W39" s="31"/>
      <c r="X39" s="31"/>
      <c r="Y39" s="31"/>
      <c r="Z39" s="31"/>
    </row>
    <row r="40" spans="1:26" ht="12.75" customHeight="1">
      <c r="A40" s="154"/>
      <c r="B40" s="99"/>
      <c r="C40" s="99"/>
      <c r="D40" s="99"/>
      <c r="E40" s="99"/>
      <c r="F40" s="99"/>
      <c r="G40" s="99"/>
      <c r="H40" s="31"/>
      <c r="I40" s="31"/>
      <c r="J40" s="31"/>
      <c r="K40" s="31"/>
      <c r="L40" s="31"/>
      <c r="M40" s="31"/>
      <c r="N40" s="31"/>
      <c r="O40" s="31"/>
      <c r="P40" s="31"/>
      <c r="Q40" s="31"/>
      <c r="R40" s="31"/>
      <c r="S40" s="31"/>
      <c r="T40" s="31"/>
      <c r="U40" s="31"/>
      <c r="V40" s="31"/>
      <c r="W40" s="31"/>
      <c r="X40" s="31"/>
      <c r="Y40" s="31"/>
      <c r="Z40" s="31"/>
    </row>
    <row r="41" spans="1:26" ht="12.75" customHeight="1">
      <c r="A41" s="154"/>
      <c r="B41" s="99"/>
      <c r="C41" s="99"/>
      <c r="D41" s="99"/>
      <c r="E41" s="99"/>
      <c r="F41" s="99"/>
      <c r="G41" s="99"/>
      <c r="H41" s="31"/>
      <c r="I41" s="31"/>
      <c r="J41" s="31"/>
      <c r="K41" s="31"/>
      <c r="L41" s="31"/>
      <c r="M41" s="31"/>
      <c r="N41" s="31"/>
      <c r="O41" s="31"/>
      <c r="P41" s="31"/>
      <c r="Q41" s="31"/>
      <c r="R41" s="31"/>
      <c r="S41" s="31"/>
      <c r="T41" s="31"/>
      <c r="U41" s="31"/>
      <c r="V41" s="31"/>
      <c r="W41" s="31"/>
      <c r="X41" s="31"/>
      <c r="Y41" s="31"/>
      <c r="Z41" s="31"/>
    </row>
    <row r="42" spans="1:26" ht="12.75" customHeight="1">
      <c r="A42" s="154"/>
      <c r="B42" s="99"/>
      <c r="C42" s="99"/>
      <c r="D42" s="99"/>
      <c r="E42" s="99"/>
      <c r="F42" s="99"/>
      <c r="G42" s="99"/>
      <c r="H42" s="31"/>
      <c r="I42" s="31"/>
      <c r="J42" s="31"/>
      <c r="K42" s="31"/>
      <c r="L42" s="31"/>
      <c r="M42" s="31"/>
      <c r="N42" s="31"/>
      <c r="O42" s="31"/>
      <c r="P42" s="31"/>
      <c r="Q42" s="31"/>
      <c r="R42" s="31"/>
      <c r="S42" s="31"/>
      <c r="T42" s="31"/>
      <c r="U42" s="31"/>
      <c r="V42" s="31"/>
      <c r="W42" s="31"/>
      <c r="X42" s="31"/>
      <c r="Y42" s="31"/>
      <c r="Z42" s="31"/>
    </row>
    <row r="43" spans="1:26" ht="12.75" customHeight="1">
      <c r="A43" s="154"/>
      <c r="B43" s="99"/>
      <c r="C43" s="99"/>
      <c r="D43" s="99"/>
      <c r="E43" s="99"/>
      <c r="F43" s="99"/>
      <c r="G43" s="99"/>
      <c r="H43" s="31"/>
      <c r="I43" s="31"/>
      <c r="J43" s="31"/>
      <c r="K43" s="31"/>
      <c r="L43" s="31"/>
      <c r="M43" s="31"/>
      <c r="N43" s="31"/>
      <c r="O43" s="31"/>
      <c r="P43" s="31"/>
      <c r="Q43" s="31"/>
      <c r="R43" s="31"/>
      <c r="S43" s="31"/>
      <c r="T43" s="31"/>
      <c r="U43" s="31"/>
      <c r="V43" s="31"/>
      <c r="W43" s="31"/>
      <c r="X43" s="31"/>
      <c r="Y43" s="31"/>
      <c r="Z43" s="31"/>
    </row>
    <row r="44" spans="1:26" ht="12.75" customHeight="1">
      <c r="A44" s="154"/>
      <c r="B44" s="99"/>
      <c r="C44" s="99"/>
      <c r="D44" s="99"/>
      <c r="E44" s="99"/>
      <c r="F44" s="99"/>
      <c r="G44" s="99"/>
      <c r="H44" s="31"/>
      <c r="I44" s="31"/>
      <c r="J44" s="31"/>
      <c r="K44" s="31"/>
      <c r="L44" s="31"/>
      <c r="M44" s="31"/>
      <c r="N44" s="31"/>
      <c r="O44" s="31"/>
      <c r="P44" s="31"/>
      <c r="Q44" s="31"/>
      <c r="R44" s="31"/>
      <c r="S44" s="31"/>
      <c r="T44" s="31"/>
      <c r="U44" s="31"/>
      <c r="V44" s="31"/>
      <c r="W44" s="31"/>
      <c r="X44" s="31"/>
      <c r="Y44" s="31"/>
      <c r="Z44" s="31"/>
    </row>
    <row r="45" spans="1:26" ht="12.75" customHeight="1">
      <c r="A45" s="154"/>
      <c r="B45" s="99"/>
      <c r="C45" s="99"/>
      <c r="D45" s="99"/>
      <c r="E45" s="99"/>
      <c r="F45" s="99"/>
      <c r="G45" s="99"/>
      <c r="H45" s="31"/>
      <c r="I45" s="31"/>
      <c r="J45" s="31"/>
      <c r="K45" s="31"/>
      <c r="L45" s="31"/>
      <c r="M45" s="31"/>
      <c r="N45" s="31"/>
      <c r="O45" s="31"/>
      <c r="P45" s="31"/>
      <c r="Q45" s="31"/>
      <c r="R45" s="31"/>
      <c r="S45" s="31"/>
      <c r="T45" s="31"/>
      <c r="U45" s="31"/>
      <c r="V45" s="31"/>
      <c r="W45" s="31"/>
      <c r="X45" s="31"/>
      <c r="Y45" s="31"/>
      <c r="Z45" s="31"/>
    </row>
    <row r="46" spans="1:26" ht="12.75" customHeight="1">
      <c r="A46" s="154"/>
      <c r="B46" s="99"/>
      <c r="C46" s="99"/>
      <c r="D46" s="99"/>
      <c r="E46" s="99"/>
      <c r="F46" s="99"/>
      <c r="G46" s="99"/>
      <c r="H46" s="31"/>
      <c r="I46" s="31"/>
      <c r="J46" s="31"/>
      <c r="K46" s="31"/>
      <c r="L46" s="31"/>
      <c r="M46" s="31"/>
      <c r="N46" s="31"/>
      <c r="O46" s="31"/>
      <c r="P46" s="31"/>
      <c r="Q46" s="31"/>
      <c r="R46" s="31"/>
      <c r="S46" s="31"/>
      <c r="T46" s="31"/>
      <c r="U46" s="31"/>
      <c r="V46" s="31"/>
      <c r="W46" s="31"/>
      <c r="X46" s="31"/>
      <c r="Y46" s="31"/>
      <c r="Z46" s="31"/>
    </row>
    <row r="47" spans="1:26" ht="12.75" customHeight="1">
      <c r="A47" s="154"/>
      <c r="B47" s="99"/>
      <c r="C47" s="99"/>
      <c r="D47" s="99"/>
      <c r="E47" s="99"/>
      <c r="F47" s="99"/>
      <c r="G47" s="99"/>
      <c r="H47" s="31"/>
      <c r="I47" s="31"/>
      <c r="J47" s="31"/>
      <c r="K47" s="31"/>
      <c r="L47" s="31"/>
      <c r="M47" s="31"/>
      <c r="N47" s="31"/>
      <c r="O47" s="31"/>
      <c r="P47" s="31"/>
      <c r="Q47" s="31"/>
      <c r="R47" s="31"/>
      <c r="S47" s="31"/>
      <c r="T47" s="31"/>
      <c r="U47" s="31"/>
      <c r="V47" s="31"/>
      <c r="W47" s="31"/>
      <c r="X47" s="31"/>
      <c r="Y47" s="31"/>
      <c r="Z47" s="31"/>
    </row>
    <row r="48" spans="1:26" ht="12.75" customHeight="1">
      <c r="A48" s="154"/>
      <c r="B48" s="99"/>
      <c r="C48" s="99"/>
      <c r="D48" s="99"/>
      <c r="E48" s="99"/>
      <c r="F48" s="99"/>
      <c r="G48" s="99"/>
      <c r="H48" s="31"/>
      <c r="I48" s="31"/>
      <c r="J48" s="31"/>
      <c r="K48" s="31"/>
      <c r="L48" s="31"/>
      <c r="M48" s="31"/>
      <c r="N48" s="31"/>
      <c r="O48" s="31"/>
      <c r="P48" s="31"/>
      <c r="Q48" s="31"/>
      <c r="R48" s="31"/>
      <c r="S48" s="31"/>
      <c r="T48" s="31"/>
      <c r="U48" s="31"/>
      <c r="V48" s="31"/>
      <c r="W48" s="31"/>
      <c r="X48" s="31"/>
      <c r="Y48" s="31"/>
      <c r="Z48" s="31"/>
    </row>
    <row r="49" spans="1:26" ht="12.75" customHeight="1">
      <c r="A49" s="154"/>
      <c r="B49" s="99"/>
      <c r="C49" s="99"/>
      <c r="D49" s="99"/>
      <c r="E49" s="99"/>
      <c r="F49" s="99"/>
      <c r="G49" s="99"/>
      <c r="H49" s="31"/>
      <c r="I49" s="31"/>
      <c r="J49" s="31"/>
      <c r="K49" s="31"/>
      <c r="L49" s="31"/>
      <c r="M49" s="31"/>
      <c r="N49" s="31"/>
      <c r="O49" s="31"/>
      <c r="P49" s="31"/>
      <c r="Q49" s="31"/>
      <c r="R49" s="31"/>
      <c r="S49" s="31"/>
      <c r="T49" s="31"/>
      <c r="U49" s="31"/>
      <c r="V49" s="31"/>
      <c r="W49" s="31"/>
      <c r="X49" s="31"/>
      <c r="Y49" s="31"/>
      <c r="Z49" s="31"/>
    </row>
    <row r="50" spans="1:26" ht="12.75" customHeight="1">
      <c r="A50" s="154"/>
      <c r="B50" s="99"/>
      <c r="C50" s="99"/>
      <c r="D50" s="99"/>
      <c r="E50" s="99"/>
      <c r="F50" s="99"/>
      <c r="G50" s="99"/>
      <c r="H50" s="31"/>
      <c r="I50" s="31"/>
      <c r="J50" s="31"/>
      <c r="K50" s="31"/>
      <c r="L50" s="31"/>
      <c r="M50" s="31"/>
      <c r="N50" s="31"/>
      <c r="O50" s="31"/>
      <c r="P50" s="31"/>
      <c r="Q50" s="31"/>
      <c r="R50" s="31"/>
      <c r="S50" s="31"/>
      <c r="T50" s="31"/>
      <c r="U50" s="31"/>
      <c r="V50" s="31"/>
      <c r="W50" s="31"/>
      <c r="X50" s="31"/>
      <c r="Y50" s="31"/>
      <c r="Z50" s="31"/>
    </row>
    <row r="51" spans="1:26" ht="12.75" customHeight="1">
      <c r="A51" s="154"/>
      <c r="B51" s="99"/>
      <c r="C51" s="99"/>
      <c r="D51" s="99"/>
      <c r="E51" s="99"/>
      <c r="F51" s="99"/>
      <c r="G51" s="99"/>
      <c r="H51" s="31"/>
      <c r="I51" s="31"/>
      <c r="J51" s="31"/>
      <c r="K51" s="31"/>
      <c r="L51" s="31"/>
      <c r="M51" s="31"/>
      <c r="N51" s="31"/>
      <c r="O51" s="31"/>
      <c r="P51" s="31"/>
      <c r="Q51" s="31"/>
      <c r="R51" s="31"/>
      <c r="S51" s="31"/>
      <c r="T51" s="31"/>
      <c r="U51" s="31"/>
      <c r="V51" s="31"/>
      <c r="W51" s="31"/>
      <c r="X51" s="31"/>
      <c r="Y51" s="31"/>
      <c r="Z51" s="31"/>
    </row>
    <row r="52" spans="1:26" ht="12.75" customHeight="1">
      <c r="A52" s="154"/>
      <c r="B52" s="99"/>
      <c r="C52" s="99"/>
      <c r="D52" s="99"/>
      <c r="E52" s="99"/>
      <c r="F52" s="99"/>
      <c r="G52" s="99"/>
      <c r="H52" s="31"/>
      <c r="I52" s="31"/>
      <c r="J52" s="31"/>
      <c r="K52" s="31"/>
      <c r="L52" s="31"/>
      <c r="M52" s="31"/>
      <c r="N52" s="31"/>
      <c r="O52" s="31"/>
      <c r="P52" s="31"/>
      <c r="Q52" s="31"/>
      <c r="R52" s="31"/>
      <c r="S52" s="31"/>
      <c r="T52" s="31"/>
      <c r="U52" s="31"/>
      <c r="V52" s="31"/>
      <c r="W52" s="31"/>
      <c r="X52" s="31"/>
      <c r="Y52" s="31"/>
      <c r="Z52" s="31"/>
    </row>
    <row r="53" spans="1:26" ht="12.75" customHeight="1">
      <c r="A53" s="154"/>
      <c r="B53" s="99"/>
      <c r="C53" s="99"/>
      <c r="D53" s="99"/>
      <c r="E53" s="99"/>
      <c r="F53" s="99"/>
      <c r="G53" s="99"/>
      <c r="H53" s="31"/>
      <c r="I53" s="31"/>
      <c r="J53" s="31"/>
      <c r="K53" s="31"/>
      <c r="L53" s="31"/>
      <c r="M53" s="31"/>
      <c r="N53" s="31"/>
      <c r="O53" s="31"/>
      <c r="P53" s="31"/>
      <c r="Q53" s="31"/>
      <c r="R53" s="31"/>
      <c r="S53" s="31"/>
      <c r="T53" s="31"/>
      <c r="U53" s="31"/>
      <c r="V53" s="31"/>
      <c r="W53" s="31"/>
      <c r="X53" s="31"/>
      <c r="Y53" s="31"/>
      <c r="Z53" s="31"/>
    </row>
    <row r="54" spans="1:26" ht="12.75" customHeight="1">
      <c r="A54" s="154"/>
      <c r="B54" s="99"/>
      <c r="C54" s="99"/>
      <c r="D54" s="99"/>
      <c r="E54" s="99"/>
      <c r="F54" s="99"/>
      <c r="G54" s="99"/>
      <c r="H54" s="31"/>
      <c r="I54" s="31"/>
      <c r="J54" s="31"/>
      <c r="K54" s="31"/>
      <c r="L54" s="31"/>
      <c r="M54" s="31"/>
      <c r="N54" s="31"/>
      <c r="O54" s="31"/>
      <c r="P54" s="31"/>
      <c r="Q54" s="31"/>
      <c r="R54" s="31"/>
      <c r="S54" s="31"/>
      <c r="T54" s="31"/>
      <c r="U54" s="31"/>
      <c r="V54" s="31"/>
      <c r="W54" s="31"/>
      <c r="X54" s="31"/>
      <c r="Y54" s="31"/>
      <c r="Z54" s="31"/>
    </row>
    <row r="55" spans="1:26" ht="12.75" customHeight="1">
      <c r="A55" s="154"/>
      <c r="B55" s="99"/>
      <c r="C55" s="99"/>
      <c r="D55" s="99"/>
      <c r="E55" s="99"/>
      <c r="F55" s="99"/>
      <c r="G55" s="99"/>
      <c r="H55" s="31"/>
      <c r="I55" s="31"/>
      <c r="J55" s="31"/>
      <c r="K55" s="31"/>
      <c r="L55" s="31"/>
      <c r="M55" s="31"/>
      <c r="N55" s="31"/>
      <c r="O55" s="31"/>
      <c r="P55" s="31"/>
      <c r="Q55" s="31"/>
      <c r="R55" s="31"/>
      <c r="S55" s="31"/>
      <c r="T55" s="31"/>
      <c r="U55" s="31"/>
      <c r="V55" s="31"/>
      <c r="W55" s="31"/>
      <c r="X55" s="31"/>
      <c r="Y55" s="31"/>
      <c r="Z55" s="31"/>
    </row>
    <row r="56" spans="1:26" ht="12.75" customHeight="1">
      <c r="A56" s="154"/>
      <c r="B56" s="99"/>
      <c r="C56" s="99"/>
      <c r="D56" s="99"/>
      <c r="E56" s="99"/>
      <c r="F56" s="99"/>
      <c r="G56" s="99"/>
      <c r="H56" s="31"/>
      <c r="I56" s="31"/>
      <c r="J56" s="31"/>
      <c r="K56" s="31"/>
      <c r="L56" s="31"/>
      <c r="M56" s="31"/>
      <c r="N56" s="31"/>
      <c r="O56" s="31"/>
      <c r="P56" s="31"/>
      <c r="Q56" s="31"/>
      <c r="R56" s="31"/>
      <c r="S56" s="31"/>
      <c r="T56" s="31"/>
      <c r="U56" s="31"/>
      <c r="V56" s="31"/>
      <c r="W56" s="31"/>
      <c r="X56" s="31"/>
      <c r="Y56" s="31"/>
      <c r="Z56" s="31"/>
    </row>
    <row r="57" spans="1:26" ht="12.75" customHeight="1">
      <c r="A57" s="31"/>
      <c r="B57" s="31"/>
      <c r="C57" s="96"/>
      <c r="D57" s="96"/>
      <c r="E57" s="97"/>
      <c r="F57" s="98"/>
      <c r="G57" s="31"/>
      <c r="H57" s="31"/>
      <c r="I57" s="31"/>
      <c r="J57" s="31"/>
      <c r="K57" s="31"/>
      <c r="L57" s="31"/>
      <c r="M57" s="31"/>
      <c r="N57" s="31"/>
      <c r="O57" s="31"/>
      <c r="P57" s="31"/>
      <c r="Q57" s="31"/>
      <c r="R57" s="31"/>
      <c r="S57" s="31"/>
      <c r="T57" s="31"/>
      <c r="U57" s="31"/>
      <c r="V57" s="31"/>
      <c r="W57" s="31"/>
      <c r="X57" s="31"/>
      <c r="Y57" s="31"/>
      <c r="Z57" s="31"/>
    </row>
    <row r="58" spans="1:26" ht="12.75" customHeight="1">
      <c r="A58" s="31"/>
      <c r="B58" s="31"/>
      <c r="C58" s="96"/>
      <c r="D58" s="96"/>
      <c r="E58" s="97"/>
      <c r="F58" s="98"/>
      <c r="G58" s="31"/>
      <c r="H58" s="31"/>
      <c r="I58" s="31"/>
      <c r="J58" s="31"/>
      <c r="K58" s="31"/>
      <c r="L58" s="31"/>
      <c r="M58" s="31"/>
      <c r="N58" s="31"/>
      <c r="O58" s="31"/>
      <c r="P58" s="31"/>
      <c r="Q58" s="31"/>
      <c r="R58" s="31"/>
      <c r="S58" s="31"/>
      <c r="T58" s="31"/>
      <c r="U58" s="31"/>
      <c r="V58" s="31"/>
      <c r="W58" s="31"/>
      <c r="X58" s="31"/>
      <c r="Y58" s="31"/>
      <c r="Z58" s="31"/>
    </row>
    <row r="59" spans="1:26" ht="12.75" customHeight="1">
      <c r="A59" s="31"/>
      <c r="B59" s="31"/>
      <c r="C59" s="96"/>
      <c r="D59" s="96"/>
      <c r="E59" s="97"/>
      <c r="F59" s="98"/>
      <c r="G59" s="31"/>
      <c r="H59" s="31"/>
      <c r="I59" s="31"/>
      <c r="J59" s="31"/>
      <c r="K59" s="31"/>
      <c r="L59" s="31"/>
      <c r="M59" s="31"/>
      <c r="N59" s="31"/>
      <c r="O59" s="31"/>
      <c r="P59" s="31"/>
      <c r="Q59" s="31"/>
      <c r="R59" s="31"/>
      <c r="S59" s="31"/>
      <c r="T59" s="31"/>
      <c r="U59" s="31"/>
      <c r="V59" s="31"/>
      <c r="W59" s="31"/>
      <c r="X59" s="31"/>
      <c r="Y59" s="31"/>
      <c r="Z59" s="31"/>
    </row>
    <row r="60" spans="1:26" ht="12.75" customHeight="1">
      <c r="A60" s="31"/>
      <c r="B60" s="31"/>
      <c r="C60" s="96"/>
      <c r="D60" s="96"/>
      <c r="E60" s="97"/>
      <c r="F60" s="98"/>
      <c r="G60" s="31"/>
      <c r="H60" s="31"/>
      <c r="I60" s="31"/>
      <c r="J60" s="31"/>
      <c r="K60" s="31"/>
      <c r="L60" s="31"/>
      <c r="M60" s="31"/>
      <c r="N60" s="31"/>
      <c r="O60" s="31"/>
      <c r="P60" s="31"/>
      <c r="Q60" s="31"/>
      <c r="R60" s="31"/>
      <c r="S60" s="31"/>
      <c r="T60" s="31"/>
      <c r="U60" s="31"/>
      <c r="V60" s="31"/>
      <c r="W60" s="31"/>
      <c r="X60" s="31"/>
      <c r="Y60" s="31"/>
      <c r="Z60" s="31"/>
    </row>
    <row r="61" spans="1:26" ht="12.75" customHeight="1">
      <c r="A61" s="31"/>
      <c r="B61" s="31"/>
      <c r="C61" s="96"/>
      <c r="D61" s="96"/>
      <c r="E61" s="97"/>
      <c r="F61" s="98"/>
      <c r="G61" s="31"/>
      <c r="H61" s="31"/>
      <c r="I61" s="31"/>
      <c r="J61" s="31"/>
      <c r="K61" s="31"/>
      <c r="L61" s="31"/>
      <c r="M61" s="31"/>
      <c r="N61" s="31"/>
      <c r="O61" s="31"/>
      <c r="P61" s="31"/>
      <c r="Q61" s="31"/>
      <c r="R61" s="31"/>
      <c r="S61" s="31"/>
      <c r="T61" s="31"/>
      <c r="U61" s="31"/>
      <c r="V61" s="31"/>
      <c r="W61" s="31"/>
      <c r="X61" s="31"/>
      <c r="Y61" s="31"/>
      <c r="Z61" s="31"/>
    </row>
    <row r="62" spans="1:26" ht="12.75" customHeight="1">
      <c r="A62" s="31"/>
      <c r="B62" s="31"/>
      <c r="C62" s="96"/>
      <c r="D62" s="96"/>
      <c r="E62" s="97"/>
      <c r="F62" s="98"/>
      <c r="G62" s="31"/>
      <c r="H62" s="31"/>
      <c r="I62" s="31"/>
      <c r="J62" s="31"/>
      <c r="K62" s="31"/>
      <c r="L62" s="31"/>
      <c r="M62" s="31"/>
      <c r="N62" s="31"/>
      <c r="O62" s="31"/>
      <c r="P62" s="31"/>
      <c r="Q62" s="31"/>
      <c r="R62" s="31"/>
      <c r="S62" s="31"/>
      <c r="T62" s="31"/>
      <c r="U62" s="31"/>
      <c r="V62" s="31"/>
      <c r="W62" s="31"/>
      <c r="X62" s="31"/>
      <c r="Y62" s="31"/>
      <c r="Z62" s="31"/>
    </row>
    <row r="63" spans="1:26" ht="12.75" customHeight="1">
      <c r="A63" s="31"/>
      <c r="B63" s="31"/>
      <c r="C63" s="96"/>
      <c r="D63" s="96"/>
      <c r="E63" s="97"/>
      <c r="F63" s="98"/>
      <c r="G63" s="31"/>
      <c r="H63" s="31"/>
      <c r="I63" s="31"/>
      <c r="J63" s="31"/>
      <c r="K63" s="31"/>
      <c r="L63" s="31"/>
      <c r="M63" s="31"/>
      <c r="N63" s="31"/>
      <c r="O63" s="31"/>
      <c r="P63" s="31"/>
      <c r="Q63" s="31"/>
      <c r="R63" s="31"/>
      <c r="S63" s="31"/>
      <c r="T63" s="31"/>
      <c r="U63" s="31"/>
      <c r="V63" s="31"/>
      <c r="W63" s="31"/>
      <c r="X63" s="31"/>
      <c r="Y63" s="31"/>
      <c r="Z63" s="31"/>
    </row>
    <row r="64" spans="1:26" ht="12.75" customHeight="1">
      <c r="A64" s="31"/>
      <c r="B64" s="31"/>
      <c r="C64" s="96"/>
      <c r="D64" s="96"/>
      <c r="E64" s="97"/>
      <c r="F64" s="98"/>
      <c r="G64" s="31"/>
      <c r="H64" s="31"/>
      <c r="I64" s="31"/>
      <c r="J64" s="31"/>
      <c r="K64" s="31"/>
      <c r="L64" s="31"/>
      <c r="M64" s="31"/>
      <c r="N64" s="31"/>
      <c r="O64" s="31"/>
      <c r="P64" s="31"/>
      <c r="Q64" s="31"/>
      <c r="R64" s="31"/>
      <c r="S64" s="31"/>
      <c r="T64" s="31"/>
      <c r="U64" s="31"/>
      <c r="V64" s="31"/>
      <c r="W64" s="31"/>
      <c r="X64" s="31"/>
      <c r="Y64" s="31"/>
      <c r="Z64" s="31"/>
    </row>
    <row r="65" spans="1:26" ht="12.75" customHeight="1">
      <c r="A65" s="31"/>
      <c r="B65" s="31"/>
      <c r="C65" s="96"/>
      <c r="D65" s="96"/>
      <c r="E65" s="97"/>
      <c r="F65" s="98"/>
      <c r="G65" s="31"/>
      <c r="H65" s="31"/>
      <c r="I65" s="31"/>
      <c r="J65" s="31"/>
      <c r="K65" s="31"/>
      <c r="L65" s="31"/>
      <c r="M65" s="31"/>
      <c r="N65" s="31"/>
      <c r="O65" s="31"/>
      <c r="P65" s="31"/>
      <c r="Q65" s="31"/>
      <c r="R65" s="31"/>
      <c r="S65" s="31"/>
      <c r="T65" s="31"/>
      <c r="U65" s="31"/>
      <c r="V65" s="31"/>
      <c r="W65" s="31"/>
      <c r="X65" s="31"/>
      <c r="Y65" s="31"/>
      <c r="Z65" s="31"/>
    </row>
    <row r="66" spans="1:26" ht="12.75" customHeight="1">
      <c r="A66" s="31"/>
      <c r="B66" s="31"/>
      <c r="C66" s="96"/>
      <c r="D66" s="96"/>
      <c r="E66" s="97"/>
      <c r="F66" s="98"/>
      <c r="G66" s="31"/>
      <c r="H66" s="31"/>
      <c r="I66" s="31"/>
      <c r="J66" s="31"/>
      <c r="K66" s="31"/>
      <c r="L66" s="31"/>
      <c r="M66" s="31"/>
      <c r="N66" s="31"/>
      <c r="O66" s="31"/>
      <c r="P66" s="31"/>
      <c r="Q66" s="31"/>
      <c r="R66" s="31"/>
      <c r="S66" s="31"/>
      <c r="T66" s="31"/>
      <c r="U66" s="31"/>
      <c r="V66" s="31"/>
      <c r="W66" s="31"/>
      <c r="X66" s="31"/>
      <c r="Y66" s="31"/>
      <c r="Z66" s="31"/>
    </row>
    <row r="67" spans="1:26" ht="12.75" customHeight="1">
      <c r="A67" s="31"/>
      <c r="B67" s="31"/>
      <c r="C67" s="96"/>
      <c r="D67" s="96"/>
      <c r="E67" s="97"/>
      <c r="F67" s="98"/>
      <c r="G67" s="31"/>
      <c r="H67" s="31"/>
      <c r="I67" s="31"/>
      <c r="J67" s="31"/>
      <c r="K67" s="31"/>
      <c r="L67" s="31"/>
      <c r="M67" s="31"/>
      <c r="N67" s="31"/>
      <c r="O67" s="31"/>
      <c r="P67" s="31"/>
      <c r="Q67" s="31"/>
      <c r="R67" s="31"/>
      <c r="S67" s="31"/>
      <c r="T67" s="31"/>
      <c r="U67" s="31"/>
      <c r="V67" s="31"/>
      <c r="W67" s="31"/>
      <c r="X67" s="31"/>
      <c r="Y67" s="31"/>
      <c r="Z67" s="31"/>
    </row>
    <row r="68" spans="1:26" ht="12.75" customHeight="1">
      <c r="A68" s="31"/>
      <c r="B68" s="31"/>
      <c r="C68" s="96"/>
      <c r="D68" s="96"/>
      <c r="E68" s="97"/>
      <c r="F68" s="98"/>
      <c r="G68" s="31"/>
      <c r="H68" s="31"/>
      <c r="I68" s="31"/>
      <c r="J68" s="31"/>
      <c r="K68" s="31"/>
      <c r="L68" s="31"/>
      <c r="M68" s="31"/>
      <c r="N68" s="31"/>
      <c r="O68" s="31"/>
      <c r="P68" s="31"/>
      <c r="Q68" s="31"/>
      <c r="R68" s="31"/>
      <c r="S68" s="31"/>
      <c r="T68" s="31"/>
      <c r="U68" s="31"/>
      <c r="V68" s="31"/>
      <c r="W68" s="31"/>
      <c r="X68" s="31"/>
      <c r="Y68" s="31"/>
      <c r="Z68" s="31"/>
    </row>
    <row r="69" spans="1:26" ht="12.75" customHeight="1">
      <c r="A69" s="31"/>
      <c r="B69" s="31"/>
      <c r="C69" s="96"/>
      <c r="D69" s="96"/>
      <c r="E69" s="97"/>
      <c r="F69" s="98"/>
      <c r="G69" s="31"/>
      <c r="H69" s="31"/>
      <c r="I69" s="31"/>
      <c r="J69" s="31"/>
      <c r="K69" s="31"/>
      <c r="L69" s="31"/>
      <c r="M69" s="31"/>
      <c r="N69" s="31"/>
      <c r="O69" s="31"/>
      <c r="P69" s="31"/>
      <c r="Q69" s="31"/>
      <c r="R69" s="31"/>
      <c r="S69" s="31"/>
      <c r="T69" s="31"/>
      <c r="U69" s="31"/>
      <c r="V69" s="31"/>
      <c r="W69" s="31"/>
      <c r="X69" s="31"/>
      <c r="Y69" s="31"/>
      <c r="Z69" s="31"/>
    </row>
    <row r="70" spans="1:26" ht="12.75" customHeight="1">
      <c r="A70" s="31"/>
      <c r="B70" s="31"/>
      <c r="C70" s="96"/>
      <c r="D70" s="96"/>
      <c r="E70" s="97"/>
      <c r="F70" s="98"/>
      <c r="G70" s="31"/>
      <c r="H70" s="31"/>
      <c r="I70" s="31"/>
      <c r="J70" s="31"/>
      <c r="K70" s="31"/>
      <c r="L70" s="31"/>
      <c r="M70" s="31"/>
      <c r="N70" s="31"/>
      <c r="O70" s="31"/>
      <c r="P70" s="31"/>
      <c r="Q70" s="31"/>
      <c r="R70" s="31"/>
      <c r="S70" s="31"/>
      <c r="T70" s="31"/>
      <c r="U70" s="31"/>
      <c r="V70" s="31"/>
      <c r="W70" s="31"/>
      <c r="X70" s="31"/>
      <c r="Y70" s="31"/>
      <c r="Z70" s="31"/>
    </row>
    <row r="71" spans="1:26" ht="12.75" customHeight="1">
      <c r="A71" s="31"/>
      <c r="B71" s="31"/>
      <c r="C71" s="96"/>
      <c r="D71" s="96"/>
      <c r="E71" s="97"/>
      <c r="F71" s="98"/>
      <c r="G71" s="31"/>
      <c r="H71" s="31"/>
      <c r="I71" s="31"/>
      <c r="J71" s="31"/>
      <c r="K71" s="31"/>
      <c r="L71" s="31"/>
      <c r="M71" s="31"/>
      <c r="N71" s="31"/>
      <c r="O71" s="31"/>
      <c r="P71" s="31"/>
      <c r="Q71" s="31"/>
      <c r="R71" s="31"/>
      <c r="S71" s="31"/>
      <c r="T71" s="31"/>
      <c r="U71" s="31"/>
      <c r="V71" s="31"/>
      <c r="W71" s="31"/>
      <c r="X71" s="31"/>
      <c r="Y71" s="31"/>
      <c r="Z71" s="31"/>
    </row>
    <row r="72" spans="1:26" ht="12.75" customHeight="1">
      <c r="A72" s="31"/>
      <c r="B72" s="31"/>
      <c r="C72" s="96"/>
      <c r="D72" s="96"/>
      <c r="E72" s="97"/>
      <c r="F72" s="98"/>
      <c r="G72" s="31"/>
      <c r="H72" s="31"/>
      <c r="I72" s="31"/>
      <c r="J72" s="31"/>
      <c r="K72" s="31"/>
      <c r="L72" s="31"/>
      <c r="M72" s="31"/>
      <c r="N72" s="31"/>
      <c r="O72" s="31"/>
      <c r="P72" s="31"/>
      <c r="Q72" s="31"/>
      <c r="R72" s="31"/>
      <c r="S72" s="31"/>
      <c r="T72" s="31"/>
      <c r="U72" s="31"/>
      <c r="V72" s="31"/>
      <c r="W72" s="31"/>
      <c r="X72" s="31"/>
      <c r="Y72" s="31"/>
      <c r="Z72" s="31"/>
    </row>
    <row r="73" spans="1:26" ht="12.75" customHeight="1">
      <c r="A73" s="31"/>
      <c r="B73" s="31"/>
      <c r="C73" s="96"/>
      <c r="D73" s="96"/>
      <c r="E73" s="97"/>
      <c r="F73" s="98"/>
      <c r="G73" s="31"/>
      <c r="H73" s="31"/>
      <c r="I73" s="31"/>
      <c r="J73" s="31"/>
      <c r="K73" s="31"/>
      <c r="L73" s="31"/>
      <c r="M73" s="31"/>
      <c r="N73" s="31"/>
      <c r="O73" s="31"/>
      <c r="P73" s="31"/>
      <c r="Q73" s="31"/>
      <c r="R73" s="31"/>
      <c r="S73" s="31"/>
      <c r="T73" s="31"/>
      <c r="U73" s="31"/>
      <c r="V73" s="31"/>
      <c r="W73" s="31"/>
      <c r="X73" s="31"/>
      <c r="Y73" s="31"/>
      <c r="Z73" s="31"/>
    </row>
    <row r="74" spans="1:26" ht="12.75" customHeight="1">
      <c r="A74" s="31"/>
      <c r="B74" s="31"/>
      <c r="C74" s="96"/>
      <c r="D74" s="96"/>
      <c r="E74" s="97"/>
      <c r="F74" s="98"/>
      <c r="G74" s="31"/>
      <c r="H74" s="31"/>
      <c r="I74" s="31"/>
      <c r="J74" s="31"/>
      <c r="K74" s="31"/>
      <c r="L74" s="31"/>
      <c r="M74" s="31"/>
      <c r="N74" s="31"/>
      <c r="O74" s="31"/>
      <c r="P74" s="31"/>
      <c r="Q74" s="31"/>
      <c r="R74" s="31"/>
      <c r="S74" s="31"/>
      <c r="T74" s="31"/>
      <c r="U74" s="31"/>
      <c r="V74" s="31"/>
      <c r="W74" s="31"/>
      <c r="X74" s="31"/>
      <c r="Y74" s="31"/>
      <c r="Z74" s="31"/>
    </row>
    <row r="75" spans="1:26" ht="12.75" customHeight="1">
      <c r="A75" s="31"/>
      <c r="B75" s="31"/>
      <c r="C75" s="96"/>
      <c r="D75" s="96"/>
      <c r="E75" s="97"/>
      <c r="F75" s="98"/>
      <c r="G75" s="31"/>
      <c r="H75" s="31"/>
      <c r="I75" s="31"/>
      <c r="J75" s="31"/>
      <c r="K75" s="31"/>
      <c r="L75" s="31"/>
      <c r="M75" s="31"/>
      <c r="N75" s="31"/>
      <c r="O75" s="31"/>
      <c r="P75" s="31"/>
      <c r="Q75" s="31"/>
      <c r="R75" s="31"/>
      <c r="S75" s="31"/>
      <c r="T75" s="31"/>
      <c r="U75" s="31"/>
      <c r="V75" s="31"/>
      <c r="W75" s="31"/>
      <c r="X75" s="31"/>
      <c r="Y75" s="31"/>
      <c r="Z75" s="31"/>
    </row>
    <row r="76" spans="1:26" ht="12.75" customHeight="1">
      <c r="A76" s="31"/>
      <c r="B76" s="31"/>
      <c r="C76" s="96"/>
      <c r="D76" s="96"/>
      <c r="E76" s="97"/>
      <c r="F76" s="98"/>
      <c r="G76" s="31"/>
      <c r="H76" s="31"/>
      <c r="I76" s="31"/>
      <c r="J76" s="31"/>
      <c r="K76" s="31"/>
      <c r="L76" s="31"/>
      <c r="M76" s="31"/>
      <c r="N76" s="31"/>
      <c r="O76" s="31"/>
      <c r="P76" s="31"/>
      <c r="Q76" s="31"/>
      <c r="R76" s="31"/>
      <c r="S76" s="31"/>
      <c r="T76" s="31"/>
      <c r="U76" s="31"/>
      <c r="V76" s="31"/>
      <c r="W76" s="31"/>
      <c r="X76" s="31"/>
      <c r="Y76" s="31"/>
      <c r="Z76" s="31"/>
    </row>
    <row r="77" spans="1:26" ht="12.75" customHeight="1">
      <c r="A77" s="31"/>
      <c r="B77" s="31"/>
      <c r="C77" s="96"/>
      <c r="D77" s="96"/>
      <c r="E77" s="97"/>
      <c r="F77" s="98"/>
      <c r="G77" s="31"/>
      <c r="H77" s="31"/>
      <c r="I77" s="31"/>
      <c r="J77" s="31"/>
      <c r="K77" s="31"/>
      <c r="L77" s="31"/>
      <c r="M77" s="31"/>
      <c r="N77" s="31"/>
      <c r="O77" s="31"/>
      <c r="P77" s="31"/>
      <c r="Q77" s="31"/>
      <c r="R77" s="31"/>
      <c r="S77" s="31"/>
      <c r="T77" s="31"/>
      <c r="U77" s="31"/>
      <c r="V77" s="31"/>
      <c r="W77" s="31"/>
      <c r="X77" s="31"/>
      <c r="Y77" s="31"/>
      <c r="Z77" s="31"/>
    </row>
    <row r="78" spans="1:26" ht="12.75" customHeight="1">
      <c r="A78" s="31"/>
      <c r="B78" s="31"/>
      <c r="C78" s="96"/>
      <c r="D78" s="96"/>
      <c r="E78" s="97"/>
      <c r="F78" s="98"/>
      <c r="G78" s="31"/>
      <c r="H78" s="31"/>
      <c r="I78" s="31"/>
      <c r="J78" s="31"/>
      <c r="K78" s="31"/>
      <c r="L78" s="31"/>
      <c r="M78" s="31"/>
      <c r="N78" s="31"/>
      <c r="O78" s="31"/>
      <c r="P78" s="31"/>
      <c r="Q78" s="31"/>
      <c r="R78" s="31"/>
      <c r="S78" s="31"/>
      <c r="T78" s="31"/>
      <c r="U78" s="31"/>
      <c r="V78" s="31"/>
      <c r="W78" s="31"/>
      <c r="X78" s="31"/>
      <c r="Y78" s="31"/>
      <c r="Z78" s="31"/>
    </row>
    <row r="79" spans="1:26" ht="12.75" customHeight="1">
      <c r="A79" s="31"/>
      <c r="B79" s="31"/>
      <c r="C79" s="96"/>
      <c r="D79" s="96"/>
      <c r="E79" s="97"/>
      <c r="F79" s="98"/>
      <c r="G79" s="31"/>
      <c r="H79" s="31"/>
      <c r="I79" s="31"/>
      <c r="J79" s="31"/>
      <c r="K79" s="31"/>
      <c r="L79" s="31"/>
      <c r="M79" s="31"/>
      <c r="N79" s="31"/>
      <c r="O79" s="31"/>
      <c r="P79" s="31"/>
      <c r="Q79" s="31"/>
      <c r="R79" s="31"/>
      <c r="S79" s="31"/>
      <c r="T79" s="31"/>
      <c r="U79" s="31"/>
      <c r="V79" s="31"/>
      <c r="W79" s="31"/>
      <c r="X79" s="31"/>
      <c r="Y79" s="31"/>
      <c r="Z79" s="31"/>
    </row>
    <row r="80" spans="1:26" ht="12.75" customHeight="1">
      <c r="A80" s="31"/>
      <c r="B80" s="31"/>
      <c r="C80" s="96"/>
      <c r="D80" s="96"/>
      <c r="E80" s="97"/>
      <c r="F80" s="98"/>
      <c r="G80" s="31"/>
      <c r="H80" s="31"/>
      <c r="I80" s="31"/>
      <c r="J80" s="31"/>
      <c r="K80" s="31"/>
      <c r="L80" s="31"/>
      <c r="M80" s="31"/>
      <c r="N80" s="31"/>
      <c r="O80" s="31"/>
      <c r="P80" s="31"/>
      <c r="Q80" s="31"/>
      <c r="R80" s="31"/>
      <c r="S80" s="31"/>
      <c r="T80" s="31"/>
      <c r="U80" s="31"/>
      <c r="V80" s="31"/>
      <c r="W80" s="31"/>
      <c r="X80" s="31"/>
      <c r="Y80" s="31"/>
      <c r="Z80" s="31"/>
    </row>
    <row r="81" spans="1:26" ht="12.75" customHeight="1">
      <c r="A81" s="31"/>
      <c r="B81" s="31"/>
      <c r="C81" s="96"/>
      <c r="D81" s="96"/>
      <c r="E81" s="97"/>
      <c r="F81" s="98"/>
      <c r="G81" s="31"/>
      <c r="H81" s="31"/>
      <c r="I81" s="31"/>
      <c r="J81" s="31"/>
      <c r="K81" s="31"/>
      <c r="L81" s="31"/>
      <c r="M81" s="31"/>
      <c r="N81" s="31"/>
      <c r="O81" s="31"/>
      <c r="P81" s="31"/>
      <c r="Q81" s="31"/>
      <c r="R81" s="31"/>
      <c r="S81" s="31"/>
      <c r="T81" s="31"/>
      <c r="U81" s="31"/>
      <c r="V81" s="31"/>
      <c r="W81" s="31"/>
      <c r="X81" s="31"/>
      <c r="Y81" s="31"/>
      <c r="Z81" s="31"/>
    </row>
    <row r="82" spans="1:26" ht="12.75" customHeight="1">
      <c r="A82" s="31"/>
      <c r="B82" s="31"/>
      <c r="C82" s="96"/>
      <c r="D82" s="96"/>
      <c r="E82" s="97"/>
      <c r="F82" s="98"/>
      <c r="G82" s="31"/>
      <c r="H82" s="31"/>
      <c r="I82" s="31"/>
      <c r="J82" s="31"/>
      <c r="K82" s="31"/>
      <c r="L82" s="31"/>
      <c r="M82" s="31"/>
      <c r="N82" s="31"/>
      <c r="O82" s="31"/>
      <c r="P82" s="31"/>
      <c r="Q82" s="31"/>
      <c r="R82" s="31"/>
      <c r="S82" s="31"/>
      <c r="T82" s="31"/>
      <c r="U82" s="31"/>
      <c r="V82" s="31"/>
      <c r="W82" s="31"/>
      <c r="X82" s="31"/>
      <c r="Y82" s="31"/>
      <c r="Z82" s="31"/>
    </row>
    <row r="83" spans="1:26" ht="12.75" customHeight="1">
      <c r="A83" s="31"/>
      <c r="B83" s="31"/>
      <c r="C83" s="96"/>
      <c r="D83" s="96"/>
      <c r="E83" s="97"/>
      <c r="F83" s="98"/>
      <c r="G83" s="31"/>
      <c r="H83" s="31"/>
      <c r="I83" s="31"/>
      <c r="J83" s="31"/>
      <c r="K83" s="31"/>
      <c r="L83" s="31"/>
      <c r="M83" s="31"/>
      <c r="N83" s="31"/>
      <c r="O83" s="31"/>
      <c r="P83" s="31"/>
      <c r="Q83" s="31"/>
      <c r="R83" s="31"/>
      <c r="S83" s="31"/>
      <c r="T83" s="31"/>
      <c r="U83" s="31"/>
      <c r="V83" s="31"/>
      <c r="W83" s="31"/>
      <c r="X83" s="31"/>
      <c r="Y83" s="31"/>
      <c r="Z83" s="31"/>
    </row>
    <row r="84" spans="1:26" ht="12.75" customHeight="1">
      <c r="A84" s="31"/>
      <c r="B84" s="31"/>
      <c r="C84" s="96"/>
      <c r="D84" s="96"/>
      <c r="E84" s="97"/>
      <c r="F84" s="98"/>
      <c r="G84" s="31"/>
      <c r="H84" s="31"/>
      <c r="I84" s="31"/>
      <c r="J84" s="31"/>
      <c r="K84" s="31"/>
      <c r="L84" s="31"/>
      <c r="M84" s="31"/>
      <c r="N84" s="31"/>
      <c r="O84" s="31"/>
      <c r="P84" s="31"/>
      <c r="Q84" s="31"/>
      <c r="R84" s="31"/>
      <c r="S84" s="31"/>
      <c r="T84" s="31"/>
      <c r="U84" s="31"/>
      <c r="V84" s="31"/>
      <c r="W84" s="31"/>
      <c r="X84" s="31"/>
      <c r="Y84" s="31"/>
      <c r="Z84" s="31"/>
    </row>
    <row r="85" spans="1:26" ht="12.75" customHeight="1">
      <c r="A85" s="31"/>
      <c r="B85" s="31"/>
      <c r="C85" s="96"/>
      <c r="D85" s="96"/>
      <c r="E85" s="97"/>
      <c r="F85" s="98"/>
      <c r="G85" s="31"/>
      <c r="H85" s="31"/>
      <c r="I85" s="31"/>
      <c r="J85" s="31"/>
      <c r="K85" s="31"/>
      <c r="L85" s="31"/>
      <c r="M85" s="31"/>
      <c r="N85" s="31"/>
      <c r="O85" s="31"/>
      <c r="P85" s="31"/>
      <c r="Q85" s="31"/>
      <c r="R85" s="31"/>
      <c r="S85" s="31"/>
      <c r="T85" s="31"/>
      <c r="U85" s="31"/>
      <c r="V85" s="31"/>
      <c r="W85" s="31"/>
      <c r="X85" s="31"/>
      <c r="Y85" s="31"/>
      <c r="Z85" s="31"/>
    </row>
    <row r="86" spans="1:26" ht="12.75" customHeight="1">
      <c r="A86" s="31"/>
      <c r="B86" s="31"/>
      <c r="C86" s="96"/>
      <c r="D86" s="96"/>
      <c r="E86" s="97"/>
      <c r="F86" s="98"/>
      <c r="G86" s="31"/>
      <c r="H86" s="31"/>
      <c r="I86" s="31"/>
      <c r="J86" s="31"/>
      <c r="K86" s="31"/>
      <c r="L86" s="31"/>
      <c r="M86" s="31"/>
      <c r="N86" s="31"/>
      <c r="O86" s="31"/>
      <c r="P86" s="31"/>
      <c r="Q86" s="31"/>
      <c r="R86" s="31"/>
      <c r="S86" s="31"/>
      <c r="T86" s="31"/>
      <c r="U86" s="31"/>
      <c r="V86" s="31"/>
      <c r="W86" s="31"/>
      <c r="X86" s="31"/>
      <c r="Y86" s="31"/>
      <c r="Z86" s="31"/>
    </row>
    <row r="87" spans="1:26" ht="12.75" customHeight="1">
      <c r="A87" s="31"/>
      <c r="B87" s="31"/>
      <c r="C87" s="96"/>
      <c r="D87" s="96"/>
      <c r="E87" s="97"/>
      <c r="F87" s="98"/>
      <c r="G87" s="31"/>
      <c r="H87" s="31"/>
      <c r="I87" s="31"/>
      <c r="J87" s="31"/>
      <c r="K87" s="31"/>
      <c r="L87" s="31"/>
      <c r="M87" s="31"/>
      <c r="N87" s="31"/>
      <c r="O87" s="31"/>
      <c r="P87" s="31"/>
      <c r="Q87" s="31"/>
      <c r="R87" s="31"/>
      <c r="S87" s="31"/>
      <c r="T87" s="31"/>
      <c r="U87" s="31"/>
      <c r="V87" s="31"/>
      <c r="W87" s="31"/>
      <c r="X87" s="31"/>
      <c r="Y87" s="31"/>
      <c r="Z87" s="31"/>
    </row>
    <row r="88" spans="1:26" ht="12.75" customHeight="1">
      <c r="A88" s="31"/>
      <c r="B88" s="31"/>
      <c r="C88" s="96"/>
      <c r="D88" s="96"/>
      <c r="E88" s="97"/>
      <c r="F88" s="98"/>
      <c r="G88" s="31"/>
      <c r="H88" s="31"/>
      <c r="I88" s="31"/>
      <c r="J88" s="31"/>
      <c r="K88" s="31"/>
      <c r="L88" s="31"/>
      <c r="M88" s="31"/>
      <c r="N88" s="31"/>
      <c r="O88" s="31"/>
      <c r="P88" s="31"/>
      <c r="Q88" s="31"/>
      <c r="R88" s="31"/>
      <c r="S88" s="31"/>
      <c r="T88" s="31"/>
      <c r="U88" s="31"/>
      <c r="V88" s="31"/>
      <c r="W88" s="31"/>
      <c r="X88" s="31"/>
      <c r="Y88" s="31"/>
      <c r="Z88" s="31"/>
    </row>
    <row r="89" spans="1:26" ht="12.75" customHeight="1">
      <c r="A89" s="31"/>
      <c r="B89" s="31"/>
      <c r="C89" s="96"/>
      <c r="D89" s="96"/>
      <c r="E89" s="97"/>
      <c r="F89" s="98"/>
      <c r="G89" s="31"/>
      <c r="H89" s="31"/>
      <c r="I89" s="31"/>
      <c r="J89" s="31"/>
      <c r="K89" s="31"/>
      <c r="L89" s="31"/>
      <c r="M89" s="31"/>
      <c r="N89" s="31"/>
      <c r="O89" s="31"/>
      <c r="P89" s="31"/>
      <c r="Q89" s="31"/>
      <c r="R89" s="31"/>
      <c r="S89" s="31"/>
      <c r="T89" s="31"/>
      <c r="U89" s="31"/>
      <c r="V89" s="31"/>
      <c r="W89" s="31"/>
      <c r="X89" s="31"/>
      <c r="Y89" s="31"/>
      <c r="Z89" s="31"/>
    </row>
    <row r="90" spans="1:26" ht="12.75" customHeight="1">
      <c r="A90" s="31"/>
      <c r="B90" s="31"/>
      <c r="C90" s="96"/>
      <c r="D90" s="96"/>
      <c r="E90" s="97"/>
      <c r="F90" s="98"/>
      <c r="G90" s="31"/>
      <c r="H90" s="31"/>
      <c r="I90" s="31"/>
      <c r="J90" s="31"/>
      <c r="K90" s="31"/>
      <c r="L90" s="31"/>
      <c r="M90" s="31"/>
      <c r="N90" s="31"/>
      <c r="O90" s="31"/>
      <c r="P90" s="31"/>
      <c r="Q90" s="31"/>
      <c r="R90" s="31"/>
      <c r="S90" s="31"/>
      <c r="T90" s="31"/>
      <c r="U90" s="31"/>
      <c r="V90" s="31"/>
      <c r="W90" s="31"/>
      <c r="X90" s="31"/>
      <c r="Y90" s="31"/>
      <c r="Z90" s="31"/>
    </row>
    <row r="91" spans="1:26" ht="12.75" customHeight="1">
      <c r="A91" s="31"/>
      <c r="B91" s="31"/>
      <c r="C91" s="96"/>
      <c r="D91" s="96"/>
      <c r="E91" s="97"/>
      <c r="F91" s="98"/>
      <c r="G91" s="31"/>
      <c r="H91" s="31"/>
      <c r="I91" s="31"/>
      <c r="J91" s="31"/>
      <c r="K91" s="31"/>
      <c r="L91" s="31"/>
      <c r="M91" s="31"/>
      <c r="N91" s="31"/>
      <c r="O91" s="31"/>
      <c r="P91" s="31"/>
      <c r="Q91" s="31"/>
      <c r="R91" s="31"/>
      <c r="S91" s="31"/>
      <c r="T91" s="31"/>
      <c r="U91" s="31"/>
      <c r="V91" s="31"/>
      <c r="W91" s="31"/>
      <c r="X91" s="31"/>
      <c r="Y91" s="31"/>
      <c r="Z91" s="31"/>
    </row>
    <row r="92" spans="1:26" ht="12.75" customHeight="1">
      <c r="A92" s="31"/>
      <c r="B92" s="31"/>
      <c r="C92" s="96"/>
      <c r="D92" s="96"/>
      <c r="E92" s="97"/>
      <c r="F92" s="98"/>
      <c r="G92" s="31"/>
      <c r="H92" s="31"/>
      <c r="I92" s="31"/>
      <c r="J92" s="31"/>
      <c r="K92" s="31"/>
      <c r="L92" s="31"/>
      <c r="M92" s="31"/>
      <c r="N92" s="31"/>
      <c r="O92" s="31"/>
      <c r="P92" s="31"/>
      <c r="Q92" s="31"/>
      <c r="R92" s="31"/>
      <c r="S92" s="31"/>
      <c r="T92" s="31"/>
      <c r="U92" s="31"/>
      <c r="V92" s="31"/>
      <c r="W92" s="31"/>
      <c r="X92" s="31"/>
      <c r="Y92" s="31"/>
      <c r="Z92" s="31"/>
    </row>
    <row r="93" spans="1:26" ht="12.75" customHeight="1">
      <c r="A93" s="31"/>
      <c r="B93" s="31"/>
      <c r="C93" s="96"/>
      <c r="D93" s="96"/>
      <c r="E93" s="97"/>
      <c r="F93" s="98"/>
      <c r="G93" s="31"/>
      <c r="H93" s="31"/>
      <c r="I93" s="31"/>
      <c r="J93" s="31"/>
      <c r="K93" s="31"/>
      <c r="L93" s="31"/>
      <c r="M93" s="31"/>
      <c r="N93" s="31"/>
      <c r="O93" s="31"/>
      <c r="P93" s="31"/>
      <c r="Q93" s="31"/>
      <c r="R93" s="31"/>
      <c r="S93" s="31"/>
      <c r="T93" s="31"/>
      <c r="U93" s="31"/>
      <c r="V93" s="31"/>
      <c r="W93" s="31"/>
      <c r="X93" s="31"/>
      <c r="Y93" s="31"/>
      <c r="Z93" s="31"/>
    </row>
    <row r="94" spans="1:26" ht="12.75" customHeight="1">
      <c r="A94" s="31"/>
      <c r="B94" s="31"/>
      <c r="C94" s="96"/>
      <c r="D94" s="96"/>
      <c r="E94" s="97"/>
      <c r="F94" s="98"/>
      <c r="G94" s="31"/>
      <c r="H94" s="31"/>
      <c r="I94" s="31"/>
      <c r="J94" s="31"/>
      <c r="K94" s="31"/>
      <c r="L94" s="31"/>
      <c r="M94" s="31"/>
      <c r="N94" s="31"/>
      <c r="O94" s="31"/>
      <c r="P94" s="31"/>
      <c r="Q94" s="31"/>
      <c r="R94" s="31"/>
      <c r="S94" s="31"/>
      <c r="T94" s="31"/>
      <c r="U94" s="31"/>
      <c r="V94" s="31"/>
      <c r="W94" s="31"/>
      <c r="X94" s="31"/>
      <c r="Y94" s="31"/>
      <c r="Z94" s="31"/>
    </row>
    <row r="95" spans="1:26" ht="12.75" customHeight="1">
      <c r="A95" s="31"/>
      <c r="B95" s="31"/>
      <c r="C95" s="96"/>
      <c r="D95" s="96"/>
      <c r="E95" s="97"/>
      <c r="F95" s="98"/>
      <c r="G95" s="31"/>
      <c r="H95" s="31"/>
      <c r="I95" s="31"/>
      <c r="J95" s="31"/>
      <c r="K95" s="31"/>
      <c r="L95" s="31"/>
      <c r="M95" s="31"/>
      <c r="N95" s="31"/>
      <c r="O95" s="31"/>
      <c r="P95" s="31"/>
      <c r="Q95" s="31"/>
      <c r="R95" s="31"/>
      <c r="S95" s="31"/>
      <c r="T95" s="31"/>
      <c r="U95" s="31"/>
      <c r="V95" s="31"/>
      <c r="W95" s="31"/>
      <c r="X95" s="31"/>
      <c r="Y95" s="31"/>
      <c r="Z95" s="31"/>
    </row>
    <row r="96" spans="1:26" ht="12.75" customHeight="1">
      <c r="A96" s="31"/>
      <c r="B96" s="31"/>
      <c r="C96" s="96"/>
      <c r="D96" s="96"/>
      <c r="E96" s="97"/>
      <c r="F96" s="98"/>
      <c r="G96" s="31"/>
      <c r="H96" s="31"/>
      <c r="I96" s="31"/>
      <c r="J96" s="31"/>
      <c r="K96" s="31"/>
      <c r="L96" s="31"/>
      <c r="M96" s="31"/>
      <c r="N96" s="31"/>
      <c r="O96" s="31"/>
      <c r="P96" s="31"/>
      <c r="Q96" s="31"/>
      <c r="R96" s="31"/>
      <c r="S96" s="31"/>
      <c r="T96" s="31"/>
      <c r="U96" s="31"/>
      <c r="V96" s="31"/>
      <c r="W96" s="31"/>
      <c r="X96" s="31"/>
      <c r="Y96" s="31"/>
      <c r="Z96" s="31"/>
    </row>
    <row r="97" spans="1:26" ht="12.75" customHeight="1">
      <c r="A97" s="31"/>
      <c r="B97" s="31"/>
      <c r="C97" s="96"/>
      <c r="D97" s="96"/>
      <c r="E97" s="97"/>
      <c r="F97" s="98"/>
      <c r="G97" s="31"/>
      <c r="H97" s="31"/>
      <c r="I97" s="31"/>
      <c r="J97" s="31"/>
      <c r="K97" s="31"/>
      <c r="L97" s="31"/>
      <c r="M97" s="31"/>
      <c r="N97" s="31"/>
      <c r="O97" s="31"/>
      <c r="P97" s="31"/>
      <c r="Q97" s="31"/>
      <c r="R97" s="31"/>
      <c r="S97" s="31"/>
      <c r="T97" s="31"/>
      <c r="U97" s="31"/>
      <c r="V97" s="31"/>
      <c r="W97" s="31"/>
      <c r="X97" s="31"/>
      <c r="Y97" s="31"/>
      <c r="Z97" s="31"/>
    </row>
    <row r="98" spans="1:26" ht="12.75" customHeight="1">
      <c r="A98" s="31"/>
      <c r="B98" s="31"/>
      <c r="C98" s="96"/>
      <c r="D98" s="96"/>
      <c r="E98" s="97"/>
      <c r="F98" s="98"/>
      <c r="G98" s="31"/>
      <c r="H98" s="31"/>
      <c r="I98" s="31"/>
      <c r="J98" s="31"/>
      <c r="K98" s="31"/>
      <c r="L98" s="31"/>
      <c r="M98" s="31"/>
      <c r="N98" s="31"/>
      <c r="O98" s="31"/>
      <c r="P98" s="31"/>
      <c r="Q98" s="31"/>
      <c r="R98" s="31"/>
      <c r="S98" s="31"/>
      <c r="T98" s="31"/>
      <c r="U98" s="31"/>
      <c r="V98" s="31"/>
      <c r="W98" s="31"/>
      <c r="X98" s="31"/>
      <c r="Y98" s="31"/>
      <c r="Z98" s="31"/>
    </row>
    <row r="99" spans="1:26" ht="12.75" customHeight="1">
      <c r="A99" s="31"/>
      <c r="B99" s="31"/>
      <c r="C99" s="96"/>
      <c r="D99" s="96"/>
      <c r="E99" s="97"/>
      <c r="F99" s="98"/>
      <c r="G99" s="31"/>
      <c r="H99" s="31"/>
      <c r="I99" s="31"/>
      <c r="J99" s="31"/>
      <c r="K99" s="31"/>
      <c r="L99" s="31"/>
      <c r="M99" s="31"/>
      <c r="N99" s="31"/>
      <c r="O99" s="31"/>
      <c r="P99" s="31"/>
      <c r="Q99" s="31"/>
      <c r="R99" s="31"/>
      <c r="S99" s="31"/>
      <c r="T99" s="31"/>
      <c r="U99" s="31"/>
      <c r="V99" s="31"/>
      <c r="W99" s="31"/>
      <c r="X99" s="31"/>
      <c r="Y99" s="31"/>
      <c r="Z99" s="31"/>
    </row>
    <row r="100" spans="1:26" ht="12.75" customHeight="1">
      <c r="A100" s="31"/>
      <c r="B100" s="31"/>
      <c r="C100" s="96"/>
      <c r="D100" s="96"/>
      <c r="E100" s="97"/>
      <c r="F100" s="98"/>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c r="A101" s="31"/>
      <c r="B101" s="31"/>
      <c r="C101" s="96"/>
      <c r="D101" s="96"/>
      <c r="E101" s="97"/>
      <c r="F101" s="98"/>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c r="A102" s="31"/>
      <c r="B102" s="31"/>
      <c r="C102" s="96"/>
      <c r="D102" s="96"/>
      <c r="E102" s="97"/>
      <c r="F102" s="98"/>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c r="A103" s="31"/>
      <c r="B103" s="31"/>
      <c r="C103" s="96"/>
      <c r="D103" s="96"/>
      <c r="E103" s="97"/>
      <c r="F103" s="98"/>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c r="A104" s="31"/>
      <c r="B104" s="31"/>
      <c r="C104" s="96"/>
      <c r="D104" s="96"/>
      <c r="E104" s="97"/>
      <c r="F104" s="98"/>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c r="A105" s="31"/>
      <c r="B105" s="31"/>
      <c r="C105" s="96"/>
      <c r="D105" s="96"/>
      <c r="E105" s="97"/>
      <c r="F105" s="98"/>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c r="A106" s="31"/>
      <c r="B106" s="31"/>
      <c r="C106" s="96"/>
      <c r="D106" s="96"/>
      <c r="E106" s="97"/>
      <c r="F106" s="98"/>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c r="A107" s="31"/>
      <c r="B107" s="31"/>
      <c r="C107" s="96"/>
      <c r="D107" s="96"/>
      <c r="E107" s="97"/>
      <c r="F107" s="98"/>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c r="A108" s="31"/>
      <c r="B108" s="31"/>
      <c r="C108" s="96"/>
      <c r="D108" s="96"/>
      <c r="E108" s="97"/>
      <c r="F108" s="98"/>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c r="A109" s="31"/>
      <c r="B109" s="31"/>
      <c r="C109" s="96"/>
      <c r="D109" s="96"/>
      <c r="E109" s="97"/>
      <c r="F109" s="98"/>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c r="A110" s="31"/>
      <c r="B110" s="31"/>
      <c r="C110" s="96"/>
      <c r="D110" s="96"/>
      <c r="E110" s="97"/>
      <c r="F110" s="98"/>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c r="A111" s="18"/>
      <c r="B111" s="18"/>
      <c r="C111" s="158"/>
      <c r="D111" s="158"/>
      <c r="E111" s="104"/>
      <c r="F111" s="159"/>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58"/>
      <c r="D112" s="158"/>
      <c r="E112" s="104"/>
      <c r="F112" s="159"/>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58"/>
      <c r="D113" s="158"/>
      <c r="E113" s="104"/>
      <c r="F113" s="159"/>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58"/>
      <c r="D114" s="158"/>
      <c r="E114" s="104"/>
      <c r="F114" s="159"/>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58"/>
      <c r="D115" s="158"/>
      <c r="E115" s="104"/>
      <c r="F115" s="159"/>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58"/>
      <c r="D116" s="158"/>
      <c r="E116" s="104"/>
      <c r="F116" s="159"/>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58"/>
      <c r="D117" s="158"/>
      <c r="E117" s="104"/>
      <c r="F117" s="159"/>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58"/>
      <c r="D118" s="158"/>
      <c r="E118" s="104"/>
      <c r="F118" s="159"/>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58"/>
      <c r="D119" s="158"/>
      <c r="E119" s="104"/>
      <c r="F119" s="159"/>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58"/>
      <c r="D120" s="158"/>
      <c r="E120" s="104"/>
      <c r="F120" s="159"/>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58"/>
      <c r="D121" s="158"/>
      <c r="E121" s="104"/>
      <c r="F121" s="159"/>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58"/>
      <c r="D122" s="158"/>
      <c r="E122" s="104"/>
      <c r="F122" s="159"/>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58"/>
      <c r="D123" s="158"/>
      <c r="E123" s="104"/>
      <c r="F123" s="159"/>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58"/>
      <c r="D124" s="158"/>
      <c r="E124" s="104"/>
      <c r="F124" s="159"/>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58"/>
      <c r="D125" s="158"/>
      <c r="E125" s="104"/>
      <c r="F125" s="159"/>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58"/>
      <c r="D126" s="158"/>
      <c r="E126" s="104"/>
      <c r="F126" s="159"/>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58"/>
      <c r="D127" s="158"/>
      <c r="E127" s="104"/>
      <c r="F127" s="159"/>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58"/>
      <c r="D128" s="158"/>
      <c r="E128" s="104"/>
      <c r="F128" s="159"/>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58"/>
      <c r="D129" s="158"/>
      <c r="E129" s="104"/>
      <c r="F129" s="159"/>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58"/>
      <c r="D130" s="158"/>
      <c r="E130" s="104"/>
      <c r="F130" s="159"/>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58"/>
      <c r="D131" s="158"/>
      <c r="E131" s="104"/>
      <c r="F131" s="159"/>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58"/>
      <c r="D132" s="158"/>
      <c r="E132" s="104"/>
      <c r="F132" s="159"/>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58"/>
      <c r="D133" s="158"/>
      <c r="E133" s="104"/>
      <c r="F133" s="159"/>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58"/>
      <c r="D134" s="158"/>
      <c r="E134" s="104"/>
      <c r="F134" s="159"/>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58"/>
      <c r="D135" s="158"/>
      <c r="E135" s="104"/>
      <c r="F135" s="159"/>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58"/>
      <c r="D136" s="158"/>
      <c r="E136" s="104"/>
      <c r="F136" s="159"/>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58"/>
      <c r="D137" s="158"/>
      <c r="E137" s="104"/>
      <c r="F137" s="159"/>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58"/>
      <c r="D138" s="158"/>
      <c r="E138" s="104"/>
      <c r="F138" s="159"/>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58"/>
      <c r="D139" s="158"/>
      <c r="E139" s="104"/>
      <c r="F139" s="159"/>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58"/>
      <c r="D140" s="158"/>
      <c r="E140" s="104"/>
      <c r="F140" s="159"/>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58"/>
      <c r="D141" s="158"/>
      <c r="E141" s="104"/>
      <c r="F141" s="159"/>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58"/>
      <c r="D142" s="158"/>
      <c r="E142" s="104"/>
      <c r="F142" s="159"/>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58"/>
      <c r="D143" s="158"/>
      <c r="E143" s="104"/>
      <c r="F143" s="159"/>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58"/>
      <c r="D144" s="158"/>
      <c r="E144" s="104"/>
      <c r="F144" s="159"/>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58"/>
      <c r="D145" s="158"/>
      <c r="E145" s="104"/>
      <c r="F145" s="159"/>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7"/>
      <c r="B146" s="17"/>
      <c r="C146" s="160"/>
      <c r="D146" s="160"/>
      <c r="E146" s="117"/>
      <c r="F146" s="161"/>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60"/>
      <c r="D147" s="160"/>
      <c r="E147" s="117"/>
      <c r="F147" s="161"/>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60"/>
      <c r="D148" s="160"/>
      <c r="E148" s="117"/>
      <c r="F148" s="161"/>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60"/>
      <c r="D149" s="160"/>
      <c r="E149" s="117"/>
      <c r="F149" s="161"/>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60"/>
      <c r="D150" s="160"/>
      <c r="E150" s="117"/>
      <c r="F150" s="161"/>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60"/>
      <c r="D151" s="160"/>
      <c r="E151" s="117"/>
      <c r="F151" s="161"/>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60"/>
      <c r="D152" s="160"/>
      <c r="E152" s="117"/>
      <c r="F152" s="161"/>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60"/>
      <c r="D153" s="160"/>
      <c r="E153" s="117"/>
      <c r="F153" s="161"/>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60"/>
      <c r="D154" s="160"/>
      <c r="E154" s="117"/>
      <c r="F154" s="161"/>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60"/>
      <c r="D155" s="160"/>
      <c r="E155" s="117"/>
      <c r="F155" s="161"/>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60"/>
      <c r="D156" s="160"/>
      <c r="E156" s="117"/>
      <c r="F156" s="161"/>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60"/>
      <c r="D157" s="160"/>
      <c r="E157" s="117"/>
      <c r="F157" s="161"/>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60"/>
      <c r="D158" s="160"/>
      <c r="E158" s="117"/>
      <c r="F158" s="161"/>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60"/>
      <c r="D159" s="160"/>
      <c r="E159" s="117"/>
      <c r="F159" s="161"/>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60"/>
      <c r="D160" s="160"/>
      <c r="E160" s="117"/>
      <c r="F160" s="161"/>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60"/>
      <c r="D161" s="160"/>
      <c r="E161" s="117"/>
      <c r="F161" s="161"/>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60"/>
      <c r="D162" s="160"/>
      <c r="E162" s="117"/>
      <c r="F162" s="161"/>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60"/>
      <c r="D163" s="160"/>
      <c r="E163" s="117"/>
      <c r="F163" s="161"/>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60"/>
      <c r="D164" s="160"/>
      <c r="E164" s="117"/>
      <c r="F164" s="161"/>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60"/>
      <c r="D165" s="160"/>
      <c r="E165" s="117"/>
      <c r="F165" s="161"/>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60"/>
      <c r="D166" s="160"/>
      <c r="E166" s="117"/>
      <c r="F166" s="161"/>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60"/>
      <c r="D167" s="160"/>
      <c r="E167" s="117"/>
      <c r="F167" s="161"/>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60"/>
      <c r="D168" s="160"/>
      <c r="E168" s="117"/>
      <c r="F168" s="161"/>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60"/>
      <c r="D169" s="160"/>
      <c r="E169" s="117"/>
      <c r="F169" s="161"/>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60"/>
      <c r="D170" s="160"/>
      <c r="E170" s="117"/>
      <c r="F170" s="161"/>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60"/>
      <c r="D171" s="160"/>
      <c r="E171" s="117"/>
      <c r="F171" s="161"/>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60"/>
      <c r="D172" s="160"/>
      <c r="E172" s="117"/>
      <c r="F172" s="161"/>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60"/>
      <c r="D173" s="160"/>
      <c r="E173" s="117"/>
      <c r="F173" s="161"/>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60"/>
      <c r="D174" s="160"/>
      <c r="E174" s="117"/>
      <c r="F174" s="161"/>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60"/>
      <c r="D175" s="160"/>
      <c r="E175" s="117"/>
      <c r="F175" s="161"/>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60"/>
      <c r="D176" s="160"/>
      <c r="E176" s="117"/>
      <c r="F176" s="161"/>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60"/>
      <c r="D177" s="160"/>
      <c r="E177" s="117"/>
      <c r="F177" s="161"/>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60"/>
      <c r="D178" s="160"/>
      <c r="E178" s="117"/>
      <c r="F178" s="161"/>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60"/>
      <c r="D179" s="160"/>
      <c r="E179" s="117"/>
      <c r="F179" s="161"/>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60"/>
      <c r="D180" s="160"/>
      <c r="E180" s="117"/>
      <c r="F180" s="161"/>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60"/>
      <c r="D181" s="160"/>
      <c r="E181" s="117"/>
      <c r="F181" s="161"/>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60"/>
      <c r="D182" s="160"/>
      <c r="E182" s="117"/>
      <c r="F182" s="161"/>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60"/>
      <c r="D183" s="160"/>
      <c r="E183" s="117"/>
      <c r="F183" s="161"/>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60"/>
      <c r="D184" s="160"/>
      <c r="E184" s="117"/>
      <c r="F184" s="161"/>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60"/>
      <c r="D185" s="160"/>
      <c r="E185" s="117"/>
      <c r="F185" s="161"/>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60"/>
      <c r="D186" s="160"/>
      <c r="E186" s="117"/>
      <c r="F186" s="161"/>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60"/>
      <c r="D187" s="160"/>
      <c r="E187" s="117"/>
      <c r="F187" s="161"/>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60"/>
      <c r="D188" s="160"/>
      <c r="E188" s="117"/>
      <c r="F188" s="161"/>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60"/>
      <c r="D189" s="160"/>
      <c r="E189" s="117"/>
      <c r="F189" s="161"/>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60"/>
      <c r="D190" s="160"/>
      <c r="E190" s="117"/>
      <c r="F190" s="161"/>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60"/>
      <c r="D191" s="160"/>
      <c r="E191" s="117"/>
      <c r="F191" s="161"/>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60"/>
      <c r="D192" s="160"/>
      <c r="E192" s="117"/>
      <c r="F192" s="161"/>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60"/>
      <c r="D193" s="160"/>
      <c r="E193" s="117"/>
      <c r="F193" s="161"/>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60"/>
      <c r="D194" s="160"/>
      <c r="E194" s="117"/>
      <c r="F194" s="161"/>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60"/>
      <c r="D195" s="160"/>
      <c r="E195" s="117"/>
      <c r="F195" s="161"/>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60"/>
      <c r="D196" s="160"/>
      <c r="E196" s="117"/>
      <c r="F196" s="161"/>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60"/>
      <c r="D197" s="160"/>
      <c r="E197" s="117"/>
      <c r="F197" s="161"/>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60"/>
      <c r="D198" s="160"/>
      <c r="E198" s="117"/>
      <c r="F198" s="161"/>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60"/>
      <c r="D199" s="160"/>
      <c r="E199" s="117"/>
      <c r="F199" s="161"/>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60"/>
      <c r="D200" s="160"/>
      <c r="E200" s="117"/>
      <c r="F200" s="161"/>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60"/>
      <c r="D201" s="160"/>
      <c r="E201" s="117"/>
      <c r="F201" s="161"/>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60"/>
      <c r="D202" s="160"/>
      <c r="E202" s="117"/>
      <c r="F202" s="161"/>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60"/>
      <c r="D203" s="160"/>
      <c r="E203" s="117"/>
      <c r="F203" s="161"/>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60"/>
      <c r="D204" s="160"/>
      <c r="E204" s="117"/>
      <c r="F204" s="161"/>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60"/>
      <c r="D205" s="160"/>
      <c r="E205" s="117"/>
      <c r="F205" s="161"/>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60"/>
      <c r="D206" s="160"/>
      <c r="E206" s="117"/>
      <c r="F206" s="161"/>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60"/>
      <c r="D207" s="160"/>
      <c r="E207" s="117"/>
      <c r="F207" s="161"/>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60"/>
      <c r="D208" s="160"/>
      <c r="E208" s="117"/>
      <c r="F208" s="161"/>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60"/>
      <c r="D209" s="160"/>
      <c r="E209" s="117"/>
      <c r="F209" s="161"/>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60"/>
      <c r="D210" s="160"/>
      <c r="E210" s="117"/>
      <c r="F210" s="161"/>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60"/>
      <c r="D211" s="160"/>
      <c r="E211" s="117"/>
      <c r="F211" s="161"/>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60"/>
      <c r="D212" s="160"/>
      <c r="E212" s="117"/>
      <c r="F212" s="161"/>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60"/>
      <c r="D213" s="160"/>
      <c r="E213" s="117"/>
      <c r="F213" s="161"/>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60"/>
      <c r="D214" s="160"/>
      <c r="E214" s="117"/>
      <c r="F214" s="161"/>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60"/>
      <c r="D215" s="160"/>
      <c r="E215" s="117"/>
      <c r="F215" s="161"/>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60"/>
      <c r="D216" s="160"/>
      <c r="E216" s="117"/>
      <c r="F216" s="161"/>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60"/>
      <c r="D217" s="160"/>
      <c r="E217" s="117"/>
      <c r="F217" s="161"/>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60"/>
      <c r="D218" s="160"/>
      <c r="E218" s="117"/>
      <c r="F218" s="161"/>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60"/>
      <c r="D219" s="160"/>
      <c r="E219" s="117"/>
      <c r="F219" s="161"/>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60"/>
      <c r="D220" s="160"/>
      <c r="E220" s="117"/>
      <c r="F220" s="161"/>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60"/>
      <c r="D221" s="160"/>
      <c r="E221" s="117"/>
      <c r="F221" s="161"/>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60"/>
      <c r="D222" s="160"/>
      <c r="E222" s="117"/>
      <c r="F222" s="161"/>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60"/>
      <c r="D223" s="160"/>
      <c r="E223" s="117"/>
      <c r="F223" s="161"/>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60"/>
      <c r="D224" s="160"/>
      <c r="E224" s="117"/>
      <c r="F224" s="161"/>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60"/>
      <c r="D225" s="160"/>
      <c r="E225" s="117"/>
      <c r="F225" s="161"/>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60"/>
      <c r="D226" s="160"/>
      <c r="E226" s="117"/>
      <c r="F226" s="161"/>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60"/>
      <c r="D227" s="160"/>
      <c r="E227" s="117"/>
      <c r="F227" s="161"/>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60"/>
      <c r="D228" s="160"/>
      <c r="E228" s="117"/>
      <c r="F228" s="161"/>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160"/>
      <c r="D229" s="160"/>
      <c r="E229" s="117"/>
      <c r="F229" s="161"/>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160"/>
      <c r="D230" s="160"/>
      <c r="E230" s="117"/>
      <c r="F230" s="161"/>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7"/>
      <c r="C231" s="160"/>
      <c r="D231" s="160"/>
      <c r="E231" s="117"/>
      <c r="F231" s="161"/>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17"/>
      <c r="B232" s="17"/>
      <c r="C232" s="160"/>
      <c r="D232" s="160"/>
      <c r="E232" s="117"/>
      <c r="F232" s="161"/>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17"/>
      <c r="B233" s="17"/>
      <c r="C233" s="160"/>
      <c r="D233" s="160"/>
      <c r="E233" s="117"/>
      <c r="F233" s="161"/>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17"/>
      <c r="B234" s="17"/>
      <c r="C234" s="160"/>
      <c r="D234" s="160"/>
      <c r="E234" s="117"/>
      <c r="F234" s="161"/>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17"/>
      <c r="B235" s="17"/>
      <c r="C235" s="160"/>
      <c r="D235" s="160"/>
      <c r="E235" s="117"/>
      <c r="F235" s="161"/>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17"/>
      <c r="B236" s="17"/>
      <c r="C236" s="160"/>
      <c r="D236" s="160"/>
      <c r="E236" s="117"/>
      <c r="F236" s="161"/>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ageMargins left="0.7" right="0.7" top="0.75" bottom="0.75" header="0" footer="0"/>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activeCell="I6" sqref="I6"/>
    </sheetView>
  </sheetViews>
  <sheetFormatPr defaultColWidth="12.58203125" defaultRowHeight="15" customHeight="1"/>
  <cols>
    <col min="1" max="1" width="37.08203125" customWidth="1"/>
    <col min="2" max="2" width="14.58203125" customWidth="1"/>
    <col min="3" max="3" width="16.5" customWidth="1"/>
    <col min="4" max="4" width="14.58203125" customWidth="1"/>
    <col min="5" max="5" width="14" customWidth="1"/>
    <col min="6" max="7" width="14.58203125" customWidth="1"/>
    <col min="8" max="13" width="9" customWidth="1"/>
    <col min="14" max="14" width="12.08203125" customWidth="1"/>
    <col min="15" max="20" width="9" customWidth="1"/>
  </cols>
  <sheetData>
    <row r="1" spans="1:20" ht="18.5">
      <c r="A1" s="442" t="s">
        <v>390</v>
      </c>
      <c r="B1" s="1"/>
      <c r="C1" s="1"/>
      <c r="D1" s="1"/>
      <c r="E1" s="1"/>
      <c r="F1" s="1"/>
      <c r="G1" s="1"/>
      <c r="H1" s="31"/>
      <c r="I1" s="31"/>
      <c r="J1" s="31"/>
      <c r="K1" s="31"/>
      <c r="L1" s="31"/>
      <c r="M1" s="31"/>
      <c r="N1" s="31"/>
      <c r="O1" s="31"/>
      <c r="P1" s="31"/>
      <c r="Q1" s="31"/>
      <c r="R1" s="31"/>
      <c r="S1" s="31"/>
      <c r="T1" s="31"/>
    </row>
    <row r="2" spans="1:20" ht="14.25" customHeight="1">
      <c r="A2" s="162"/>
      <c r="B2" s="163"/>
      <c r="C2" s="163"/>
      <c r="D2" s="163"/>
      <c r="E2" s="163"/>
      <c r="F2" s="163"/>
      <c r="G2" s="1"/>
      <c r="H2" s="1"/>
      <c r="I2" s="1"/>
      <c r="J2" s="1"/>
      <c r="K2" s="1"/>
      <c r="L2" s="1"/>
      <c r="M2" s="1"/>
      <c r="N2" s="1"/>
      <c r="O2" s="1"/>
      <c r="P2" s="1"/>
      <c r="Q2" s="1"/>
      <c r="R2" s="1"/>
      <c r="S2" s="1"/>
      <c r="T2" s="1"/>
    </row>
    <row r="3" spans="1:20" ht="14.5">
      <c r="A3" s="123" t="s">
        <v>115</v>
      </c>
      <c r="B3" s="440" t="s">
        <v>116</v>
      </c>
      <c r="C3" s="440" t="s">
        <v>117</v>
      </c>
      <c r="D3" s="440" t="s">
        <v>479</v>
      </c>
      <c r="E3" s="440" t="s">
        <v>480</v>
      </c>
      <c r="F3" s="440" t="s">
        <v>388</v>
      </c>
      <c r="G3" s="441" t="s">
        <v>389</v>
      </c>
      <c r="H3" s="31"/>
      <c r="I3" s="31"/>
      <c r="J3" s="31"/>
      <c r="K3" s="31"/>
      <c r="L3" s="31"/>
      <c r="M3" s="31"/>
    </row>
    <row r="4" spans="1:20" ht="14.25" customHeight="1">
      <c r="A4" s="164" t="s">
        <v>85</v>
      </c>
      <c r="B4" s="165">
        <v>690310851.30400002</v>
      </c>
      <c r="C4" s="166">
        <v>8687085654.8129997</v>
      </c>
      <c r="D4" s="167">
        <v>639693146.96500003</v>
      </c>
      <c r="E4" s="168">
        <v>9708716310.2019997</v>
      </c>
      <c r="F4" s="579">
        <v>638262479.255</v>
      </c>
      <c r="G4" s="166">
        <v>8744985428.4979992</v>
      </c>
      <c r="H4" s="31"/>
      <c r="I4" s="31"/>
      <c r="J4" s="31"/>
      <c r="K4" s="31"/>
      <c r="L4" s="31"/>
      <c r="M4" s="31"/>
    </row>
    <row r="5" spans="1:20" ht="14.25" customHeight="1">
      <c r="A5" s="169" t="s">
        <v>90</v>
      </c>
      <c r="B5" s="170">
        <v>406052281.96100003</v>
      </c>
      <c r="C5" s="171">
        <v>2114818204.7880001</v>
      </c>
      <c r="D5" s="172">
        <v>411034565.33099997</v>
      </c>
      <c r="E5" s="173">
        <v>1985388364.928</v>
      </c>
      <c r="F5" s="580">
        <v>403259838.26899999</v>
      </c>
      <c r="G5" s="171">
        <v>2094062794.5810001</v>
      </c>
      <c r="H5" s="31"/>
      <c r="I5" s="31"/>
      <c r="J5" s="31"/>
      <c r="K5" s="31"/>
      <c r="L5" s="31"/>
      <c r="M5" s="31"/>
    </row>
    <row r="6" spans="1:20" ht="14.25" customHeight="1">
      <c r="A6" s="169" t="s">
        <v>88</v>
      </c>
      <c r="B6" s="174">
        <v>327933264.02999997</v>
      </c>
      <c r="C6" s="175">
        <v>1035755789.68001</v>
      </c>
      <c r="D6" s="172">
        <v>318051864.94300002</v>
      </c>
      <c r="E6" s="173">
        <v>1206092979.4530001</v>
      </c>
      <c r="F6" s="580">
        <v>316761969.57300001</v>
      </c>
      <c r="G6" s="175">
        <v>1097375799.608</v>
      </c>
      <c r="H6" s="31"/>
      <c r="I6" s="31"/>
      <c r="J6" s="31"/>
      <c r="K6" s="31"/>
      <c r="L6" s="31"/>
      <c r="M6" s="31"/>
    </row>
    <row r="7" spans="1:20" ht="14.25" customHeight="1">
      <c r="A7" s="169" t="s">
        <v>96</v>
      </c>
      <c r="B7" s="170">
        <v>254190968.17399999</v>
      </c>
      <c r="C7" s="171">
        <v>1571002964.823</v>
      </c>
      <c r="D7" s="172">
        <v>255657886.167</v>
      </c>
      <c r="E7" s="173">
        <v>1032444587.684</v>
      </c>
      <c r="F7" s="580">
        <v>256298299.081</v>
      </c>
      <c r="G7" s="171">
        <v>1604884744.02</v>
      </c>
      <c r="H7" s="31"/>
      <c r="I7" s="31"/>
      <c r="J7" s="31"/>
      <c r="K7" s="31"/>
      <c r="L7" s="31"/>
      <c r="M7" s="31"/>
    </row>
    <row r="8" spans="1:20" ht="14.25" customHeight="1">
      <c r="A8" s="169" t="s">
        <v>97</v>
      </c>
      <c r="B8" s="174">
        <v>229384030.065</v>
      </c>
      <c r="C8" s="175">
        <v>1215362826.9690001</v>
      </c>
      <c r="D8" s="172">
        <v>230781767.18000001</v>
      </c>
      <c r="E8" s="173">
        <v>488037950.33399999</v>
      </c>
      <c r="F8" s="580">
        <v>230200587.56999999</v>
      </c>
      <c r="G8" s="175">
        <v>1194216477.1819999</v>
      </c>
      <c r="H8" s="31"/>
      <c r="I8" s="31"/>
      <c r="J8" s="31"/>
      <c r="K8" s="31"/>
      <c r="L8" s="31"/>
      <c r="M8" s="31"/>
    </row>
    <row r="9" spans="1:20" ht="14.25" customHeight="1">
      <c r="A9" s="169" t="s">
        <v>87</v>
      </c>
      <c r="B9" s="170">
        <v>180271028.523</v>
      </c>
      <c r="C9" s="171">
        <v>2243684347.7649999</v>
      </c>
      <c r="D9" s="172">
        <v>181030590.32300001</v>
      </c>
      <c r="E9" s="173">
        <v>1988875186.2720001</v>
      </c>
      <c r="F9" s="580">
        <v>179895519.57300001</v>
      </c>
      <c r="G9" s="171">
        <v>2539903053.1690001</v>
      </c>
      <c r="H9" s="31"/>
      <c r="I9" s="31"/>
      <c r="J9" s="31"/>
      <c r="K9" s="31"/>
      <c r="L9" s="31"/>
      <c r="M9" s="31"/>
    </row>
    <row r="10" spans="1:20" ht="14.25" customHeight="1">
      <c r="A10" s="169" t="s">
        <v>91</v>
      </c>
      <c r="B10" s="174">
        <v>165485245.53799999</v>
      </c>
      <c r="C10" s="175">
        <v>1011023125.577</v>
      </c>
      <c r="D10" s="172">
        <v>166001123.56299999</v>
      </c>
      <c r="E10" s="173">
        <v>800036345.21000004</v>
      </c>
      <c r="F10" s="580">
        <v>167037393.40799999</v>
      </c>
      <c r="G10" s="175">
        <v>1060070721.561</v>
      </c>
      <c r="H10" s="31"/>
      <c r="I10" s="31"/>
      <c r="J10" s="31"/>
      <c r="K10" s="31"/>
      <c r="L10" s="31"/>
      <c r="M10" s="31"/>
    </row>
    <row r="11" spans="1:20" ht="14.25" customHeight="1">
      <c r="A11" s="169" t="s">
        <v>86</v>
      </c>
      <c r="B11" s="170">
        <v>118664731.66</v>
      </c>
      <c r="C11" s="171">
        <v>1215251318.79</v>
      </c>
      <c r="D11" s="172">
        <v>120392804.64</v>
      </c>
      <c r="E11" s="173">
        <v>1241646316.5</v>
      </c>
      <c r="F11" s="580">
        <v>118343374.64</v>
      </c>
      <c r="G11" s="171">
        <v>1484329725.71</v>
      </c>
      <c r="H11" s="31"/>
      <c r="I11" s="31"/>
      <c r="J11" s="31"/>
      <c r="K11" s="31"/>
      <c r="L11" s="31"/>
      <c r="M11" s="31"/>
    </row>
    <row r="12" spans="1:20" ht="14.25" customHeight="1">
      <c r="A12" s="169" t="s">
        <v>89</v>
      </c>
      <c r="B12" s="174">
        <v>112052891.16</v>
      </c>
      <c r="C12" s="175">
        <v>976101176.73899996</v>
      </c>
      <c r="D12" s="172">
        <v>109714193.04000001</v>
      </c>
      <c r="E12" s="173">
        <v>956593844.61099994</v>
      </c>
      <c r="F12" s="580">
        <v>106863644.15000001</v>
      </c>
      <c r="G12" s="175">
        <v>1060316768.6109999</v>
      </c>
      <c r="H12" s="31"/>
      <c r="I12" s="31"/>
      <c r="J12" s="31"/>
      <c r="K12" s="31"/>
      <c r="L12" s="31"/>
      <c r="M12" s="31"/>
    </row>
    <row r="13" spans="1:20" ht="14.25" customHeight="1">
      <c r="A13" s="169" t="s">
        <v>118</v>
      </c>
      <c r="B13" s="170">
        <v>104349543.649</v>
      </c>
      <c r="C13" s="171">
        <v>634136504.06299996</v>
      </c>
      <c r="D13" s="172">
        <v>101404229.579</v>
      </c>
      <c r="E13" s="173">
        <v>535749800.52499998</v>
      </c>
      <c r="F13" s="580">
        <v>101049853.064</v>
      </c>
      <c r="G13" s="171">
        <v>633358902.79299998</v>
      </c>
      <c r="H13" s="31"/>
      <c r="I13" s="31"/>
      <c r="J13" s="31"/>
      <c r="K13" s="31"/>
      <c r="L13" s="31"/>
      <c r="M13" s="31"/>
    </row>
    <row r="14" spans="1:20" ht="14.25" customHeight="1">
      <c r="A14" s="169" t="s">
        <v>98</v>
      </c>
      <c r="B14" s="174">
        <v>57359114.68</v>
      </c>
      <c r="C14" s="175">
        <v>956168118.45200002</v>
      </c>
      <c r="D14" s="172">
        <v>59433006.75</v>
      </c>
      <c r="E14" s="173">
        <v>956985698.273</v>
      </c>
      <c r="F14" s="580">
        <v>61436965.439999998</v>
      </c>
      <c r="G14" s="175">
        <v>1251057667.352</v>
      </c>
      <c r="H14" s="31"/>
      <c r="I14" s="31"/>
      <c r="J14" s="31"/>
      <c r="K14" s="31"/>
      <c r="L14" s="31"/>
      <c r="M14" s="31"/>
    </row>
    <row r="15" spans="1:20" ht="14.25" customHeight="1">
      <c r="A15" s="169" t="s">
        <v>92</v>
      </c>
      <c r="B15" s="170"/>
      <c r="C15" s="171"/>
      <c r="D15" s="172">
        <v>47414596</v>
      </c>
      <c r="E15" s="173">
        <v>381748847.06</v>
      </c>
      <c r="F15" s="580">
        <v>47588305.700000003</v>
      </c>
      <c r="G15" s="171">
        <v>406548694.75</v>
      </c>
      <c r="H15" s="31"/>
      <c r="I15" s="31"/>
      <c r="J15" s="31"/>
      <c r="K15" s="31"/>
      <c r="L15" s="31"/>
      <c r="M15" s="31"/>
    </row>
    <row r="16" spans="1:20" ht="14.25" customHeight="1">
      <c r="A16" s="169" t="s">
        <v>95</v>
      </c>
      <c r="B16" s="174">
        <v>46345762.938000001</v>
      </c>
      <c r="C16" s="175">
        <v>194355547.36399999</v>
      </c>
      <c r="D16" s="172">
        <v>45952514.438000001</v>
      </c>
      <c r="E16" s="173">
        <v>282175298.14399999</v>
      </c>
      <c r="F16" s="580">
        <v>45159537.508000001</v>
      </c>
      <c r="G16" s="175">
        <v>196885742.40000099</v>
      </c>
      <c r="H16" s="31"/>
      <c r="I16" s="31"/>
      <c r="J16" s="31"/>
      <c r="K16" s="31"/>
      <c r="L16" s="31"/>
      <c r="M16" s="31"/>
    </row>
    <row r="17" spans="1:26" ht="14.25" customHeight="1">
      <c r="A17" s="169" t="s">
        <v>93</v>
      </c>
      <c r="B17" s="170">
        <v>42570372</v>
      </c>
      <c r="C17" s="171">
        <v>302512124.84500003</v>
      </c>
      <c r="D17" s="172">
        <v>42616144.109999999</v>
      </c>
      <c r="E17" s="173">
        <v>294027138.73199999</v>
      </c>
      <c r="F17" s="580">
        <v>42579265.109999999</v>
      </c>
      <c r="G17" s="171">
        <v>299766383.13099998</v>
      </c>
      <c r="H17" s="31"/>
      <c r="I17" s="31"/>
      <c r="J17" s="31"/>
      <c r="K17" s="31"/>
      <c r="L17" s="31"/>
      <c r="M17" s="31"/>
    </row>
    <row r="18" spans="1:26" ht="14.25" customHeight="1">
      <c r="A18" s="169" t="s">
        <v>103</v>
      </c>
      <c r="B18" s="174">
        <v>21001818.646000002</v>
      </c>
      <c r="C18" s="175">
        <v>226733848.447</v>
      </c>
      <c r="D18" s="172">
        <v>20668445.013</v>
      </c>
      <c r="E18" s="173">
        <v>98614516.238000005</v>
      </c>
      <c r="F18" s="580">
        <v>20819384.057</v>
      </c>
      <c r="G18" s="175">
        <v>212369444.26800001</v>
      </c>
      <c r="H18" s="31"/>
      <c r="I18" s="31"/>
      <c r="J18" s="31"/>
      <c r="K18" s="31"/>
      <c r="L18" s="31"/>
      <c r="M18" s="31"/>
    </row>
    <row r="19" spans="1:26" ht="14.25" customHeight="1">
      <c r="A19" s="169" t="s">
        <v>105</v>
      </c>
      <c r="B19" s="170">
        <v>20734457.68</v>
      </c>
      <c r="C19" s="171">
        <v>623451350.10000002</v>
      </c>
      <c r="D19" s="172">
        <v>20312438.309999999</v>
      </c>
      <c r="E19" s="173">
        <v>595121568.04999995</v>
      </c>
      <c r="F19" s="580">
        <v>20206986.75</v>
      </c>
      <c r="G19" s="171">
        <v>623493960.90999997</v>
      </c>
      <c r="H19" s="31"/>
      <c r="I19" s="31"/>
      <c r="J19" s="31"/>
      <c r="K19" s="31"/>
      <c r="L19" s="31"/>
      <c r="M19" s="31"/>
    </row>
    <row r="20" spans="1:26" ht="14.25" customHeight="1">
      <c r="A20" s="169" t="s">
        <v>99</v>
      </c>
      <c r="B20" s="174">
        <v>13292847.09</v>
      </c>
      <c r="C20" s="175">
        <v>277692045.68800002</v>
      </c>
      <c r="D20" s="172">
        <v>13458930.15</v>
      </c>
      <c r="E20" s="173">
        <v>275514826.47399998</v>
      </c>
      <c r="F20" s="580">
        <v>13432526.59</v>
      </c>
      <c r="G20" s="175">
        <v>294727334.704</v>
      </c>
      <c r="H20" s="31"/>
      <c r="I20" s="31"/>
      <c r="J20" s="31"/>
      <c r="K20" s="31"/>
      <c r="L20" s="31"/>
      <c r="M20" s="31"/>
    </row>
    <row r="21" spans="1:26" ht="14.25" customHeight="1">
      <c r="A21" s="169" t="s">
        <v>109</v>
      </c>
      <c r="B21" s="170">
        <v>9261047.4000000004</v>
      </c>
      <c r="C21" s="171">
        <v>34805838.289999999</v>
      </c>
      <c r="D21" s="172">
        <v>9228115.2699999996</v>
      </c>
      <c r="E21" s="173">
        <v>21799523.039999999</v>
      </c>
      <c r="F21" s="580">
        <v>9214134.75</v>
      </c>
      <c r="G21" s="171">
        <v>40167969.479999997</v>
      </c>
      <c r="H21" s="31"/>
      <c r="I21" s="31"/>
      <c r="J21" s="31"/>
      <c r="K21" s="31"/>
      <c r="L21" s="31"/>
      <c r="M21" s="31"/>
    </row>
    <row r="22" spans="1:26" ht="14.25" customHeight="1">
      <c r="A22" s="169" t="s">
        <v>106</v>
      </c>
      <c r="B22" s="174">
        <v>7388329.9299999997</v>
      </c>
      <c r="C22" s="175">
        <v>37139793.846000001</v>
      </c>
      <c r="D22" s="172">
        <v>7099299.4400000004</v>
      </c>
      <c r="E22" s="173">
        <v>23265449.070999999</v>
      </c>
      <c r="F22" s="580">
        <v>7689838.3300000001</v>
      </c>
      <c r="G22" s="175">
        <v>40381875.756999999</v>
      </c>
      <c r="H22" s="31"/>
      <c r="I22" s="31"/>
      <c r="J22" s="31"/>
      <c r="K22" s="31"/>
      <c r="L22" s="31"/>
      <c r="M22" s="31"/>
    </row>
    <row r="23" spans="1:26" ht="14.25" customHeight="1">
      <c r="A23" s="169" t="s">
        <v>100</v>
      </c>
      <c r="B23" s="170">
        <v>5878521.5</v>
      </c>
      <c r="C23" s="171">
        <v>87219476.079999998</v>
      </c>
      <c r="D23" s="172">
        <v>5828596</v>
      </c>
      <c r="E23" s="173">
        <v>92670448.040000007</v>
      </c>
      <c r="F23" s="580">
        <v>6613752.7699999996</v>
      </c>
      <c r="G23" s="171">
        <v>90189176.819999993</v>
      </c>
      <c r="H23" s="31"/>
      <c r="I23" s="31"/>
      <c r="J23" s="31"/>
      <c r="K23" s="31"/>
      <c r="L23" s="31"/>
      <c r="M23" s="31"/>
    </row>
    <row r="24" spans="1:26" ht="14.25" customHeight="1">
      <c r="A24" s="169" t="s">
        <v>102</v>
      </c>
      <c r="B24" s="174">
        <v>11047614.859999999</v>
      </c>
      <c r="C24" s="175">
        <v>137927647.13999999</v>
      </c>
      <c r="D24" s="172">
        <v>7101756.415</v>
      </c>
      <c r="E24" s="173">
        <v>126092674.59</v>
      </c>
      <c r="F24" s="580">
        <v>6547711.4369999999</v>
      </c>
      <c r="G24" s="175">
        <v>92704306.980000004</v>
      </c>
      <c r="H24" s="31"/>
      <c r="I24" s="31"/>
      <c r="J24" s="31"/>
      <c r="K24" s="31"/>
      <c r="L24" s="31"/>
      <c r="M24" s="31"/>
    </row>
    <row r="25" spans="1:26" ht="14.25" customHeight="1">
      <c r="A25" s="169" t="s">
        <v>108</v>
      </c>
      <c r="B25" s="170">
        <v>5025783.12</v>
      </c>
      <c r="C25" s="171">
        <v>25359720.767999999</v>
      </c>
      <c r="D25" s="172">
        <v>4970528.3499999996</v>
      </c>
      <c r="E25" s="173">
        <v>14815014.546</v>
      </c>
      <c r="F25" s="580">
        <v>5002977.08</v>
      </c>
      <c r="G25" s="171">
        <v>24909772.395</v>
      </c>
      <c r="H25" s="31"/>
      <c r="I25" s="31"/>
      <c r="J25" s="31"/>
      <c r="K25" s="31"/>
      <c r="L25" s="31"/>
      <c r="M25" s="31"/>
    </row>
    <row r="26" spans="1:26" ht="14.25" customHeight="1">
      <c r="A26" s="169" t="s">
        <v>107</v>
      </c>
      <c r="B26" s="174">
        <v>3834683.52</v>
      </c>
      <c r="C26" s="175">
        <v>170916079.33000001</v>
      </c>
      <c r="D26" s="172">
        <v>3833139.0150000001</v>
      </c>
      <c r="E26" s="173">
        <v>180738911.99000001</v>
      </c>
      <c r="F26" s="580">
        <v>3927063.76</v>
      </c>
      <c r="G26" s="175">
        <v>190154160.03</v>
      </c>
      <c r="H26" s="31"/>
      <c r="I26" s="31"/>
      <c r="J26" s="31"/>
      <c r="K26" s="31"/>
      <c r="L26" s="31"/>
      <c r="M26" s="31"/>
    </row>
    <row r="27" spans="1:26" ht="14.25" customHeight="1">
      <c r="A27" s="169" t="s">
        <v>101</v>
      </c>
      <c r="B27" s="174">
        <v>3535618.68</v>
      </c>
      <c r="C27" s="175">
        <v>87547811.040000007</v>
      </c>
      <c r="D27" s="172">
        <v>3515538</v>
      </c>
      <c r="E27" s="173">
        <v>87159137.640000001</v>
      </c>
      <c r="F27" s="581">
        <v>3503727.68</v>
      </c>
      <c r="G27" s="175">
        <v>90710370.069999993</v>
      </c>
      <c r="H27" s="31"/>
      <c r="I27" s="31"/>
      <c r="J27" s="31"/>
      <c r="K27" s="31"/>
      <c r="L27" s="31"/>
      <c r="M27" s="31"/>
      <c r="N27" s="1"/>
      <c r="O27" s="1"/>
      <c r="P27" s="1"/>
      <c r="Q27" s="1"/>
      <c r="R27" s="1"/>
      <c r="S27" s="1"/>
      <c r="T27" s="1"/>
      <c r="U27" s="1"/>
      <c r="V27" s="1"/>
      <c r="W27" s="1"/>
      <c r="X27" s="1"/>
      <c r="Y27" s="1"/>
      <c r="Z27" s="1"/>
    </row>
    <row r="28" spans="1:26" ht="14.25" customHeight="1">
      <c r="A28" s="169" t="s">
        <v>104</v>
      </c>
      <c r="B28" s="170">
        <v>1778805.05</v>
      </c>
      <c r="C28" s="171">
        <v>18519523.372000001</v>
      </c>
      <c r="D28" s="172">
        <v>1795979.28</v>
      </c>
      <c r="E28" s="173">
        <v>22544456.546</v>
      </c>
      <c r="F28" s="580">
        <v>1794375.91</v>
      </c>
      <c r="G28" s="171">
        <v>23652905.151000001</v>
      </c>
      <c r="H28" s="31"/>
      <c r="I28" s="31"/>
      <c r="J28" s="31"/>
      <c r="K28" s="31"/>
      <c r="L28" s="31"/>
      <c r="M28" s="31"/>
    </row>
    <row r="29" spans="1:26" ht="14.25" customHeight="1">
      <c r="A29" s="176" t="s">
        <v>110</v>
      </c>
      <c r="B29" s="177">
        <v>968811.35</v>
      </c>
      <c r="C29" s="178">
        <v>6211437.5549999997</v>
      </c>
      <c r="D29" s="179">
        <v>1057136.45</v>
      </c>
      <c r="E29" s="180">
        <v>2396609.6910000001</v>
      </c>
      <c r="F29" s="582">
        <v>1017875.13</v>
      </c>
      <c r="G29" s="178">
        <v>6528528.4349999996</v>
      </c>
      <c r="H29" s="31"/>
      <c r="I29" s="31"/>
      <c r="J29" s="31"/>
      <c r="K29" s="31"/>
      <c r="L29" s="31"/>
      <c r="M29" s="31"/>
    </row>
    <row r="30" spans="1:26" ht="16.5" customHeight="1">
      <c r="A30" s="181" t="s">
        <v>43</v>
      </c>
      <c r="B30" s="182">
        <f>SUBTOTAL(109,'4.BldgUseTrend'!$B$4:$B$29)</f>
        <v>2838718424.5079999</v>
      </c>
      <c r="C30" s="577">
        <f>SUBTOTAL(109,'4.BldgUseTrend'!$C$4:$C$29)</f>
        <v>23890782276.324013</v>
      </c>
      <c r="D30" s="183">
        <f>SUBTOTAL(109,'4.BldgUseTrend'!$D$4:$D$29)</f>
        <v>2828048334.7220001</v>
      </c>
      <c r="E30" s="578">
        <f>SUBTOTAL(109,'4.BldgUseTrend'!$E$4:$E$29)</f>
        <v>23399251803.844006</v>
      </c>
      <c r="F30" s="183">
        <f>SUBTOTAL(109,'4.BldgUseTrend'!$F$4:$F$29)</f>
        <v>2814507386.585</v>
      </c>
      <c r="G30" s="578">
        <f>SUBTOTAL(109,'4.BldgUseTrend'!$G$4:$G$29)</f>
        <v>25397752708.366001</v>
      </c>
      <c r="H30" s="31"/>
      <c r="I30" s="31"/>
      <c r="J30" s="31"/>
      <c r="K30" s="31"/>
      <c r="L30" s="31"/>
      <c r="M30" s="31"/>
      <c r="N30" s="31"/>
      <c r="O30" s="31"/>
      <c r="P30" s="31"/>
      <c r="Q30" s="31"/>
      <c r="R30" s="31"/>
      <c r="S30" s="31"/>
      <c r="T30" s="31"/>
    </row>
    <row r="31" spans="1:26" ht="14.25" customHeight="1">
      <c r="A31" s="31"/>
      <c r="B31" s="31"/>
      <c r="C31" s="31"/>
      <c r="D31" s="31"/>
      <c r="E31" s="31"/>
      <c r="F31" s="31"/>
      <c r="G31" s="31"/>
      <c r="H31" s="31"/>
      <c r="I31" s="31"/>
      <c r="J31" s="31"/>
      <c r="K31" s="31"/>
      <c r="L31" s="31"/>
      <c r="M31" s="31"/>
      <c r="N31" s="31"/>
      <c r="O31" s="31"/>
      <c r="P31" s="31"/>
      <c r="Q31" s="31"/>
      <c r="R31" s="31"/>
      <c r="S31" s="31"/>
      <c r="T31" s="31"/>
    </row>
    <row r="32" spans="1:26" ht="14.25" customHeight="1">
      <c r="A32" s="31" t="s">
        <v>72</v>
      </c>
      <c r="B32" s="31"/>
      <c r="C32" s="31"/>
      <c r="D32" s="31"/>
      <c r="E32" s="31"/>
      <c r="F32" s="31"/>
      <c r="G32" s="31"/>
      <c r="H32" s="31"/>
      <c r="I32" s="31"/>
      <c r="J32" s="31"/>
      <c r="K32" s="31"/>
      <c r="L32" s="31"/>
      <c r="M32" s="31"/>
      <c r="N32" s="31"/>
      <c r="O32" s="31"/>
      <c r="P32" s="31"/>
      <c r="Q32" s="31"/>
      <c r="R32" s="31"/>
      <c r="S32" s="31"/>
      <c r="T32" s="31"/>
    </row>
    <row r="33" spans="1:20" ht="14.25" customHeight="1">
      <c r="A33" s="31" t="s">
        <v>119</v>
      </c>
      <c r="B33" s="101"/>
      <c r="C33" s="101"/>
      <c r="D33" s="101"/>
      <c r="E33" s="101"/>
      <c r="F33" s="101"/>
      <c r="G33" s="184"/>
      <c r="H33" s="31"/>
      <c r="I33" s="31"/>
      <c r="J33" s="31"/>
      <c r="K33" s="31"/>
      <c r="L33" s="31"/>
      <c r="M33" s="31"/>
      <c r="N33" s="31"/>
      <c r="O33" s="31"/>
      <c r="P33" s="31"/>
      <c r="Q33" s="31"/>
      <c r="R33" s="31"/>
      <c r="S33" s="31"/>
      <c r="T33" s="31"/>
    </row>
    <row r="34" spans="1:20" ht="14.25" customHeight="1">
      <c r="A34" s="31" t="s">
        <v>120</v>
      </c>
      <c r="B34" s="31"/>
      <c r="C34" s="31"/>
      <c r="D34" s="31"/>
      <c r="E34" s="31"/>
      <c r="F34" s="31"/>
      <c r="G34" s="31"/>
      <c r="H34" s="31"/>
      <c r="I34" s="31"/>
      <c r="J34" s="31"/>
      <c r="K34" s="31"/>
      <c r="L34" s="31"/>
      <c r="M34" s="31"/>
      <c r="N34" s="31"/>
      <c r="O34" s="31"/>
      <c r="P34" s="31"/>
      <c r="Q34" s="31"/>
      <c r="R34" s="31"/>
      <c r="S34" s="31"/>
      <c r="T34" s="31"/>
    </row>
    <row r="35" spans="1:20" ht="30" customHeight="1">
      <c r="A35" s="717" t="s">
        <v>121</v>
      </c>
      <c r="B35" s="690"/>
      <c r="C35" s="690"/>
      <c r="D35" s="690"/>
      <c r="E35" s="690"/>
      <c r="F35" s="690"/>
      <c r="G35" s="690"/>
      <c r="H35" s="31"/>
      <c r="I35" s="31"/>
      <c r="J35" s="31"/>
      <c r="K35" s="31"/>
      <c r="L35" s="31"/>
      <c r="M35" s="31"/>
      <c r="N35" s="31"/>
      <c r="O35" s="31"/>
      <c r="P35" s="31"/>
      <c r="Q35" s="31"/>
      <c r="R35" s="31"/>
      <c r="S35" s="31"/>
      <c r="T35" s="31"/>
    </row>
    <row r="36" spans="1:20" ht="14.25" customHeight="1">
      <c r="A36" s="31" t="s">
        <v>483</v>
      </c>
      <c r="B36" s="31"/>
      <c r="C36" s="53"/>
      <c r="D36" s="31"/>
      <c r="E36" s="31"/>
      <c r="F36" s="31"/>
      <c r="G36" s="31"/>
      <c r="H36" s="31"/>
      <c r="I36" s="31"/>
      <c r="J36" s="31"/>
      <c r="K36" s="31"/>
      <c r="L36" s="31"/>
      <c r="M36" s="31"/>
      <c r="N36" s="31"/>
      <c r="O36" s="31"/>
      <c r="P36" s="31"/>
      <c r="Q36" s="31"/>
      <c r="R36" s="31"/>
      <c r="S36" s="31"/>
      <c r="T36" s="31"/>
    </row>
    <row r="37" spans="1:20" ht="14.25" customHeight="1">
      <c r="A37" s="31" t="s">
        <v>122</v>
      </c>
      <c r="B37" s="31"/>
      <c r="C37" s="31"/>
      <c r="D37" s="31"/>
      <c r="E37" s="31"/>
      <c r="F37" s="31"/>
      <c r="G37" s="31"/>
      <c r="H37" s="31"/>
      <c r="I37" s="31"/>
      <c r="J37" s="31"/>
      <c r="K37" s="31"/>
      <c r="L37" s="31"/>
      <c r="M37" s="31"/>
      <c r="N37" s="31"/>
      <c r="O37" s="31"/>
      <c r="P37" s="31"/>
      <c r="Q37" s="31"/>
      <c r="R37" s="31"/>
      <c r="S37" s="31"/>
      <c r="T37" s="31"/>
    </row>
    <row r="38" spans="1:20" ht="14.25" customHeight="1">
      <c r="A38" s="31"/>
      <c r="B38" s="31"/>
      <c r="C38" s="31"/>
      <c r="D38" s="31"/>
      <c r="E38" s="31"/>
      <c r="F38" s="31"/>
      <c r="G38" s="31"/>
      <c r="H38" s="31"/>
      <c r="I38" s="31"/>
      <c r="J38" s="31"/>
      <c r="K38" s="31"/>
      <c r="L38" s="31"/>
      <c r="M38" s="31"/>
      <c r="N38" s="31"/>
      <c r="O38" s="31"/>
      <c r="P38" s="31"/>
      <c r="Q38" s="31"/>
      <c r="R38" s="31"/>
      <c r="S38" s="31"/>
      <c r="T38" s="31"/>
    </row>
    <row r="39" spans="1:20" ht="14.25" customHeight="1">
      <c r="A39" s="1"/>
      <c r="B39" s="1"/>
      <c r="C39" s="1"/>
      <c r="D39" s="1"/>
      <c r="E39" s="1"/>
      <c r="F39" s="1"/>
      <c r="G39" s="1"/>
      <c r="H39" s="1"/>
      <c r="I39" s="1"/>
      <c r="J39" s="1"/>
      <c r="K39" s="1"/>
      <c r="L39" s="1"/>
      <c r="M39" s="1"/>
      <c r="N39" s="1"/>
      <c r="O39" s="1"/>
      <c r="P39" s="1"/>
      <c r="Q39" s="1"/>
      <c r="R39" s="1"/>
      <c r="S39" s="1"/>
      <c r="T39" s="1"/>
    </row>
    <row r="40" spans="1:20" ht="14.25" customHeight="1">
      <c r="A40" s="1"/>
      <c r="B40" s="1"/>
      <c r="C40" s="1"/>
      <c r="D40" s="1"/>
      <c r="E40" s="1"/>
      <c r="F40" s="1"/>
      <c r="G40" s="1"/>
      <c r="H40" s="1"/>
      <c r="I40" s="1"/>
      <c r="J40" s="1"/>
      <c r="K40" s="1"/>
      <c r="L40" s="1"/>
      <c r="M40" s="1"/>
      <c r="N40" s="1"/>
      <c r="O40" s="1"/>
      <c r="P40" s="1"/>
      <c r="Q40" s="1"/>
      <c r="R40" s="1"/>
      <c r="S40" s="1"/>
      <c r="T40" s="1"/>
    </row>
    <row r="41" spans="1:20" ht="14.25" customHeight="1">
      <c r="A41" s="1"/>
      <c r="B41" s="1"/>
      <c r="C41" s="1"/>
      <c r="D41" s="1"/>
      <c r="E41" s="1"/>
      <c r="F41" s="1"/>
      <c r="G41" s="1"/>
      <c r="H41" s="1"/>
      <c r="I41" s="1"/>
      <c r="J41" s="1"/>
      <c r="K41" s="1"/>
      <c r="L41" s="1"/>
      <c r="M41" s="1"/>
      <c r="N41" s="1"/>
      <c r="O41" s="1"/>
      <c r="P41" s="1"/>
      <c r="Q41" s="1"/>
      <c r="R41" s="1"/>
      <c r="S41" s="1"/>
      <c r="T41" s="1"/>
    </row>
    <row r="42" spans="1:20" ht="14.25" customHeight="1">
      <c r="A42" s="1"/>
      <c r="B42" s="1"/>
      <c r="C42" s="1"/>
      <c r="D42" s="1"/>
      <c r="E42" s="1"/>
      <c r="F42" s="1"/>
      <c r="G42" s="1"/>
      <c r="H42" s="1"/>
      <c r="I42" s="1"/>
      <c r="J42" s="1"/>
      <c r="K42" s="1"/>
      <c r="L42" s="1"/>
      <c r="M42" s="1"/>
      <c r="N42" s="1"/>
      <c r="O42" s="1"/>
      <c r="P42" s="1"/>
      <c r="Q42" s="1"/>
      <c r="R42" s="1"/>
      <c r="S42" s="1"/>
      <c r="T42" s="1"/>
    </row>
    <row r="43" spans="1:20" ht="14.25" customHeight="1">
      <c r="A43" s="1"/>
      <c r="B43" s="1"/>
      <c r="C43" s="1"/>
      <c r="D43" s="1"/>
      <c r="E43" s="1"/>
      <c r="F43" s="1"/>
      <c r="G43" s="1"/>
      <c r="H43" s="1"/>
      <c r="I43" s="1"/>
      <c r="J43" s="1"/>
      <c r="K43" s="1"/>
      <c r="L43" s="1"/>
      <c r="M43" s="1"/>
      <c r="N43" s="1"/>
      <c r="O43" s="1"/>
      <c r="P43" s="1"/>
      <c r="Q43" s="1"/>
      <c r="R43" s="1"/>
      <c r="S43" s="1"/>
      <c r="T43" s="1"/>
    </row>
    <row r="44" spans="1:20" ht="14.25" customHeight="1">
      <c r="A44" s="1"/>
      <c r="B44" s="1"/>
      <c r="C44" s="1"/>
      <c r="D44" s="1"/>
      <c r="E44" s="1"/>
      <c r="F44" s="1"/>
      <c r="G44" s="115"/>
      <c r="H44" s="1"/>
      <c r="I44" s="1"/>
      <c r="J44" s="1"/>
      <c r="K44" s="1"/>
      <c r="L44" s="1"/>
      <c r="M44" s="1"/>
      <c r="N44" s="1"/>
      <c r="O44" s="1"/>
      <c r="P44" s="1"/>
      <c r="Q44" s="1"/>
      <c r="R44" s="1"/>
      <c r="S44" s="1"/>
      <c r="T44" s="1"/>
    </row>
    <row r="45" spans="1:20" ht="14.25" customHeight="1">
      <c r="A45" s="1"/>
      <c r="B45" s="1"/>
      <c r="C45" s="1"/>
      <c r="D45" s="1"/>
      <c r="E45" s="1"/>
      <c r="F45" s="1"/>
      <c r="G45" s="186"/>
      <c r="H45" s="1"/>
      <c r="I45" s="1"/>
      <c r="J45" s="1"/>
      <c r="K45" s="1"/>
      <c r="L45" s="1"/>
      <c r="M45" s="1"/>
      <c r="N45" s="1"/>
      <c r="O45" s="1"/>
      <c r="P45" s="1"/>
      <c r="Q45" s="1"/>
      <c r="R45" s="1"/>
      <c r="S45" s="1"/>
      <c r="T45" s="1"/>
    </row>
    <row r="46" spans="1:20" ht="14.25" customHeight="1">
      <c r="A46" s="1"/>
      <c r="B46" s="1"/>
      <c r="C46" s="1"/>
      <c r="D46" s="1"/>
      <c r="E46" s="1"/>
      <c r="F46" s="1"/>
      <c r="G46" s="1"/>
      <c r="H46" s="1"/>
      <c r="I46" s="1"/>
      <c r="J46" s="1"/>
      <c r="K46" s="1"/>
      <c r="L46" s="1"/>
      <c r="M46" s="1"/>
      <c r="N46" s="1"/>
      <c r="O46" s="1"/>
      <c r="P46" s="1"/>
      <c r="Q46" s="1"/>
      <c r="R46" s="1"/>
      <c r="S46" s="1"/>
      <c r="T46" s="1"/>
    </row>
    <row r="47" spans="1:20" ht="14.25" customHeight="1">
      <c r="A47" s="1"/>
      <c r="B47" s="1"/>
      <c r="C47" s="1"/>
      <c r="D47" s="1"/>
      <c r="E47" s="1"/>
      <c r="F47" s="1"/>
      <c r="G47" s="1"/>
      <c r="H47" s="1"/>
      <c r="I47" s="1"/>
      <c r="J47" s="1"/>
      <c r="K47" s="1"/>
      <c r="L47" s="1"/>
      <c r="M47" s="1"/>
      <c r="N47" s="1"/>
      <c r="O47" s="1"/>
      <c r="P47" s="1"/>
      <c r="Q47" s="1"/>
      <c r="R47" s="1"/>
      <c r="S47" s="1"/>
      <c r="T47" s="1"/>
    </row>
    <row r="48" spans="1:20" ht="14.25" customHeight="1">
      <c r="A48" s="1"/>
      <c r="B48" s="1"/>
      <c r="C48" s="1"/>
      <c r="D48" s="1"/>
      <c r="E48" s="1"/>
      <c r="F48" s="1"/>
      <c r="G48" s="1"/>
      <c r="H48" s="1"/>
      <c r="I48" s="1"/>
      <c r="J48" s="1"/>
      <c r="K48" s="1"/>
      <c r="L48" s="1"/>
      <c r="M48" s="1"/>
      <c r="N48" s="1"/>
      <c r="O48" s="1"/>
      <c r="P48" s="1"/>
      <c r="Q48" s="1"/>
      <c r="R48" s="1"/>
      <c r="S48" s="1"/>
      <c r="T48" s="1"/>
    </row>
    <row r="49" spans="1:20" ht="14.25" customHeight="1">
      <c r="A49" s="1"/>
      <c r="B49" s="1"/>
      <c r="C49" s="1"/>
      <c r="D49" s="1"/>
      <c r="E49" s="1"/>
      <c r="F49" s="1"/>
      <c r="G49" s="1"/>
      <c r="H49" s="1"/>
      <c r="I49" s="1"/>
      <c r="J49" s="1"/>
      <c r="K49" s="1"/>
      <c r="L49" s="1"/>
      <c r="M49" s="1"/>
      <c r="N49" s="1"/>
      <c r="O49" s="1"/>
      <c r="P49" s="1"/>
      <c r="Q49" s="1"/>
      <c r="R49" s="1"/>
      <c r="S49" s="1"/>
      <c r="T49" s="1"/>
    </row>
    <row r="50" spans="1:20" ht="14.25" customHeight="1">
      <c r="A50" s="1"/>
      <c r="B50" s="1"/>
      <c r="C50" s="1"/>
      <c r="D50" s="1"/>
      <c r="E50" s="1"/>
      <c r="F50" s="1"/>
      <c r="G50" s="1"/>
      <c r="H50" s="1"/>
      <c r="I50" s="1"/>
      <c r="J50" s="1"/>
      <c r="K50" s="1"/>
      <c r="L50" s="1"/>
      <c r="M50" s="1"/>
      <c r="N50" s="1"/>
      <c r="O50" s="1"/>
      <c r="P50" s="1"/>
      <c r="Q50" s="1"/>
      <c r="R50" s="1"/>
      <c r="S50" s="1"/>
      <c r="T50" s="1"/>
    </row>
    <row r="51" spans="1:20" ht="14.25" customHeight="1">
      <c r="A51" s="1"/>
      <c r="B51" s="1"/>
      <c r="C51" s="1"/>
      <c r="D51" s="1"/>
      <c r="E51" s="1"/>
      <c r="F51" s="1"/>
      <c r="G51" s="1"/>
      <c r="H51" s="1"/>
      <c r="I51" s="1"/>
      <c r="J51" s="1"/>
      <c r="K51" s="1"/>
      <c r="L51" s="1"/>
      <c r="M51" s="1"/>
      <c r="N51" s="1"/>
      <c r="O51" s="1"/>
      <c r="P51" s="1"/>
      <c r="Q51" s="1"/>
      <c r="R51" s="1"/>
      <c r="S51" s="1"/>
      <c r="T51" s="1"/>
    </row>
    <row r="52" spans="1:20" ht="14.25" customHeight="1">
      <c r="A52" s="1"/>
      <c r="B52" s="1"/>
      <c r="C52" s="1"/>
      <c r="D52" s="1"/>
      <c r="E52" s="1"/>
      <c r="F52" s="1"/>
      <c r="G52" s="1"/>
      <c r="H52" s="1"/>
      <c r="I52" s="1"/>
      <c r="J52" s="1"/>
      <c r="K52" s="1"/>
      <c r="L52" s="1"/>
      <c r="M52" s="1"/>
      <c r="N52" s="1"/>
      <c r="O52" s="1"/>
      <c r="P52" s="1"/>
      <c r="Q52" s="1"/>
      <c r="R52" s="1"/>
      <c r="S52" s="1"/>
      <c r="T52" s="1"/>
    </row>
    <row r="53" spans="1:20" ht="14.25" customHeight="1">
      <c r="A53" s="1"/>
      <c r="B53" s="1"/>
      <c r="C53" s="1"/>
      <c r="D53" s="1"/>
      <c r="E53" s="1"/>
      <c r="F53" s="1"/>
      <c r="G53" s="1"/>
      <c r="H53" s="1"/>
      <c r="I53" s="1"/>
      <c r="J53" s="1"/>
      <c r="K53" s="1"/>
      <c r="L53" s="1"/>
      <c r="M53" s="1"/>
      <c r="N53" s="1"/>
      <c r="O53" s="1"/>
      <c r="P53" s="1"/>
      <c r="Q53" s="1"/>
      <c r="R53" s="1"/>
      <c r="S53" s="1"/>
      <c r="T53" s="1"/>
    </row>
    <row r="54" spans="1:20" ht="14.25" customHeight="1">
      <c r="A54" s="1"/>
      <c r="B54" s="1"/>
      <c r="C54" s="1"/>
      <c r="D54" s="1"/>
      <c r="E54" s="1"/>
      <c r="F54" s="1"/>
      <c r="G54" s="1"/>
      <c r="H54" s="1"/>
      <c r="I54" s="1"/>
      <c r="J54" s="1"/>
      <c r="K54" s="1"/>
      <c r="L54" s="1"/>
      <c r="M54" s="1"/>
      <c r="N54" s="1"/>
      <c r="O54" s="1"/>
      <c r="P54" s="1"/>
      <c r="Q54" s="1"/>
      <c r="R54" s="1"/>
      <c r="S54" s="1"/>
      <c r="T54" s="1"/>
    </row>
    <row r="55" spans="1:20" ht="15" customHeight="1">
      <c r="A55" s="1"/>
      <c r="B55" s="1"/>
      <c r="C55" s="1"/>
      <c r="D55" s="1"/>
      <c r="E55" s="1"/>
      <c r="F55" s="1"/>
      <c r="G55" s="1"/>
      <c r="H55" s="1"/>
      <c r="I55" s="1"/>
      <c r="J55" s="1"/>
      <c r="K55" s="1"/>
      <c r="L55" s="1"/>
      <c r="M55" s="1"/>
      <c r="N55" s="1"/>
      <c r="O55" s="1"/>
      <c r="P55" s="1"/>
      <c r="Q55" s="1"/>
      <c r="R55" s="1"/>
      <c r="S55" s="1"/>
      <c r="T55" s="1"/>
    </row>
    <row r="56" spans="1:20" ht="14.25" customHeight="1">
      <c r="A56" s="1"/>
      <c r="B56" s="1"/>
      <c r="C56" s="1"/>
      <c r="D56" s="1"/>
      <c r="E56" s="1"/>
      <c r="F56" s="1"/>
      <c r="G56" s="1"/>
      <c r="H56" s="1"/>
      <c r="I56" s="1"/>
      <c r="J56" s="1"/>
      <c r="K56" s="1"/>
      <c r="L56" s="1"/>
      <c r="M56" s="1"/>
      <c r="N56" s="1"/>
      <c r="O56" s="1"/>
      <c r="P56" s="1"/>
      <c r="Q56" s="1"/>
      <c r="R56" s="1"/>
      <c r="S56" s="1"/>
      <c r="T56" s="1"/>
    </row>
    <row r="57" spans="1:20" ht="14.25" customHeight="1">
      <c r="A57" s="1"/>
      <c r="B57" s="1"/>
      <c r="C57" s="1"/>
      <c r="D57" s="1"/>
      <c r="E57" s="1"/>
      <c r="F57" s="1"/>
      <c r="G57" s="1"/>
      <c r="H57" s="1"/>
      <c r="I57" s="1"/>
      <c r="J57" s="1"/>
      <c r="K57" s="1"/>
      <c r="L57" s="1"/>
      <c r="M57" s="1"/>
      <c r="N57" s="1"/>
      <c r="O57" s="1"/>
      <c r="P57" s="1"/>
      <c r="Q57" s="1"/>
      <c r="R57" s="1"/>
      <c r="S57" s="1"/>
      <c r="T57" s="1"/>
    </row>
    <row r="58" spans="1:20" ht="14.25" customHeight="1">
      <c r="A58" s="1"/>
      <c r="B58" s="1"/>
      <c r="C58" s="1"/>
      <c r="D58" s="1"/>
      <c r="E58" s="1"/>
      <c r="F58" s="1"/>
      <c r="G58" s="1"/>
      <c r="H58" s="1"/>
      <c r="I58" s="1"/>
      <c r="J58" s="1"/>
      <c r="K58" s="1"/>
      <c r="L58" s="1"/>
      <c r="M58" s="1"/>
      <c r="N58" s="1"/>
      <c r="O58" s="1"/>
      <c r="P58" s="1"/>
      <c r="Q58" s="1"/>
      <c r="R58" s="1"/>
      <c r="S58" s="1"/>
      <c r="T58" s="1"/>
    </row>
    <row r="59" spans="1:20" ht="14.25" customHeight="1">
      <c r="A59" s="1"/>
      <c r="B59" s="1"/>
      <c r="C59" s="1"/>
      <c r="D59" s="1"/>
      <c r="E59" s="1"/>
      <c r="F59" s="1"/>
      <c r="G59" s="1"/>
      <c r="H59" s="1"/>
      <c r="I59" s="1"/>
      <c r="J59" s="1"/>
      <c r="K59" s="1"/>
      <c r="L59" s="1"/>
      <c r="M59" s="1"/>
      <c r="N59" s="1"/>
      <c r="O59" s="1"/>
      <c r="P59" s="1"/>
      <c r="Q59" s="1"/>
      <c r="R59" s="1"/>
      <c r="S59" s="1"/>
      <c r="T59" s="1"/>
    </row>
    <row r="60" spans="1:20" ht="14.25" customHeight="1">
      <c r="A60" s="1"/>
      <c r="B60" s="1"/>
      <c r="C60" s="1"/>
      <c r="D60" s="1"/>
      <c r="E60" s="1"/>
      <c r="F60" s="1"/>
      <c r="G60" s="1"/>
      <c r="H60" s="1"/>
      <c r="I60" s="1"/>
      <c r="J60" s="1"/>
      <c r="K60" s="1"/>
      <c r="L60" s="1"/>
      <c r="M60" s="1"/>
      <c r="N60" s="1"/>
      <c r="O60" s="1"/>
      <c r="P60" s="1"/>
      <c r="Q60" s="1"/>
      <c r="R60" s="1"/>
      <c r="S60" s="1"/>
      <c r="T60" s="1"/>
    </row>
    <row r="61" spans="1:20" ht="14.25" customHeight="1">
      <c r="A61" s="1"/>
      <c r="B61" s="1"/>
      <c r="C61" s="1"/>
      <c r="D61" s="1"/>
      <c r="E61" s="1"/>
      <c r="F61" s="1"/>
      <c r="G61" s="1"/>
      <c r="H61" s="1"/>
      <c r="I61" s="1"/>
      <c r="J61" s="1"/>
      <c r="K61" s="1"/>
      <c r="L61" s="1"/>
      <c r="M61" s="1"/>
      <c r="N61" s="1"/>
      <c r="O61" s="1"/>
      <c r="P61" s="1"/>
      <c r="Q61" s="1"/>
      <c r="R61" s="1"/>
      <c r="S61" s="1"/>
      <c r="T61" s="1"/>
    </row>
    <row r="62" spans="1:20" ht="14.25" customHeight="1">
      <c r="A62" s="1"/>
      <c r="B62" s="1"/>
      <c r="C62" s="1"/>
      <c r="D62" s="1"/>
      <c r="E62" s="1"/>
      <c r="F62" s="1"/>
      <c r="G62" s="1"/>
      <c r="H62" s="1"/>
      <c r="I62" s="1"/>
      <c r="J62" s="1"/>
      <c r="K62" s="1"/>
      <c r="L62" s="1"/>
      <c r="M62" s="1"/>
      <c r="N62" s="1"/>
      <c r="O62" s="1"/>
      <c r="P62" s="1"/>
      <c r="Q62" s="1"/>
      <c r="R62" s="1"/>
      <c r="S62" s="1"/>
      <c r="T62" s="1"/>
    </row>
    <row r="63" spans="1:20" ht="14.25" customHeight="1">
      <c r="A63" s="1"/>
      <c r="B63" s="1"/>
      <c r="C63" s="1"/>
      <c r="D63" s="1"/>
      <c r="E63" s="1"/>
      <c r="F63" s="1"/>
      <c r="G63" s="1"/>
      <c r="H63" s="1"/>
      <c r="I63" s="1"/>
      <c r="J63" s="1"/>
      <c r="K63" s="1"/>
      <c r="L63" s="1"/>
      <c r="M63" s="1"/>
      <c r="N63" s="1"/>
      <c r="O63" s="1"/>
      <c r="P63" s="1"/>
      <c r="Q63" s="1"/>
      <c r="R63" s="1"/>
      <c r="S63" s="1"/>
      <c r="T63" s="1"/>
    </row>
    <row r="64" spans="1:20" ht="14.25" customHeight="1">
      <c r="A64" s="1"/>
      <c r="B64" s="1"/>
      <c r="C64" s="1"/>
      <c r="D64" s="1"/>
      <c r="E64" s="1"/>
      <c r="F64" s="1"/>
      <c r="G64" s="1"/>
      <c r="H64" s="1"/>
      <c r="I64" s="1"/>
      <c r="J64" s="1"/>
      <c r="K64" s="1"/>
      <c r="L64" s="1"/>
      <c r="M64" s="1"/>
      <c r="N64" s="1"/>
      <c r="O64" s="1"/>
      <c r="P64" s="1"/>
      <c r="Q64" s="1"/>
      <c r="R64" s="1"/>
      <c r="S64" s="1"/>
      <c r="T64" s="1"/>
    </row>
    <row r="65" spans="1:20" ht="14.25" customHeight="1">
      <c r="A65" s="1"/>
      <c r="B65" s="1"/>
      <c r="C65" s="1"/>
      <c r="D65" s="1"/>
      <c r="E65" s="1"/>
      <c r="F65" s="1"/>
      <c r="G65" s="1"/>
      <c r="H65" s="1"/>
      <c r="I65" s="1"/>
      <c r="J65" s="1"/>
      <c r="K65" s="1"/>
      <c r="L65" s="1"/>
      <c r="M65" s="1"/>
      <c r="N65" s="1"/>
      <c r="O65" s="1"/>
      <c r="P65" s="1"/>
      <c r="Q65" s="1"/>
      <c r="R65" s="1"/>
      <c r="S65" s="1"/>
      <c r="T65" s="1"/>
    </row>
    <row r="66" spans="1:20" ht="14.25" customHeight="1">
      <c r="A66" s="1"/>
      <c r="B66" s="1"/>
      <c r="C66" s="1"/>
      <c r="D66" s="1"/>
      <c r="E66" s="1"/>
      <c r="F66" s="1"/>
      <c r="G66" s="1"/>
      <c r="H66" s="1"/>
      <c r="I66" s="1"/>
      <c r="J66" s="1"/>
      <c r="K66" s="1"/>
      <c r="L66" s="1"/>
      <c r="M66" s="1"/>
      <c r="N66" s="1"/>
      <c r="O66" s="1"/>
      <c r="P66" s="1"/>
      <c r="Q66" s="1"/>
      <c r="R66" s="1"/>
      <c r="S66" s="1"/>
      <c r="T66" s="1"/>
    </row>
    <row r="67" spans="1:20" ht="14.25" customHeight="1">
      <c r="A67" s="1"/>
      <c r="B67" s="1"/>
      <c r="C67" s="1"/>
      <c r="D67" s="1"/>
      <c r="E67" s="1"/>
      <c r="F67" s="1"/>
      <c r="G67" s="1"/>
      <c r="H67" s="1"/>
      <c r="I67" s="1"/>
      <c r="J67" s="1"/>
      <c r="K67" s="1"/>
      <c r="L67" s="1"/>
      <c r="M67" s="1"/>
      <c r="N67" s="1"/>
      <c r="O67" s="1"/>
      <c r="P67" s="1"/>
      <c r="Q67" s="1"/>
      <c r="R67" s="1"/>
      <c r="S67" s="1"/>
      <c r="T67" s="1"/>
    </row>
    <row r="68" spans="1:20" ht="14.25" customHeight="1">
      <c r="A68" s="1"/>
      <c r="B68" s="1"/>
      <c r="C68" s="1"/>
      <c r="D68" s="1"/>
      <c r="E68" s="1"/>
      <c r="F68" s="1"/>
      <c r="G68" s="1"/>
      <c r="H68" s="1"/>
      <c r="I68" s="1"/>
      <c r="J68" s="1"/>
      <c r="K68" s="1"/>
      <c r="L68" s="1"/>
      <c r="M68" s="1"/>
      <c r="N68" s="1"/>
      <c r="O68" s="1"/>
      <c r="P68" s="1"/>
      <c r="Q68" s="1"/>
      <c r="R68" s="1"/>
      <c r="S68" s="1"/>
      <c r="T68" s="1"/>
    </row>
    <row r="69" spans="1:20" ht="14.25" customHeight="1">
      <c r="A69" s="1"/>
      <c r="B69" s="1"/>
      <c r="C69" s="1"/>
      <c r="D69" s="1"/>
      <c r="E69" s="1"/>
      <c r="F69" s="1"/>
      <c r="G69" s="1"/>
      <c r="H69" s="1"/>
      <c r="I69" s="1"/>
      <c r="J69" s="1"/>
      <c r="K69" s="1"/>
      <c r="L69" s="1"/>
      <c r="M69" s="1"/>
      <c r="N69" s="1"/>
      <c r="O69" s="1"/>
      <c r="P69" s="1"/>
      <c r="Q69" s="1"/>
      <c r="R69" s="1"/>
      <c r="S69" s="1"/>
      <c r="T69" s="1"/>
    </row>
    <row r="70" spans="1:20" ht="14.25" customHeight="1">
      <c r="A70" s="1"/>
      <c r="B70" s="1"/>
      <c r="C70" s="1"/>
      <c r="D70" s="1"/>
      <c r="E70" s="1"/>
      <c r="F70" s="1"/>
      <c r="G70" s="1"/>
      <c r="H70" s="1"/>
      <c r="I70" s="1"/>
      <c r="J70" s="1"/>
      <c r="K70" s="1"/>
      <c r="L70" s="1"/>
      <c r="M70" s="1"/>
      <c r="N70" s="1"/>
      <c r="O70" s="1"/>
      <c r="P70" s="1"/>
      <c r="Q70" s="1"/>
      <c r="R70" s="1"/>
      <c r="S70" s="1"/>
      <c r="T70" s="1"/>
    </row>
    <row r="71" spans="1:20" ht="14.25" customHeight="1">
      <c r="A71" s="1"/>
      <c r="B71" s="1"/>
      <c r="C71" s="1"/>
      <c r="D71" s="1"/>
      <c r="E71" s="1"/>
      <c r="F71" s="1"/>
      <c r="G71" s="1"/>
      <c r="H71" s="1"/>
      <c r="I71" s="1"/>
      <c r="J71" s="1"/>
      <c r="K71" s="1"/>
      <c r="L71" s="1"/>
      <c r="M71" s="1"/>
      <c r="N71" s="1"/>
      <c r="O71" s="1"/>
      <c r="P71" s="1"/>
      <c r="Q71" s="1"/>
      <c r="R71" s="1"/>
      <c r="S71" s="1"/>
      <c r="T71" s="1"/>
    </row>
    <row r="72" spans="1:20" ht="14.25" customHeight="1">
      <c r="A72" s="1"/>
      <c r="B72" s="1"/>
      <c r="C72" s="1"/>
      <c r="D72" s="1"/>
      <c r="E72" s="1"/>
      <c r="F72" s="1"/>
      <c r="G72" s="1"/>
      <c r="H72" s="1"/>
      <c r="I72" s="1"/>
      <c r="J72" s="1"/>
      <c r="K72" s="1"/>
      <c r="L72" s="1"/>
      <c r="M72" s="1"/>
      <c r="N72" s="1"/>
      <c r="O72" s="1"/>
      <c r="P72" s="1"/>
      <c r="Q72" s="1"/>
      <c r="R72" s="1"/>
      <c r="S72" s="1"/>
      <c r="T72" s="1"/>
    </row>
    <row r="73" spans="1:20" ht="14.25" customHeight="1">
      <c r="A73" s="1"/>
      <c r="B73" s="1"/>
      <c r="C73" s="1"/>
      <c r="D73" s="1"/>
      <c r="E73" s="1"/>
      <c r="F73" s="1"/>
      <c r="G73" s="1"/>
      <c r="H73" s="1"/>
      <c r="I73" s="1"/>
      <c r="J73" s="1"/>
      <c r="K73" s="1"/>
      <c r="L73" s="1"/>
      <c r="M73" s="1"/>
      <c r="N73" s="1"/>
      <c r="O73" s="1"/>
      <c r="P73" s="1"/>
      <c r="Q73" s="1"/>
      <c r="R73" s="1"/>
      <c r="S73" s="1"/>
      <c r="T73" s="1"/>
    </row>
    <row r="74" spans="1:20" ht="14.25" customHeight="1">
      <c r="A74" s="1"/>
      <c r="B74" s="1"/>
      <c r="C74" s="1"/>
      <c r="D74" s="1"/>
      <c r="E74" s="1"/>
      <c r="F74" s="1"/>
      <c r="G74" s="1"/>
      <c r="H74" s="1"/>
      <c r="I74" s="1"/>
      <c r="J74" s="1"/>
      <c r="K74" s="1"/>
      <c r="L74" s="1"/>
      <c r="M74" s="1"/>
      <c r="N74" s="1"/>
      <c r="O74" s="1"/>
      <c r="P74" s="1"/>
      <c r="Q74" s="1"/>
      <c r="R74" s="1"/>
      <c r="S74" s="1"/>
      <c r="T74" s="1"/>
    </row>
    <row r="75" spans="1:20" ht="14.25" customHeight="1">
      <c r="A75" s="1"/>
      <c r="B75" s="1"/>
      <c r="C75" s="1"/>
      <c r="D75" s="1"/>
      <c r="E75" s="1"/>
      <c r="F75" s="1"/>
      <c r="G75" s="1"/>
      <c r="H75" s="1"/>
      <c r="I75" s="1"/>
      <c r="J75" s="1"/>
      <c r="K75" s="1"/>
      <c r="L75" s="1"/>
      <c r="M75" s="1"/>
      <c r="N75" s="1"/>
      <c r="O75" s="1"/>
      <c r="P75" s="1"/>
      <c r="Q75" s="1"/>
      <c r="R75" s="1"/>
      <c r="S75" s="1"/>
      <c r="T75" s="1"/>
    </row>
    <row r="76" spans="1:20" ht="14.25" customHeight="1">
      <c r="A76" s="1"/>
      <c r="B76" s="1"/>
      <c r="C76" s="1"/>
      <c r="D76" s="1"/>
      <c r="E76" s="1"/>
      <c r="F76" s="1"/>
      <c r="G76" s="1"/>
      <c r="H76" s="1"/>
      <c r="I76" s="1"/>
      <c r="J76" s="1"/>
      <c r="K76" s="1"/>
      <c r="L76" s="1"/>
      <c r="M76" s="1"/>
      <c r="N76" s="1"/>
      <c r="O76" s="1"/>
      <c r="P76" s="1"/>
      <c r="Q76" s="1"/>
      <c r="R76" s="1"/>
      <c r="S76" s="1"/>
      <c r="T76" s="1"/>
    </row>
    <row r="77" spans="1:20" ht="14.25" customHeight="1">
      <c r="A77" s="1"/>
      <c r="B77" s="1"/>
      <c r="C77" s="1"/>
      <c r="D77" s="1"/>
      <c r="E77" s="1"/>
      <c r="F77" s="1"/>
      <c r="G77" s="1"/>
      <c r="H77" s="1"/>
      <c r="I77" s="1"/>
      <c r="J77" s="1"/>
      <c r="K77" s="1"/>
      <c r="L77" s="1"/>
      <c r="M77" s="1"/>
      <c r="N77" s="1"/>
      <c r="O77" s="1"/>
      <c r="P77" s="1"/>
      <c r="Q77" s="1"/>
      <c r="R77" s="1"/>
      <c r="S77" s="1"/>
      <c r="T77" s="1"/>
    </row>
    <row r="78" spans="1:20" ht="14.25" customHeight="1">
      <c r="A78" s="1"/>
      <c r="B78" s="1"/>
      <c r="C78" s="1"/>
      <c r="D78" s="1"/>
      <c r="E78" s="1"/>
      <c r="F78" s="1"/>
      <c r="G78" s="1"/>
      <c r="H78" s="1"/>
      <c r="I78" s="1"/>
      <c r="J78" s="1"/>
      <c r="K78" s="1"/>
      <c r="L78" s="1"/>
      <c r="M78" s="1"/>
      <c r="N78" s="1"/>
      <c r="O78" s="1"/>
      <c r="P78" s="1"/>
      <c r="Q78" s="1"/>
      <c r="R78" s="1"/>
      <c r="S78" s="1"/>
      <c r="T78" s="1"/>
    </row>
    <row r="79" spans="1:20" ht="14.25" customHeight="1">
      <c r="A79" s="1"/>
      <c r="B79" s="1"/>
      <c r="C79" s="1"/>
      <c r="D79" s="1"/>
      <c r="E79" s="1"/>
      <c r="F79" s="1"/>
      <c r="G79" s="1"/>
      <c r="H79" s="1"/>
      <c r="I79" s="1"/>
      <c r="J79" s="1"/>
      <c r="K79" s="1"/>
      <c r="L79" s="1"/>
      <c r="M79" s="1"/>
      <c r="N79" s="1"/>
      <c r="O79" s="1"/>
      <c r="P79" s="1"/>
      <c r="Q79" s="1"/>
      <c r="R79" s="1"/>
      <c r="S79" s="1"/>
      <c r="T79" s="1"/>
    </row>
    <row r="80" spans="1:20" ht="14.25" customHeight="1">
      <c r="A80" s="1"/>
      <c r="B80" s="1"/>
      <c r="C80" s="1"/>
      <c r="D80" s="1"/>
      <c r="E80" s="1"/>
      <c r="F80" s="1"/>
      <c r="G80" s="1"/>
      <c r="H80" s="1"/>
      <c r="I80" s="1"/>
      <c r="J80" s="1"/>
      <c r="K80" s="1"/>
      <c r="L80" s="1"/>
      <c r="M80" s="1"/>
      <c r="N80" s="1"/>
      <c r="O80" s="1"/>
      <c r="P80" s="1"/>
      <c r="Q80" s="1"/>
      <c r="R80" s="1"/>
      <c r="S80" s="1"/>
      <c r="T80" s="1"/>
    </row>
    <row r="81" spans="1:20" ht="14.25" customHeight="1">
      <c r="A81" s="1"/>
      <c r="B81" s="1"/>
      <c r="C81" s="1"/>
      <c r="D81" s="1"/>
      <c r="E81" s="1"/>
      <c r="F81" s="1"/>
      <c r="G81" s="1"/>
      <c r="H81" s="1"/>
      <c r="I81" s="1"/>
      <c r="J81" s="1"/>
      <c r="K81" s="1"/>
      <c r="L81" s="1"/>
      <c r="M81" s="1"/>
      <c r="N81" s="1"/>
      <c r="O81" s="1"/>
      <c r="P81" s="1"/>
      <c r="Q81" s="1"/>
      <c r="R81" s="1"/>
      <c r="S81" s="1"/>
      <c r="T81" s="1"/>
    </row>
    <row r="82" spans="1:20" ht="14.25" customHeight="1">
      <c r="A82" s="1"/>
      <c r="B82" s="1"/>
      <c r="C82" s="1"/>
      <c r="D82" s="1"/>
      <c r="E82" s="1"/>
      <c r="F82" s="1"/>
      <c r="G82" s="1"/>
      <c r="H82" s="1"/>
      <c r="I82" s="1"/>
      <c r="J82" s="1"/>
      <c r="K82" s="1"/>
      <c r="L82" s="1"/>
      <c r="M82" s="1"/>
      <c r="N82" s="1"/>
      <c r="O82" s="1"/>
      <c r="P82" s="1"/>
      <c r="Q82" s="1"/>
      <c r="R82" s="1"/>
      <c r="S82" s="1"/>
      <c r="T82" s="1"/>
    </row>
    <row r="83" spans="1:20" ht="14.25" customHeight="1">
      <c r="A83" s="1"/>
      <c r="B83" s="1"/>
      <c r="C83" s="1"/>
      <c r="D83" s="1"/>
      <c r="E83" s="1"/>
      <c r="F83" s="1"/>
      <c r="G83" s="1"/>
      <c r="H83" s="1"/>
      <c r="I83" s="1"/>
      <c r="J83" s="1"/>
      <c r="K83" s="1"/>
      <c r="L83" s="1"/>
      <c r="M83" s="1"/>
      <c r="N83" s="1"/>
      <c r="O83" s="1"/>
      <c r="P83" s="1"/>
      <c r="Q83" s="1"/>
      <c r="R83" s="1"/>
      <c r="S83" s="1"/>
      <c r="T83" s="1"/>
    </row>
    <row r="84" spans="1:20" ht="14.25" customHeight="1">
      <c r="A84" s="1"/>
      <c r="B84" s="1"/>
      <c r="C84" s="1"/>
      <c r="D84" s="1"/>
      <c r="E84" s="1"/>
      <c r="F84" s="1"/>
      <c r="G84" s="1"/>
      <c r="H84" s="1"/>
      <c r="I84" s="1"/>
      <c r="J84" s="1"/>
      <c r="K84" s="1"/>
      <c r="L84" s="1"/>
      <c r="M84" s="1"/>
      <c r="N84" s="1"/>
      <c r="O84" s="1"/>
      <c r="P84" s="1"/>
      <c r="Q84" s="1"/>
      <c r="R84" s="1"/>
      <c r="S84" s="1"/>
      <c r="T84" s="1"/>
    </row>
    <row r="85" spans="1:20" ht="14.25" customHeight="1">
      <c r="A85" s="1"/>
      <c r="B85" s="1"/>
      <c r="C85" s="1"/>
      <c r="D85" s="1"/>
      <c r="E85" s="1"/>
      <c r="F85" s="1"/>
      <c r="G85" s="1"/>
      <c r="H85" s="1"/>
      <c r="I85" s="1"/>
      <c r="J85" s="1"/>
      <c r="K85" s="1"/>
      <c r="L85" s="1"/>
      <c r="M85" s="1"/>
      <c r="N85" s="1"/>
      <c r="O85" s="1"/>
      <c r="P85" s="1"/>
      <c r="Q85" s="1"/>
      <c r="R85" s="1"/>
      <c r="S85" s="1"/>
      <c r="T85" s="1"/>
    </row>
    <row r="86" spans="1:20" ht="14.25" customHeight="1">
      <c r="A86" s="1"/>
      <c r="B86" s="1"/>
      <c r="C86" s="1"/>
      <c r="D86" s="1"/>
      <c r="E86" s="1"/>
      <c r="F86" s="1"/>
      <c r="G86" s="1"/>
      <c r="H86" s="1"/>
      <c r="I86" s="1"/>
      <c r="J86" s="1"/>
      <c r="K86" s="1"/>
      <c r="L86" s="1"/>
      <c r="M86" s="1"/>
      <c r="N86" s="1"/>
      <c r="O86" s="1"/>
      <c r="P86" s="1"/>
      <c r="Q86" s="1"/>
      <c r="R86" s="1"/>
      <c r="S86" s="1"/>
      <c r="T86" s="1"/>
    </row>
    <row r="87" spans="1:20" ht="14.25" customHeight="1">
      <c r="A87" s="1"/>
      <c r="B87" s="1"/>
      <c r="C87" s="1"/>
      <c r="D87" s="1"/>
      <c r="E87" s="1"/>
      <c r="F87" s="1"/>
      <c r="G87" s="1"/>
      <c r="H87" s="1"/>
      <c r="I87" s="1"/>
      <c r="J87" s="1"/>
      <c r="K87" s="1"/>
      <c r="L87" s="1"/>
      <c r="M87" s="1"/>
      <c r="N87" s="1"/>
      <c r="O87" s="1"/>
      <c r="P87" s="1"/>
      <c r="Q87" s="1"/>
      <c r="R87" s="1"/>
      <c r="S87" s="1"/>
      <c r="T87" s="1"/>
    </row>
    <row r="88" spans="1:20" ht="14.25" customHeight="1">
      <c r="A88" s="1"/>
      <c r="B88" s="1"/>
      <c r="C88" s="1"/>
      <c r="D88" s="1"/>
      <c r="E88" s="1"/>
      <c r="F88" s="1"/>
      <c r="G88" s="1"/>
      <c r="H88" s="1"/>
      <c r="I88" s="1"/>
      <c r="J88" s="1"/>
      <c r="K88" s="1"/>
      <c r="L88" s="1"/>
      <c r="M88" s="1"/>
      <c r="N88" s="1"/>
      <c r="O88" s="1"/>
      <c r="P88" s="1"/>
      <c r="Q88" s="1"/>
      <c r="R88" s="1"/>
      <c r="S88" s="1"/>
      <c r="T88" s="1"/>
    </row>
    <row r="89" spans="1:20" ht="14.25" customHeight="1">
      <c r="A89" s="1"/>
      <c r="B89" s="1"/>
      <c r="C89" s="1"/>
      <c r="D89" s="1"/>
      <c r="E89" s="1"/>
      <c r="F89" s="1"/>
      <c r="G89" s="1"/>
      <c r="H89" s="1"/>
      <c r="I89" s="1"/>
      <c r="J89" s="1"/>
      <c r="K89" s="1"/>
      <c r="L89" s="1"/>
      <c r="M89" s="1"/>
      <c r="N89" s="1"/>
      <c r="O89" s="1"/>
      <c r="P89" s="1"/>
      <c r="Q89" s="1"/>
      <c r="R89" s="1"/>
      <c r="S89" s="1"/>
      <c r="T89" s="1"/>
    </row>
    <row r="90" spans="1:20" ht="14.25" customHeight="1">
      <c r="A90" s="1"/>
      <c r="B90" s="1"/>
      <c r="C90" s="1"/>
      <c r="D90" s="1"/>
      <c r="E90" s="1"/>
      <c r="F90" s="1"/>
      <c r="G90" s="1"/>
      <c r="H90" s="1"/>
      <c r="I90" s="1"/>
      <c r="J90" s="1"/>
      <c r="K90" s="1"/>
      <c r="L90" s="1"/>
      <c r="M90" s="1"/>
      <c r="N90" s="1"/>
      <c r="O90" s="1"/>
      <c r="P90" s="1"/>
      <c r="Q90" s="1"/>
      <c r="R90" s="1"/>
      <c r="S90" s="1"/>
      <c r="T90" s="1"/>
    </row>
    <row r="91" spans="1:20" ht="14.25" customHeight="1">
      <c r="A91" s="1"/>
      <c r="B91" s="1"/>
      <c r="C91" s="1"/>
      <c r="D91" s="1"/>
      <c r="E91" s="1"/>
      <c r="F91" s="1"/>
      <c r="G91" s="1"/>
      <c r="H91" s="1"/>
      <c r="I91" s="1"/>
      <c r="J91" s="1"/>
      <c r="K91" s="1"/>
      <c r="L91" s="1"/>
      <c r="M91" s="1"/>
      <c r="N91" s="1"/>
      <c r="O91" s="1"/>
      <c r="P91" s="1"/>
      <c r="Q91" s="1"/>
      <c r="R91" s="1"/>
      <c r="S91" s="1"/>
      <c r="T91" s="1"/>
    </row>
    <row r="92" spans="1:20" ht="14.25" customHeight="1">
      <c r="A92" s="1"/>
      <c r="B92" s="1"/>
      <c r="C92" s="1"/>
      <c r="D92" s="1"/>
      <c r="E92" s="1"/>
      <c r="F92" s="1"/>
      <c r="G92" s="1"/>
      <c r="H92" s="1"/>
      <c r="I92" s="1"/>
      <c r="J92" s="1"/>
      <c r="K92" s="1"/>
      <c r="L92" s="1"/>
      <c r="M92" s="1"/>
      <c r="N92" s="1"/>
      <c r="O92" s="1"/>
      <c r="P92" s="1"/>
      <c r="Q92" s="1"/>
      <c r="R92" s="1"/>
      <c r="S92" s="1"/>
      <c r="T92" s="1"/>
    </row>
    <row r="93" spans="1:20" ht="14.25" customHeight="1">
      <c r="A93" s="1"/>
      <c r="B93" s="1"/>
      <c r="C93" s="1"/>
      <c r="D93" s="1"/>
      <c r="E93" s="1"/>
      <c r="F93" s="1"/>
      <c r="G93" s="1"/>
      <c r="H93" s="1"/>
      <c r="I93" s="1"/>
      <c r="J93" s="1"/>
      <c r="K93" s="1"/>
      <c r="L93" s="1"/>
      <c r="M93" s="1"/>
      <c r="N93" s="1"/>
      <c r="O93" s="1"/>
      <c r="P93" s="1"/>
      <c r="Q93" s="1"/>
      <c r="R93" s="1"/>
      <c r="S93" s="1"/>
      <c r="T93" s="1"/>
    </row>
    <row r="94" spans="1:20" ht="14.25" customHeight="1">
      <c r="A94" s="1"/>
      <c r="B94" s="1"/>
      <c r="C94" s="1"/>
      <c r="D94" s="1"/>
      <c r="E94" s="1"/>
      <c r="F94" s="1"/>
      <c r="G94" s="1"/>
      <c r="H94" s="1"/>
      <c r="I94" s="1"/>
      <c r="J94" s="1"/>
      <c r="K94" s="1"/>
      <c r="L94" s="1"/>
      <c r="M94" s="1"/>
      <c r="N94" s="1"/>
      <c r="O94" s="1"/>
      <c r="P94" s="1"/>
      <c r="Q94" s="1"/>
      <c r="R94" s="1"/>
      <c r="S94" s="1"/>
      <c r="T94" s="1"/>
    </row>
    <row r="95" spans="1:20" ht="14.25" customHeight="1">
      <c r="A95" s="1"/>
      <c r="B95" s="1"/>
      <c r="C95" s="1"/>
      <c r="D95" s="1"/>
      <c r="E95" s="1"/>
      <c r="F95" s="1"/>
      <c r="G95" s="1"/>
      <c r="H95" s="1"/>
      <c r="I95" s="1"/>
      <c r="J95" s="1"/>
      <c r="K95" s="1"/>
      <c r="L95" s="1"/>
      <c r="M95" s="1"/>
      <c r="N95" s="1"/>
      <c r="O95" s="1"/>
      <c r="P95" s="1"/>
      <c r="Q95" s="1"/>
      <c r="R95" s="1"/>
      <c r="S95" s="1"/>
      <c r="T95" s="1"/>
    </row>
    <row r="96" spans="1:20" ht="14.25" customHeight="1">
      <c r="A96" s="1"/>
      <c r="B96" s="1"/>
      <c r="C96" s="1"/>
      <c r="D96" s="1"/>
      <c r="E96" s="1"/>
      <c r="F96" s="1"/>
      <c r="G96" s="1"/>
      <c r="H96" s="1"/>
      <c r="I96" s="1"/>
      <c r="J96" s="1"/>
      <c r="K96" s="1"/>
      <c r="L96" s="1"/>
      <c r="M96" s="1"/>
      <c r="N96" s="1"/>
      <c r="O96" s="1"/>
      <c r="P96" s="1"/>
      <c r="Q96" s="1"/>
      <c r="R96" s="1"/>
      <c r="S96" s="1"/>
      <c r="T96" s="1"/>
    </row>
    <row r="97" spans="1:20" ht="14.25" customHeight="1">
      <c r="A97" s="1"/>
      <c r="B97" s="1"/>
      <c r="C97" s="1"/>
      <c r="D97" s="1"/>
      <c r="E97" s="1"/>
      <c r="F97" s="1"/>
      <c r="G97" s="1"/>
      <c r="H97" s="1"/>
      <c r="I97" s="1"/>
      <c r="J97" s="1"/>
      <c r="K97" s="1"/>
      <c r="L97" s="1"/>
      <c r="M97" s="1"/>
      <c r="N97" s="1"/>
      <c r="O97" s="1"/>
      <c r="P97" s="1"/>
      <c r="Q97" s="1"/>
      <c r="R97" s="1"/>
      <c r="S97" s="1"/>
      <c r="T97" s="1"/>
    </row>
    <row r="98" spans="1:20" ht="14.25" customHeight="1">
      <c r="A98" s="1"/>
      <c r="B98" s="1"/>
      <c r="C98" s="1"/>
      <c r="D98" s="1"/>
      <c r="E98" s="1"/>
      <c r="F98" s="1"/>
      <c r="G98" s="1"/>
      <c r="H98" s="1"/>
      <c r="I98" s="1"/>
      <c r="J98" s="1"/>
      <c r="K98" s="1"/>
      <c r="L98" s="1"/>
      <c r="M98" s="1"/>
      <c r="N98" s="1"/>
      <c r="O98" s="1"/>
      <c r="P98" s="1"/>
      <c r="Q98" s="1"/>
      <c r="R98" s="1"/>
      <c r="S98" s="1"/>
      <c r="T98" s="1"/>
    </row>
    <row r="99" spans="1:20" ht="14.25" customHeight="1">
      <c r="A99" s="1"/>
      <c r="B99" s="1"/>
      <c r="C99" s="1"/>
      <c r="D99" s="1"/>
      <c r="E99" s="1"/>
      <c r="F99" s="1"/>
      <c r="G99" s="1"/>
      <c r="H99" s="1"/>
      <c r="I99" s="1"/>
      <c r="J99" s="1"/>
      <c r="K99" s="1"/>
      <c r="L99" s="1"/>
      <c r="M99" s="1"/>
      <c r="N99" s="1"/>
      <c r="O99" s="1"/>
      <c r="P99" s="1"/>
      <c r="Q99" s="1"/>
      <c r="R99" s="1"/>
      <c r="S99" s="1"/>
      <c r="T99" s="1"/>
    </row>
    <row r="100" spans="1:20" ht="14.25" customHeight="1">
      <c r="A100" s="1"/>
      <c r="B100" s="1"/>
      <c r="C100" s="1"/>
      <c r="D100" s="1"/>
      <c r="E100" s="1"/>
      <c r="F100" s="1"/>
      <c r="G100" s="1"/>
      <c r="H100" s="1"/>
      <c r="I100" s="1"/>
      <c r="J100" s="1"/>
      <c r="K100" s="1"/>
      <c r="L100" s="1"/>
      <c r="M100" s="1"/>
      <c r="N100" s="1"/>
      <c r="O100" s="1"/>
      <c r="P100" s="1"/>
      <c r="Q100" s="1"/>
      <c r="R100" s="1"/>
      <c r="S100" s="1"/>
      <c r="T100" s="1"/>
    </row>
    <row r="101" spans="1:20" ht="14.25" customHeight="1">
      <c r="A101" s="1"/>
      <c r="B101" s="1"/>
      <c r="C101" s="1"/>
      <c r="D101" s="1"/>
      <c r="E101" s="1"/>
      <c r="F101" s="1"/>
      <c r="G101" s="1"/>
      <c r="H101" s="1"/>
      <c r="I101" s="1"/>
      <c r="J101" s="1"/>
      <c r="K101" s="1"/>
      <c r="L101" s="1"/>
      <c r="M101" s="1"/>
      <c r="N101" s="1"/>
      <c r="O101" s="1"/>
      <c r="P101" s="1"/>
      <c r="Q101" s="1"/>
      <c r="R101" s="1"/>
      <c r="S101" s="1"/>
      <c r="T101" s="1"/>
    </row>
    <row r="102" spans="1:20" ht="14.25" customHeight="1">
      <c r="A102" s="1"/>
      <c r="B102" s="1"/>
      <c r="C102" s="1"/>
      <c r="D102" s="1"/>
      <c r="E102" s="1"/>
      <c r="F102" s="1"/>
      <c r="G102" s="1"/>
      <c r="H102" s="1"/>
      <c r="I102" s="1"/>
      <c r="J102" s="1"/>
      <c r="K102" s="1"/>
      <c r="L102" s="1"/>
      <c r="M102" s="1"/>
      <c r="N102" s="1"/>
      <c r="O102" s="1"/>
      <c r="P102" s="1"/>
      <c r="Q102" s="1"/>
      <c r="R102" s="1"/>
      <c r="S102" s="1"/>
      <c r="T102" s="1"/>
    </row>
    <row r="103" spans="1:20" ht="14.25" customHeight="1">
      <c r="A103" s="1"/>
      <c r="B103" s="1"/>
      <c r="C103" s="1"/>
      <c r="D103" s="1"/>
      <c r="E103" s="1"/>
      <c r="F103" s="1"/>
      <c r="G103" s="1"/>
      <c r="H103" s="1"/>
      <c r="I103" s="1"/>
      <c r="J103" s="1"/>
      <c r="K103" s="1"/>
      <c r="L103" s="1"/>
      <c r="M103" s="1"/>
      <c r="N103" s="1"/>
      <c r="O103" s="1"/>
      <c r="P103" s="1"/>
      <c r="Q103" s="1"/>
      <c r="R103" s="1"/>
      <c r="S103" s="1"/>
      <c r="T103" s="1"/>
    </row>
    <row r="104" spans="1:20" ht="14.25" customHeight="1">
      <c r="A104" s="1"/>
      <c r="B104" s="1"/>
      <c r="C104" s="1"/>
      <c r="D104" s="1"/>
      <c r="E104" s="1"/>
      <c r="F104" s="1"/>
      <c r="G104" s="1"/>
      <c r="H104" s="1"/>
      <c r="I104" s="1"/>
      <c r="J104" s="1"/>
      <c r="K104" s="1"/>
      <c r="L104" s="1"/>
      <c r="M104" s="1"/>
      <c r="N104" s="1"/>
      <c r="O104" s="1"/>
      <c r="P104" s="1"/>
      <c r="Q104" s="1"/>
      <c r="R104" s="1"/>
      <c r="S104" s="1"/>
      <c r="T104" s="1"/>
    </row>
    <row r="105" spans="1:20" ht="14.25" customHeight="1">
      <c r="A105" s="1"/>
      <c r="B105" s="1"/>
      <c r="C105" s="1"/>
      <c r="D105" s="1"/>
      <c r="E105" s="1"/>
      <c r="F105" s="1"/>
      <c r="G105" s="1"/>
      <c r="H105" s="1"/>
      <c r="I105" s="1"/>
      <c r="J105" s="1"/>
      <c r="K105" s="1"/>
      <c r="L105" s="1"/>
      <c r="M105" s="1"/>
      <c r="N105" s="1"/>
      <c r="O105" s="1"/>
      <c r="P105" s="1"/>
      <c r="Q105" s="1"/>
      <c r="R105" s="1"/>
      <c r="S105" s="1"/>
      <c r="T105" s="1"/>
    </row>
    <row r="106" spans="1:20" ht="14.25" customHeight="1">
      <c r="A106" s="1"/>
      <c r="B106" s="1"/>
      <c r="C106" s="1"/>
      <c r="D106" s="1"/>
      <c r="E106" s="1"/>
      <c r="F106" s="1"/>
      <c r="G106" s="1"/>
      <c r="H106" s="1"/>
      <c r="I106" s="1"/>
      <c r="J106" s="1"/>
      <c r="K106" s="1"/>
      <c r="L106" s="1"/>
      <c r="M106" s="1"/>
      <c r="N106" s="1"/>
      <c r="O106" s="1"/>
      <c r="P106" s="1"/>
      <c r="Q106" s="1"/>
      <c r="R106" s="1"/>
      <c r="S106" s="1"/>
      <c r="T106" s="1"/>
    </row>
    <row r="107" spans="1:20" ht="14.25" customHeight="1">
      <c r="A107" s="1"/>
      <c r="B107" s="1"/>
      <c r="C107" s="1"/>
      <c r="D107" s="1"/>
      <c r="E107" s="1"/>
      <c r="F107" s="1"/>
      <c r="G107" s="1"/>
      <c r="H107" s="1"/>
      <c r="I107" s="1"/>
      <c r="J107" s="1"/>
      <c r="K107" s="1"/>
      <c r="L107" s="1"/>
      <c r="M107" s="1"/>
      <c r="N107" s="1"/>
      <c r="O107" s="1"/>
      <c r="P107" s="1"/>
      <c r="Q107" s="1"/>
      <c r="R107" s="1"/>
      <c r="S107" s="1"/>
      <c r="T107" s="1"/>
    </row>
    <row r="108" spans="1:20" ht="14.25" customHeight="1">
      <c r="A108" s="1"/>
      <c r="B108" s="1"/>
      <c r="C108" s="1"/>
      <c r="D108" s="1"/>
      <c r="E108" s="1"/>
      <c r="F108" s="1"/>
      <c r="G108" s="1"/>
      <c r="H108" s="1"/>
      <c r="I108" s="1"/>
      <c r="J108" s="1"/>
      <c r="K108" s="1"/>
      <c r="L108" s="1"/>
      <c r="M108" s="1"/>
      <c r="N108" s="1"/>
      <c r="O108" s="1"/>
      <c r="P108" s="1"/>
      <c r="Q108" s="1"/>
      <c r="R108" s="1"/>
      <c r="S108" s="1"/>
      <c r="T108" s="1"/>
    </row>
    <row r="109" spans="1:20" ht="14.25" customHeight="1">
      <c r="A109" s="1"/>
      <c r="B109" s="1"/>
      <c r="C109" s="1"/>
      <c r="D109" s="1"/>
      <c r="E109" s="1"/>
      <c r="F109" s="1"/>
      <c r="G109" s="1"/>
      <c r="H109" s="1"/>
      <c r="I109" s="1"/>
      <c r="J109" s="1"/>
      <c r="K109" s="1"/>
      <c r="L109" s="1"/>
      <c r="M109" s="1"/>
      <c r="N109" s="1"/>
      <c r="O109" s="1"/>
      <c r="P109" s="1"/>
      <c r="Q109" s="1"/>
      <c r="R109" s="1"/>
      <c r="S109" s="1"/>
      <c r="T109" s="1"/>
    </row>
    <row r="110" spans="1:20" ht="14.25" customHeight="1">
      <c r="A110" s="1"/>
      <c r="B110" s="1"/>
      <c r="C110" s="1"/>
      <c r="D110" s="1"/>
      <c r="E110" s="1"/>
      <c r="F110" s="1"/>
      <c r="G110" s="1"/>
      <c r="H110" s="1"/>
      <c r="I110" s="1"/>
      <c r="J110" s="1"/>
      <c r="K110" s="1"/>
      <c r="L110" s="1"/>
      <c r="M110" s="1"/>
      <c r="N110" s="1"/>
      <c r="O110" s="1"/>
      <c r="P110" s="1"/>
      <c r="Q110" s="1"/>
      <c r="R110" s="1"/>
      <c r="S110" s="1"/>
      <c r="T110" s="1"/>
    </row>
    <row r="111" spans="1:20" ht="14.25" customHeight="1">
      <c r="A111" s="1"/>
      <c r="B111" s="1"/>
      <c r="C111" s="1"/>
      <c r="D111" s="1"/>
      <c r="E111" s="1"/>
      <c r="F111" s="1"/>
      <c r="G111" s="1"/>
      <c r="H111" s="1"/>
      <c r="I111" s="1"/>
      <c r="J111" s="1"/>
      <c r="K111" s="1"/>
      <c r="L111" s="1"/>
      <c r="M111" s="1"/>
      <c r="N111" s="1"/>
      <c r="O111" s="1"/>
      <c r="P111" s="1"/>
      <c r="Q111" s="1"/>
      <c r="R111" s="1"/>
      <c r="S111" s="1"/>
      <c r="T111" s="1"/>
    </row>
    <row r="112" spans="1:20" ht="14.25" customHeight="1">
      <c r="A112" s="1"/>
      <c r="B112" s="1"/>
      <c r="C112" s="1"/>
      <c r="D112" s="1"/>
      <c r="E112" s="1"/>
      <c r="F112" s="1"/>
      <c r="G112" s="1"/>
      <c r="H112" s="1"/>
      <c r="I112" s="1"/>
      <c r="J112" s="1"/>
      <c r="K112" s="1"/>
      <c r="L112" s="1"/>
      <c r="M112" s="1"/>
      <c r="N112" s="1"/>
      <c r="O112" s="1"/>
      <c r="P112" s="1"/>
      <c r="Q112" s="1"/>
      <c r="R112" s="1"/>
      <c r="S112" s="1"/>
      <c r="T112" s="1"/>
    </row>
    <row r="113" spans="1:20" ht="14.25" customHeight="1">
      <c r="A113" s="1"/>
      <c r="B113" s="1"/>
      <c r="C113" s="1"/>
      <c r="D113" s="1"/>
      <c r="E113" s="1"/>
      <c r="F113" s="1"/>
      <c r="G113" s="1"/>
      <c r="H113" s="1"/>
      <c r="I113" s="1"/>
      <c r="J113" s="1"/>
      <c r="K113" s="1"/>
      <c r="L113" s="1"/>
      <c r="M113" s="1"/>
      <c r="N113" s="1"/>
      <c r="O113" s="1"/>
      <c r="P113" s="1"/>
      <c r="Q113" s="1"/>
      <c r="R113" s="1"/>
      <c r="S113" s="1"/>
      <c r="T113" s="1"/>
    </row>
    <row r="114" spans="1:20" ht="14.25" customHeight="1">
      <c r="A114" s="1"/>
      <c r="B114" s="1"/>
      <c r="C114" s="1"/>
      <c r="D114" s="1"/>
      <c r="E114" s="1"/>
      <c r="F114" s="1"/>
      <c r="G114" s="1"/>
      <c r="H114" s="1"/>
      <c r="I114" s="1"/>
      <c r="J114" s="1"/>
      <c r="K114" s="1"/>
      <c r="L114" s="1"/>
      <c r="M114" s="1"/>
      <c r="N114" s="1"/>
      <c r="O114" s="1"/>
      <c r="P114" s="1"/>
      <c r="Q114" s="1"/>
      <c r="R114" s="1"/>
      <c r="S114" s="1"/>
      <c r="T114" s="1"/>
    </row>
    <row r="115" spans="1:20" ht="14.25" customHeight="1">
      <c r="A115" s="1"/>
      <c r="B115" s="1"/>
      <c r="C115" s="1"/>
      <c r="D115" s="1"/>
      <c r="E115" s="1"/>
      <c r="F115" s="1"/>
      <c r="G115" s="1"/>
      <c r="H115" s="1"/>
      <c r="I115" s="1"/>
      <c r="J115" s="1"/>
      <c r="K115" s="1"/>
      <c r="L115" s="1"/>
      <c r="M115" s="1"/>
      <c r="N115" s="1"/>
      <c r="O115" s="1"/>
      <c r="P115" s="1"/>
      <c r="Q115" s="1"/>
      <c r="R115" s="1"/>
      <c r="S115" s="1"/>
      <c r="T115" s="1"/>
    </row>
    <row r="116" spans="1:20" ht="14.25" customHeight="1">
      <c r="A116" s="1"/>
      <c r="B116" s="1"/>
      <c r="C116" s="1"/>
      <c r="D116" s="1"/>
      <c r="E116" s="1"/>
      <c r="F116" s="1"/>
      <c r="G116" s="1"/>
      <c r="H116" s="1"/>
      <c r="I116" s="1"/>
      <c r="J116" s="1"/>
      <c r="K116" s="1"/>
      <c r="L116" s="1"/>
      <c r="M116" s="1"/>
      <c r="N116" s="1"/>
      <c r="O116" s="1"/>
      <c r="P116" s="1"/>
      <c r="Q116" s="1"/>
      <c r="R116" s="1"/>
      <c r="S116" s="1"/>
      <c r="T116" s="1"/>
    </row>
    <row r="117" spans="1:20" ht="14.25" customHeight="1">
      <c r="A117" s="1"/>
      <c r="B117" s="1"/>
      <c r="C117" s="1"/>
      <c r="D117" s="1"/>
      <c r="E117" s="1"/>
      <c r="F117" s="1"/>
      <c r="G117" s="1"/>
      <c r="H117" s="1"/>
      <c r="I117" s="1"/>
      <c r="J117" s="1"/>
      <c r="K117" s="1"/>
      <c r="L117" s="1"/>
      <c r="M117" s="1"/>
      <c r="N117" s="1"/>
      <c r="O117" s="1"/>
      <c r="P117" s="1"/>
      <c r="Q117" s="1"/>
      <c r="R117" s="1"/>
      <c r="S117" s="1"/>
      <c r="T117" s="1"/>
    </row>
    <row r="118" spans="1:20" ht="14.25" customHeight="1">
      <c r="A118" s="1"/>
      <c r="B118" s="1"/>
      <c r="C118" s="1"/>
      <c r="D118" s="1"/>
      <c r="E118" s="1"/>
      <c r="F118" s="1"/>
      <c r="G118" s="1"/>
      <c r="H118" s="1"/>
      <c r="I118" s="1"/>
      <c r="J118" s="1"/>
      <c r="K118" s="1"/>
      <c r="L118" s="1"/>
      <c r="M118" s="1"/>
      <c r="N118" s="1"/>
      <c r="O118" s="1"/>
      <c r="P118" s="1"/>
      <c r="Q118" s="1"/>
      <c r="R118" s="1"/>
      <c r="S118" s="1"/>
      <c r="T118" s="1"/>
    </row>
    <row r="119" spans="1:20" ht="14.25" customHeight="1">
      <c r="A119" s="1"/>
      <c r="B119" s="1"/>
      <c r="C119" s="1"/>
      <c r="D119" s="1"/>
      <c r="E119" s="1"/>
      <c r="F119" s="1"/>
      <c r="G119" s="1"/>
      <c r="H119" s="1"/>
      <c r="I119" s="1"/>
      <c r="J119" s="1"/>
      <c r="K119" s="1"/>
      <c r="L119" s="1"/>
      <c r="M119" s="1"/>
      <c r="N119" s="1"/>
      <c r="O119" s="1"/>
      <c r="P119" s="1"/>
      <c r="Q119" s="1"/>
      <c r="R119" s="1"/>
      <c r="S119" s="1"/>
      <c r="T119" s="1"/>
    </row>
    <row r="120" spans="1:20" ht="14.25" customHeight="1">
      <c r="A120" s="1"/>
      <c r="B120" s="1"/>
      <c r="C120" s="1"/>
      <c r="D120" s="1"/>
      <c r="E120" s="1"/>
      <c r="F120" s="1"/>
      <c r="G120" s="1"/>
      <c r="H120" s="1"/>
      <c r="I120" s="1"/>
      <c r="J120" s="1"/>
      <c r="K120" s="1"/>
      <c r="L120" s="1"/>
      <c r="M120" s="1"/>
      <c r="N120" s="1"/>
      <c r="O120" s="1"/>
      <c r="P120" s="1"/>
      <c r="Q120" s="1"/>
      <c r="R120" s="1"/>
      <c r="S120" s="1"/>
      <c r="T120" s="1"/>
    </row>
    <row r="121" spans="1:20" ht="14.25" customHeight="1">
      <c r="A121" s="1"/>
      <c r="B121" s="1"/>
      <c r="C121" s="1"/>
      <c r="D121" s="1"/>
      <c r="E121" s="1"/>
      <c r="F121" s="1"/>
      <c r="G121" s="1"/>
      <c r="H121" s="1"/>
      <c r="I121" s="1"/>
      <c r="J121" s="1"/>
      <c r="K121" s="1"/>
      <c r="L121" s="1"/>
      <c r="M121" s="1"/>
      <c r="N121" s="1"/>
      <c r="O121" s="1"/>
      <c r="P121" s="1"/>
      <c r="Q121" s="1"/>
      <c r="R121" s="1"/>
      <c r="S121" s="1"/>
      <c r="T121" s="1"/>
    </row>
    <row r="122" spans="1:20" ht="14.25" customHeight="1">
      <c r="A122" s="1"/>
      <c r="B122" s="1"/>
      <c r="C122" s="1"/>
      <c r="D122" s="1"/>
      <c r="E122" s="1"/>
      <c r="F122" s="1"/>
      <c r="G122" s="1"/>
      <c r="H122" s="1"/>
      <c r="I122" s="1"/>
      <c r="J122" s="1"/>
      <c r="K122" s="1"/>
      <c r="L122" s="1"/>
      <c r="M122" s="1"/>
      <c r="N122" s="1"/>
      <c r="O122" s="1"/>
      <c r="P122" s="1"/>
      <c r="Q122" s="1"/>
      <c r="R122" s="1"/>
      <c r="S122" s="1"/>
      <c r="T122" s="1"/>
    </row>
    <row r="123" spans="1:20" ht="14.25" customHeight="1">
      <c r="A123" s="1"/>
      <c r="B123" s="1"/>
      <c r="C123" s="1"/>
      <c r="D123" s="1"/>
      <c r="E123" s="1"/>
      <c r="F123" s="1"/>
      <c r="G123" s="1"/>
      <c r="H123" s="1"/>
      <c r="I123" s="1"/>
      <c r="J123" s="1"/>
      <c r="K123" s="1"/>
      <c r="L123" s="1"/>
      <c r="M123" s="1"/>
      <c r="N123" s="1"/>
      <c r="O123" s="1"/>
      <c r="P123" s="1"/>
      <c r="Q123" s="1"/>
      <c r="R123" s="1"/>
      <c r="S123" s="1"/>
      <c r="T123" s="1"/>
    </row>
    <row r="124" spans="1:20" ht="14.25" customHeight="1">
      <c r="A124" s="1"/>
      <c r="B124" s="1"/>
      <c r="C124" s="1"/>
      <c r="D124" s="1"/>
      <c r="E124" s="1"/>
      <c r="F124" s="1"/>
      <c r="G124" s="1"/>
      <c r="H124" s="1"/>
      <c r="I124" s="1"/>
      <c r="J124" s="1"/>
      <c r="K124" s="1"/>
      <c r="L124" s="1"/>
      <c r="M124" s="1"/>
      <c r="N124" s="1"/>
      <c r="O124" s="1"/>
      <c r="P124" s="1"/>
      <c r="Q124" s="1"/>
      <c r="R124" s="1"/>
      <c r="S124" s="1"/>
      <c r="T124" s="1"/>
    </row>
    <row r="125" spans="1:20" ht="14.25" customHeight="1">
      <c r="A125" s="1"/>
      <c r="B125" s="1"/>
      <c r="C125" s="1"/>
      <c r="D125" s="1"/>
      <c r="E125" s="1"/>
      <c r="F125" s="1"/>
      <c r="G125" s="1"/>
      <c r="H125" s="1"/>
      <c r="I125" s="1"/>
      <c r="J125" s="1"/>
      <c r="K125" s="1"/>
      <c r="L125" s="1"/>
      <c r="M125" s="1"/>
      <c r="N125" s="1"/>
      <c r="O125" s="1"/>
      <c r="P125" s="1"/>
      <c r="Q125" s="1"/>
      <c r="R125" s="1"/>
      <c r="S125" s="1"/>
      <c r="T125" s="1"/>
    </row>
    <row r="126" spans="1:20" ht="14.25" customHeight="1">
      <c r="A126" s="1"/>
      <c r="B126" s="1"/>
      <c r="C126" s="1"/>
      <c r="D126" s="1"/>
      <c r="E126" s="1"/>
      <c r="F126" s="1"/>
      <c r="G126" s="1"/>
      <c r="H126" s="1"/>
      <c r="I126" s="1"/>
      <c r="J126" s="1"/>
      <c r="K126" s="1"/>
      <c r="L126" s="1"/>
      <c r="M126" s="1"/>
      <c r="N126" s="1"/>
      <c r="O126" s="1"/>
      <c r="P126" s="1"/>
      <c r="Q126" s="1"/>
      <c r="R126" s="1"/>
      <c r="S126" s="1"/>
      <c r="T126" s="1"/>
    </row>
    <row r="127" spans="1:20" ht="14.25" customHeight="1">
      <c r="A127" s="1"/>
      <c r="B127" s="1"/>
      <c r="C127" s="1"/>
      <c r="D127" s="1"/>
      <c r="E127" s="1"/>
      <c r="F127" s="1"/>
      <c r="G127" s="1"/>
      <c r="H127" s="1"/>
      <c r="I127" s="1"/>
      <c r="J127" s="1"/>
      <c r="K127" s="1"/>
      <c r="L127" s="1"/>
      <c r="M127" s="1"/>
      <c r="N127" s="1"/>
      <c r="O127" s="1"/>
      <c r="P127" s="1"/>
      <c r="Q127" s="1"/>
      <c r="R127" s="1"/>
      <c r="S127" s="1"/>
      <c r="T127" s="1"/>
    </row>
    <row r="128" spans="1:20" ht="14.25" customHeight="1">
      <c r="A128" s="1"/>
      <c r="B128" s="1"/>
      <c r="C128" s="1"/>
      <c r="D128" s="1"/>
      <c r="E128" s="1"/>
      <c r="F128" s="1"/>
      <c r="G128" s="1"/>
      <c r="H128" s="1"/>
      <c r="I128" s="1"/>
      <c r="J128" s="1"/>
      <c r="K128" s="1"/>
      <c r="L128" s="1"/>
      <c r="M128" s="1"/>
      <c r="N128" s="1"/>
      <c r="O128" s="1"/>
      <c r="P128" s="1"/>
      <c r="Q128" s="1"/>
      <c r="R128" s="1"/>
      <c r="S128" s="1"/>
      <c r="T128" s="1"/>
    </row>
    <row r="129" spans="1:20" ht="14.25" customHeight="1">
      <c r="A129" s="1"/>
      <c r="B129" s="1"/>
      <c r="C129" s="1"/>
      <c r="D129" s="1"/>
      <c r="E129" s="1"/>
      <c r="F129" s="1"/>
      <c r="G129" s="1"/>
      <c r="H129" s="1"/>
      <c r="I129" s="1"/>
      <c r="J129" s="1"/>
      <c r="K129" s="1"/>
      <c r="L129" s="1"/>
      <c r="M129" s="1"/>
      <c r="N129" s="1"/>
      <c r="O129" s="1"/>
      <c r="P129" s="1"/>
      <c r="Q129" s="1"/>
      <c r="R129" s="1"/>
      <c r="S129" s="1"/>
      <c r="T129" s="1"/>
    </row>
    <row r="130" spans="1:20" ht="14.25" customHeight="1">
      <c r="A130" s="1"/>
      <c r="B130" s="1"/>
      <c r="C130" s="1"/>
      <c r="D130" s="1"/>
      <c r="E130" s="1"/>
      <c r="F130" s="1"/>
      <c r="G130" s="1"/>
      <c r="H130" s="1"/>
      <c r="I130" s="1"/>
      <c r="J130" s="1"/>
      <c r="K130" s="1"/>
      <c r="L130" s="1"/>
      <c r="M130" s="1"/>
      <c r="N130" s="1"/>
      <c r="O130" s="1"/>
      <c r="P130" s="1"/>
      <c r="Q130" s="1"/>
      <c r="R130" s="1"/>
      <c r="S130" s="1"/>
      <c r="T130" s="1"/>
    </row>
    <row r="131" spans="1:20" ht="14.25" customHeight="1">
      <c r="A131" s="1"/>
      <c r="B131" s="1"/>
      <c r="C131" s="1"/>
      <c r="D131" s="1"/>
      <c r="E131" s="1"/>
      <c r="F131" s="1"/>
      <c r="G131" s="1"/>
      <c r="H131" s="1"/>
      <c r="I131" s="1"/>
      <c r="J131" s="1"/>
      <c r="K131" s="1"/>
      <c r="L131" s="1"/>
      <c r="M131" s="1"/>
      <c r="N131" s="1"/>
      <c r="O131" s="1"/>
      <c r="P131" s="1"/>
      <c r="Q131" s="1"/>
      <c r="R131" s="1"/>
      <c r="S131" s="1"/>
      <c r="T131" s="1"/>
    </row>
    <row r="132" spans="1:20" ht="14.25" customHeight="1">
      <c r="A132" s="1"/>
      <c r="B132" s="1"/>
      <c r="C132" s="1"/>
      <c r="D132" s="1"/>
      <c r="E132" s="1"/>
      <c r="F132" s="1"/>
      <c r="G132" s="1"/>
      <c r="H132" s="1"/>
      <c r="I132" s="1"/>
      <c r="J132" s="1"/>
      <c r="K132" s="1"/>
      <c r="L132" s="1"/>
      <c r="M132" s="1"/>
      <c r="N132" s="1"/>
      <c r="O132" s="1"/>
      <c r="P132" s="1"/>
      <c r="Q132" s="1"/>
      <c r="R132" s="1"/>
      <c r="S132" s="1"/>
      <c r="T132" s="1"/>
    </row>
    <row r="133" spans="1:20" ht="14.25" customHeight="1">
      <c r="A133" s="1"/>
      <c r="B133" s="1"/>
      <c r="C133" s="1"/>
      <c r="D133" s="1"/>
      <c r="E133" s="1"/>
      <c r="F133" s="1"/>
      <c r="G133" s="1"/>
      <c r="H133" s="1"/>
      <c r="I133" s="1"/>
      <c r="J133" s="1"/>
      <c r="K133" s="1"/>
      <c r="L133" s="1"/>
      <c r="M133" s="1"/>
      <c r="N133" s="1"/>
      <c r="O133" s="1"/>
      <c r="P133" s="1"/>
      <c r="Q133" s="1"/>
      <c r="R133" s="1"/>
      <c r="S133" s="1"/>
      <c r="T133" s="1"/>
    </row>
    <row r="134" spans="1:20" ht="14.25" customHeight="1">
      <c r="A134" s="1"/>
      <c r="B134" s="1"/>
      <c r="C134" s="1"/>
      <c r="D134" s="1"/>
      <c r="E134" s="1"/>
      <c r="F134" s="1"/>
      <c r="G134" s="1"/>
      <c r="H134" s="1"/>
      <c r="I134" s="1"/>
      <c r="J134" s="1"/>
      <c r="K134" s="1"/>
      <c r="L134" s="1"/>
      <c r="M134" s="1"/>
      <c r="N134" s="1"/>
      <c r="O134" s="1"/>
      <c r="P134" s="1"/>
      <c r="Q134" s="1"/>
      <c r="R134" s="1"/>
      <c r="S134" s="1"/>
      <c r="T134" s="1"/>
    </row>
    <row r="135" spans="1:20" ht="14.25" customHeight="1">
      <c r="A135" s="1"/>
      <c r="B135" s="1"/>
      <c r="C135" s="1"/>
      <c r="D135" s="1"/>
      <c r="E135" s="1"/>
      <c r="F135" s="1"/>
      <c r="G135" s="1"/>
      <c r="H135" s="1"/>
      <c r="I135" s="1"/>
      <c r="J135" s="1"/>
      <c r="K135" s="1"/>
      <c r="L135" s="1"/>
      <c r="M135" s="1"/>
      <c r="N135" s="1"/>
      <c r="O135" s="1"/>
      <c r="P135" s="1"/>
      <c r="Q135" s="1"/>
      <c r="R135" s="1"/>
      <c r="S135" s="1"/>
      <c r="T135" s="1"/>
    </row>
    <row r="136" spans="1:20" ht="14.25" customHeight="1">
      <c r="A136" s="1"/>
      <c r="B136" s="1"/>
      <c r="C136" s="1"/>
      <c r="D136" s="1"/>
      <c r="E136" s="1"/>
      <c r="F136" s="1"/>
      <c r="G136" s="1"/>
      <c r="H136" s="1"/>
      <c r="I136" s="1"/>
      <c r="J136" s="1"/>
      <c r="K136" s="1"/>
      <c r="L136" s="1"/>
      <c r="M136" s="1"/>
      <c r="N136" s="1"/>
      <c r="O136" s="1"/>
      <c r="P136" s="1"/>
      <c r="Q136" s="1"/>
      <c r="R136" s="1"/>
      <c r="S136" s="1"/>
      <c r="T136" s="1"/>
    </row>
    <row r="137" spans="1:20" ht="14.25" customHeight="1">
      <c r="A137" s="1"/>
      <c r="B137" s="1"/>
      <c r="C137" s="1"/>
      <c r="D137" s="1"/>
      <c r="E137" s="1"/>
      <c r="F137" s="1"/>
      <c r="G137" s="1"/>
      <c r="H137" s="1"/>
      <c r="I137" s="1"/>
      <c r="J137" s="1"/>
      <c r="K137" s="1"/>
      <c r="L137" s="1"/>
      <c r="M137" s="1"/>
      <c r="N137" s="1"/>
      <c r="O137" s="1"/>
      <c r="P137" s="1"/>
      <c r="Q137" s="1"/>
      <c r="R137" s="1"/>
      <c r="S137" s="1"/>
      <c r="T137" s="1"/>
    </row>
    <row r="138" spans="1:20" ht="14.25" customHeight="1">
      <c r="A138" s="1"/>
      <c r="B138" s="1"/>
      <c r="C138" s="1"/>
      <c r="D138" s="1"/>
      <c r="E138" s="1"/>
      <c r="F138" s="1"/>
      <c r="G138" s="1"/>
      <c r="H138" s="1"/>
      <c r="I138" s="1"/>
      <c r="J138" s="1"/>
      <c r="K138" s="1"/>
      <c r="L138" s="1"/>
      <c r="M138" s="1"/>
      <c r="N138" s="1"/>
      <c r="O138" s="1"/>
      <c r="P138" s="1"/>
      <c r="Q138" s="1"/>
      <c r="R138" s="1"/>
      <c r="S138" s="1"/>
      <c r="T138" s="1"/>
    </row>
    <row r="139" spans="1:20" ht="14.25" customHeight="1">
      <c r="A139" s="1"/>
      <c r="B139" s="1"/>
      <c r="C139" s="1"/>
      <c r="D139" s="1"/>
      <c r="E139" s="1"/>
      <c r="F139" s="1"/>
      <c r="G139" s="1"/>
      <c r="H139" s="1"/>
      <c r="I139" s="1"/>
      <c r="J139" s="1"/>
      <c r="K139" s="1"/>
      <c r="L139" s="1"/>
      <c r="M139" s="1"/>
      <c r="N139" s="1"/>
      <c r="O139" s="1"/>
      <c r="P139" s="1"/>
      <c r="Q139" s="1"/>
      <c r="R139" s="1"/>
      <c r="S139" s="1"/>
      <c r="T139" s="1"/>
    </row>
    <row r="140" spans="1:20" ht="14.25" customHeight="1">
      <c r="A140" s="1"/>
      <c r="B140" s="1"/>
      <c r="C140" s="1"/>
      <c r="D140" s="1"/>
      <c r="E140" s="1"/>
      <c r="F140" s="1"/>
      <c r="G140" s="1"/>
      <c r="H140" s="1"/>
      <c r="I140" s="1"/>
      <c r="J140" s="1"/>
      <c r="K140" s="1"/>
      <c r="L140" s="1"/>
      <c r="M140" s="1"/>
      <c r="N140" s="1"/>
      <c r="O140" s="1"/>
      <c r="P140" s="1"/>
      <c r="Q140" s="1"/>
      <c r="R140" s="1"/>
      <c r="S140" s="1"/>
      <c r="T140" s="1"/>
    </row>
    <row r="141" spans="1:20" ht="14.25" customHeight="1">
      <c r="A141" s="1"/>
      <c r="B141" s="1"/>
      <c r="C141" s="1"/>
      <c r="D141" s="1"/>
      <c r="E141" s="1"/>
      <c r="F141" s="1"/>
      <c r="G141" s="1"/>
      <c r="H141" s="1"/>
      <c r="I141" s="1"/>
      <c r="J141" s="1"/>
      <c r="K141" s="1"/>
      <c r="L141" s="1"/>
      <c r="M141" s="1"/>
      <c r="N141" s="1"/>
      <c r="O141" s="1"/>
      <c r="P141" s="1"/>
      <c r="Q141" s="1"/>
      <c r="R141" s="1"/>
      <c r="S141" s="1"/>
      <c r="T141" s="1"/>
    </row>
    <row r="142" spans="1:20" ht="14.25" customHeight="1">
      <c r="A142" s="1"/>
      <c r="B142" s="1"/>
      <c r="C142" s="1"/>
      <c r="D142" s="1"/>
      <c r="E142" s="1"/>
      <c r="F142" s="1"/>
      <c r="G142" s="1"/>
      <c r="H142" s="1"/>
      <c r="I142" s="1"/>
      <c r="J142" s="1"/>
      <c r="K142" s="1"/>
      <c r="L142" s="1"/>
      <c r="M142" s="1"/>
      <c r="N142" s="1"/>
      <c r="O142" s="1"/>
      <c r="P142" s="1"/>
      <c r="Q142" s="1"/>
      <c r="R142" s="1"/>
      <c r="S142" s="1"/>
      <c r="T142" s="1"/>
    </row>
    <row r="143" spans="1:20" ht="14.25" customHeight="1">
      <c r="A143" s="1"/>
      <c r="B143" s="1"/>
      <c r="C143" s="1"/>
      <c r="D143" s="1"/>
      <c r="E143" s="1"/>
      <c r="F143" s="1"/>
      <c r="G143" s="1"/>
      <c r="H143" s="1"/>
      <c r="I143" s="1"/>
      <c r="J143" s="1"/>
      <c r="K143" s="1"/>
      <c r="L143" s="1"/>
      <c r="M143" s="1"/>
      <c r="N143" s="1"/>
      <c r="O143" s="1"/>
      <c r="P143" s="1"/>
      <c r="Q143" s="1"/>
      <c r="R143" s="1"/>
      <c r="S143" s="1"/>
      <c r="T143" s="1"/>
    </row>
    <row r="144" spans="1:20" ht="14.25" customHeight="1">
      <c r="A144" s="1"/>
      <c r="B144" s="1"/>
      <c r="C144" s="1"/>
      <c r="D144" s="1"/>
      <c r="E144" s="1"/>
      <c r="F144" s="1"/>
      <c r="G144" s="1"/>
      <c r="H144" s="1"/>
      <c r="I144" s="1"/>
      <c r="J144" s="1"/>
      <c r="K144" s="1"/>
      <c r="L144" s="1"/>
      <c r="M144" s="1"/>
      <c r="N144" s="1"/>
      <c r="O144" s="1"/>
      <c r="P144" s="1"/>
      <c r="Q144" s="1"/>
      <c r="R144" s="1"/>
      <c r="S144" s="1"/>
      <c r="T144" s="1"/>
    </row>
    <row r="145" spans="1:20" ht="14.25" customHeight="1">
      <c r="A145" s="1"/>
      <c r="B145" s="1"/>
      <c r="C145" s="1"/>
      <c r="D145" s="1"/>
      <c r="E145" s="1"/>
      <c r="F145" s="1"/>
      <c r="G145" s="1"/>
      <c r="H145" s="1"/>
      <c r="I145" s="1"/>
      <c r="J145" s="1"/>
      <c r="K145" s="1"/>
      <c r="L145" s="1"/>
      <c r="M145" s="1"/>
      <c r="N145" s="1"/>
      <c r="O145" s="1"/>
      <c r="P145" s="1"/>
      <c r="Q145" s="1"/>
      <c r="R145" s="1"/>
      <c r="S145" s="1"/>
      <c r="T145" s="1"/>
    </row>
    <row r="146" spans="1:20" ht="14.25" customHeight="1">
      <c r="A146" s="1"/>
      <c r="B146" s="1"/>
      <c r="C146" s="1"/>
      <c r="D146" s="1"/>
      <c r="E146" s="1"/>
      <c r="F146" s="1"/>
      <c r="G146" s="1"/>
      <c r="H146" s="1"/>
      <c r="I146" s="1"/>
      <c r="J146" s="1"/>
      <c r="K146" s="1"/>
      <c r="L146" s="1"/>
      <c r="M146" s="1"/>
      <c r="N146" s="1"/>
      <c r="O146" s="1"/>
      <c r="P146" s="1"/>
      <c r="Q146" s="1"/>
      <c r="R146" s="1"/>
      <c r="S146" s="1"/>
      <c r="T146" s="1"/>
    </row>
    <row r="147" spans="1:20" ht="14.25" customHeight="1">
      <c r="A147" s="1"/>
      <c r="B147" s="1"/>
      <c r="C147" s="1"/>
      <c r="D147" s="1"/>
      <c r="E147" s="1"/>
      <c r="F147" s="1"/>
      <c r="G147" s="1"/>
      <c r="H147" s="1"/>
      <c r="I147" s="1"/>
      <c r="J147" s="1"/>
      <c r="K147" s="1"/>
      <c r="L147" s="1"/>
      <c r="M147" s="1"/>
      <c r="N147" s="1"/>
      <c r="O147" s="1"/>
      <c r="P147" s="1"/>
      <c r="Q147" s="1"/>
      <c r="R147" s="1"/>
      <c r="S147" s="1"/>
      <c r="T147" s="1"/>
    </row>
    <row r="148" spans="1:20" ht="14.25" customHeight="1">
      <c r="A148" s="1"/>
      <c r="B148" s="1"/>
      <c r="C148" s="1"/>
      <c r="D148" s="1"/>
      <c r="E148" s="1"/>
      <c r="F148" s="1"/>
      <c r="G148" s="1"/>
      <c r="H148" s="1"/>
      <c r="I148" s="1"/>
      <c r="J148" s="1"/>
      <c r="K148" s="1"/>
      <c r="L148" s="1"/>
      <c r="M148" s="1"/>
      <c r="N148" s="1"/>
      <c r="O148" s="1"/>
      <c r="P148" s="1"/>
      <c r="Q148" s="1"/>
      <c r="R148" s="1"/>
      <c r="S148" s="1"/>
      <c r="T148" s="1"/>
    </row>
    <row r="149" spans="1:20" ht="14.25" customHeight="1">
      <c r="A149" s="1"/>
      <c r="B149" s="1"/>
      <c r="C149" s="1"/>
      <c r="D149" s="1"/>
      <c r="E149" s="1"/>
      <c r="F149" s="1"/>
      <c r="G149" s="1"/>
      <c r="H149" s="1"/>
      <c r="I149" s="1"/>
      <c r="J149" s="1"/>
      <c r="K149" s="1"/>
      <c r="L149" s="1"/>
      <c r="M149" s="1"/>
      <c r="N149" s="1"/>
      <c r="O149" s="1"/>
      <c r="P149" s="1"/>
      <c r="Q149" s="1"/>
      <c r="R149" s="1"/>
      <c r="S149" s="1"/>
      <c r="T149" s="1"/>
    </row>
    <row r="150" spans="1:20" ht="14.25" customHeight="1">
      <c r="A150" s="1"/>
      <c r="B150" s="1"/>
      <c r="C150" s="1"/>
      <c r="D150" s="1"/>
      <c r="E150" s="1"/>
      <c r="F150" s="1"/>
      <c r="G150" s="1"/>
      <c r="H150" s="1"/>
      <c r="I150" s="1"/>
      <c r="J150" s="1"/>
      <c r="K150" s="1"/>
      <c r="L150" s="1"/>
      <c r="M150" s="1"/>
      <c r="N150" s="1"/>
      <c r="O150" s="1"/>
      <c r="P150" s="1"/>
      <c r="Q150" s="1"/>
      <c r="R150" s="1"/>
      <c r="S150" s="1"/>
      <c r="T150" s="1"/>
    </row>
    <row r="151" spans="1:20" ht="14.25" customHeight="1">
      <c r="A151" s="1"/>
      <c r="B151" s="1"/>
      <c r="C151" s="1"/>
      <c r="D151" s="1"/>
      <c r="E151" s="1"/>
      <c r="F151" s="1"/>
      <c r="G151" s="1"/>
      <c r="H151" s="1"/>
      <c r="I151" s="1"/>
      <c r="J151" s="1"/>
      <c r="K151" s="1"/>
      <c r="L151" s="1"/>
      <c r="M151" s="1"/>
      <c r="N151" s="1"/>
      <c r="O151" s="1"/>
      <c r="P151" s="1"/>
      <c r="Q151" s="1"/>
      <c r="R151" s="1"/>
      <c r="S151" s="1"/>
      <c r="T151" s="1"/>
    </row>
    <row r="152" spans="1:20" ht="14.25" customHeight="1">
      <c r="A152" s="1"/>
      <c r="B152" s="1"/>
      <c r="C152" s="1"/>
      <c r="D152" s="1"/>
      <c r="E152" s="1"/>
      <c r="F152" s="1"/>
      <c r="G152" s="1"/>
      <c r="H152" s="1"/>
      <c r="I152" s="1"/>
      <c r="J152" s="1"/>
      <c r="K152" s="1"/>
      <c r="L152" s="1"/>
      <c r="M152" s="1"/>
      <c r="N152" s="1"/>
      <c r="O152" s="1"/>
      <c r="P152" s="1"/>
      <c r="Q152" s="1"/>
      <c r="R152" s="1"/>
      <c r="S152" s="1"/>
      <c r="T152" s="1"/>
    </row>
    <row r="153" spans="1:20" ht="14.25" customHeight="1">
      <c r="A153" s="1"/>
      <c r="B153" s="1"/>
      <c r="C153" s="1"/>
      <c r="D153" s="1"/>
      <c r="E153" s="1"/>
      <c r="F153" s="1"/>
      <c r="G153" s="1"/>
      <c r="H153" s="1"/>
      <c r="I153" s="1"/>
      <c r="J153" s="1"/>
      <c r="K153" s="1"/>
      <c r="L153" s="1"/>
      <c r="M153" s="1"/>
      <c r="N153" s="1"/>
      <c r="O153" s="1"/>
      <c r="P153" s="1"/>
      <c r="Q153" s="1"/>
      <c r="R153" s="1"/>
      <c r="S153" s="1"/>
      <c r="T153" s="1"/>
    </row>
    <row r="154" spans="1:20" ht="14.25" customHeight="1">
      <c r="A154" s="1"/>
      <c r="B154" s="1"/>
      <c r="C154" s="1"/>
      <c r="D154" s="1"/>
      <c r="E154" s="1"/>
      <c r="F154" s="1"/>
      <c r="G154" s="1"/>
      <c r="H154" s="1"/>
      <c r="I154" s="1"/>
      <c r="J154" s="1"/>
      <c r="K154" s="1"/>
      <c r="L154" s="1"/>
      <c r="M154" s="1"/>
      <c r="N154" s="1"/>
      <c r="O154" s="1"/>
      <c r="P154" s="1"/>
      <c r="Q154" s="1"/>
      <c r="R154" s="1"/>
      <c r="S154" s="1"/>
      <c r="T154" s="1"/>
    </row>
    <row r="155" spans="1:20" ht="14.25" customHeight="1">
      <c r="A155" s="1"/>
      <c r="B155" s="1"/>
      <c r="C155" s="1"/>
      <c r="D155" s="1"/>
      <c r="E155" s="1"/>
      <c r="F155" s="1"/>
      <c r="G155" s="1"/>
      <c r="H155" s="1"/>
      <c r="I155" s="1"/>
      <c r="J155" s="1"/>
      <c r="K155" s="1"/>
      <c r="L155" s="1"/>
      <c r="M155" s="1"/>
      <c r="N155" s="1"/>
      <c r="O155" s="1"/>
      <c r="P155" s="1"/>
      <c r="Q155" s="1"/>
      <c r="R155" s="1"/>
      <c r="S155" s="1"/>
      <c r="T155" s="1"/>
    </row>
    <row r="156" spans="1:20" ht="14.25" customHeight="1">
      <c r="A156" s="1"/>
      <c r="B156" s="1"/>
      <c r="C156" s="1"/>
      <c r="D156" s="1"/>
      <c r="E156" s="1"/>
      <c r="F156" s="1"/>
      <c r="G156" s="1"/>
      <c r="H156" s="1"/>
      <c r="I156" s="1"/>
      <c r="J156" s="1"/>
      <c r="K156" s="1"/>
      <c r="L156" s="1"/>
      <c r="M156" s="1"/>
      <c r="N156" s="1"/>
      <c r="O156" s="1"/>
      <c r="P156" s="1"/>
      <c r="Q156" s="1"/>
      <c r="R156" s="1"/>
      <c r="S156" s="1"/>
      <c r="T156" s="1"/>
    </row>
    <row r="157" spans="1:20" ht="14.25" customHeight="1">
      <c r="A157" s="1"/>
      <c r="B157" s="1"/>
      <c r="C157" s="1"/>
      <c r="D157" s="1"/>
      <c r="E157" s="1"/>
      <c r="F157" s="1"/>
      <c r="G157" s="1"/>
      <c r="H157" s="1"/>
      <c r="I157" s="1"/>
      <c r="J157" s="1"/>
      <c r="K157" s="1"/>
      <c r="L157" s="1"/>
      <c r="M157" s="1"/>
      <c r="N157" s="1"/>
      <c r="O157" s="1"/>
      <c r="P157" s="1"/>
      <c r="Q157" s="1"/>
      <c r="R157" s="1"/>
      <c r="S157" s="1"/>
      <c r="T157" s="1"/>
    </row>
    <row r="158" spans="1:20" ht="14.25" customHeight="1">
      <c r="A158" s="1"/>
      <c r="B158" s="1"/>
      <c r="C158" s="1"/>
      <c r="D158" s="1"/>
      <c r="E158" s="1"/>
      <c r="F158" s="1"/>
      <c r="G158" s="1"/>
      <c r="H158" s="1"/>
      <c r="I158" s="1"/>
      <c r="J158" s="1"/>
      <c r="K158" s="1"/>
      <c r="L158" s="1"/>
      <c r="M158" s="1"/>
      <c r="N158" s="1"/>
      <c r="O158" s="1"/>
      <c r="P158" s="1"/>
      <c r="Q158" s="1"/>
      <c r="R158" s="1"/>
      <c r="S158" s="1"/>
      <c r="T158" s="1"/>
    </row>
    <row r="159" spans="1:20" ht="14.25" customHeight="1">
      <c r="A159" s="1"/>
      <c r="B159" s="1"/>
      <c r="C159" s="1"/>
      <c r="D159" s="1"/>
      <c r="E159" s="1"/>
      <c r="F159" s="1"/>
      <c r="G159" s="1"/>
      <c r="H159" s="1"/>
      <c r="I159" s="1"/>
      <c r="J159" s="1"/>
      <c r="K159" s="1"/>
      <c r="L159" s="1"/>
      <c r="M159" s="1"/>
      <c r="N159" s="1"/>
      <c r="O159" s="1"/>
      <c r="P159" s="1"/>
      <c r="Q159" s="1"/>
      <c r="R159" s="1"/>
      <c r="S159" s="1"/>
      <c r="T159" s="1"/>
    </row>
    <row r="160" spans="1:20" ht="14.25" customHeight="1">
      <c r="A160" s="1"/>
      <c r="B160" s="1"/>
      <c r="C160" s="1"/>
      <c r="D160" s="1"/>
      <c r="E160" s="1"/>
      <c r="F160" s="1"/>
      <c r="G160" s="1"/>
      <c r="H160" s="1"/>
      <c r="I160" s="1"/>
      <c r="J160" s="1"/>
      <c r="K160" s="1"/>
      <c r="L160" s="1"/>
      <c r="M160" s="1"/>
      <c r="N160" s="1"/>
      <c r="O160" s="1"/>
      <c r="P160" s="1"/>
      <c r="Q160" s="1"/>
      <c r="R160" s="1"/>
      <c r="S160" s="1"/>
      <c r="T160" s="1"/>
    </row>
    <row r="161" spans="1:20" ht="14.25" customHeight="1">
      <c r="A161" s="1"/>
      <c r="B161" s="1"/>
      <c r="C161" s="1"/>
      <c r="D161" s="1"/>
      <c r="E161" s="1"/>
      <c r="F161" s="1"/>
      <c r="G161" s="1"/>
      <c r="H161" s="1"/>
      <c r="I161" s="1"/>
      <c r="J161" s="1"/>
      <c r="K161" s="1"/>
      <c r="L161" s="1"/>
      <c r="M161" s="1"/>
      <c r="N161" s="1"/>
      <c r="O161" s="1"/>
      <c r="P161" s="1"/>
      <c r="Q161" s="1"/>
      <c r="R161" s="1"/>
      <c r="S161" s="1"/>
      <c r="T161" s="1"/>
    </row>
    <row r="162" spans="1:20" ht="14.25" customHeight="1">
      <c r="A162" s="1"/>
      <c r="B162" s="1"/>
      <c r="C162" s="1"/>
      <c r="D162" s="1"/>
      <c r="E162" s="1"/>
      <c r="F162" s="1"/>
      <c r="G162" s="1"/>
      <c r="H162" s="1"/>
      <c r="I162" s="1"/>
      <c r="J162" s="1"/>
      <c r="K162" s="1"/>
      <c r="L162" s="1"/>
      <c r="M162" s="1"/>
      <c r="N162" s="1"/>
      <c r="O162" s="1"/>
      <c r="P162" s="1"/>
      <c r="Q162" s="1"/>
      <c r="R162" s="1"/>
      <c r="S162" s="1"/>
      <c r="T162" s="1"/>
    </row>
    <row r="163" spans="1:20" ht="14.25" customHeight="1">
      <c r="A163" s="1"/>
      <c r="B163" s="1"/>
      <c r="C163" s="1"/>
      <c r="D163" s="1"/>
      <c r="E163" s="1"/>
      <c r="F163" s="1"/>
      <c r="G163" s="1"/>
      <c r="H163" s="1"/>
      <c r="I163" s="1"/>
      <c r="J163" s="1"/>
      <c r="K163" s="1"/>
      <c r="L163" s="1"/>
      <c r="M163" s="1"/>
      <c r="N163" s="1"/>
      <c r="O163" s="1"/>
      <c r="P163" s="1"/>
      <c r="Q163" s="1"/>
      <c r="R163" s="1"/>
      <c r="S163" s="1"/>
      <c r="T163" s="1"/>
    </row>
    <row r="164" spans="1:20" ht="14.25" customHeight="1">
      <c r="A164" s="1"/>
      <c r="B164" s="1"/>
      <c r="C164" s="1"/>
      <c r="D164" s="1"/>
      <c r="E164" s="1"/>
      <c r="F164" s="1"/>
      <c r="G164" s="1"/>
      <c r="H164" s="1"/>
      <c r="I164" s="1"/>
      <c r="J164" s="1"/>
      <c r="K164" s="1"/>
      <c r="L164" s="1"/>
      <c r="M164" s="1"/>
      <c r="N164" s="1"/>
      <c r="O164" s="1"/>
      <c r="P164" s="1"/>
      <c r="Q164" s="1"/>
      <c r="R164" s="1"/>
      <c r="S164" s="1"/>
      <c r="T164" s="1"/>
    </row>
    <row r="165" spans="1:20" ht="14.25" customHeight="1">
      <c r="A165" s="1"/>
      <c r="B165" s="1"/>
      <c r="C165" s="1"/>
      <c r="D165" s="1"/>
      <c r="E165" s="1"/>
      <c r="F165" s="1"/>
      <c r="G165" s="1"/>
      <c r="H165" s="1"/>
      <c r="I165" s="1"/>
      <c r="J165" s="1"/>
      <c r="K165" s="1"/>
      <c r="L165" s="1"/>
      <c r="M165" s="1"/>
      <c r="N165" s="1"/>
      <c r="O165" s="1"/>
      <c r="P165" s="1"/>
      <c r="Q165" s="1"/>
      <c r="R165" s="1"/>
      <c r="S165" s="1"/>
      <c r="T165" s="1"/>
    </row>
    <row r="166" spans="1:20" ht="14.25" customHeight="1">
      <c r="A166" s="1"/>
      <c r="B166" s="1"/>
      <c r="C166" s="1"/>
      <c r="D166" s="1"/>
      <c r="E166" s="1"/>
      <c r="F166" s="1"/>
      <c r="G166" s="1"/>
      <c r="H166" s="1"/>
      <c r="I166" s="1"/>
      <c r="J166" s="1"/>
      <c r="K166" s="1"/>
      <c r="L166" s="1"/>
      <c r="M166" s="1"/>
      <c r="N166" s="1"/>
      <c r="O166" s="1"/>
      <c r="P166" s="1"/>
      <c r="Q166" s="1"/>
      <c r="R166" s="1"/>
      <c r="S166" s="1"/>
      <c r="T166" s="1"/>
    </row>
    <row r="167" spans="1:20" ht="14.25" customHeight="1">
      <c r="A167" s="1"/>
      <c r="B167" s="1"/>
      <c r="C167" s="1"/>
      <c r="D167" s="1"/>
      <c r="E167" s="1"/>
      <c r="F167" s="1"/>
      <c r="G167" s="1"/>
      <c r="H167" s="1"/>
      <c r="I167" s="1"/>
      <c r="J167" s="1"/>
      <c r="K167" s="1"/>
      <c r="L167" s="1"/>
      <c r="M167" s="1"/>
      <c r="N167" s="1"/>
      <c r="O167" s="1"/>
      <c r="P167" s="1"/>
      <c r="Q167" s="1"/>
      <c r="R167" s="1"/>
      <c r="S167" s="1"/>
      <c r="T167" s="1"/>
    </row>
    <row r="168" spans="1:20" ht="14.25" customHeight="1">
      <c r="A168" s="1"/>
      <c r="B168" s="1"/>
      <c r="C168" s="1"/>
      <c r="D168" s="1"/>
      <c r="E168" s="1"/>
      <c r="F168" s="1"/>
      <c r="G168" s="1"/>
      <c r="H168" s="1"/>
      <c r="I168" s="1"/>
      <c r="J168" s="1"/>
      <c r="K168" s="1"/>
      <c r="L168" s="1"/>
      <c r="M168" s="1"/>
      <c r="N168" s="1"/>
      <c r="O168" s="1"/>
      <c r="P168" s="1"/>
      <c r="Q168" s="1"/>
      <c r="R168" s="1"/>
      <c r="S168" s="1"/>
      <c r="T168" s="1"/>
    </row>
    <row r="169" spans="1:20" ht="14.25" customHeight="1">
      <c r="A169" s="1"/>
      <c r="B169" s="1"/>
      <c r="C169" s="1"/>
      <c r="D169" s="1"/>
      <c r="E169" s="1"/>
      <c r="F169" s="1"/>
      <c r="G169" s="1"/>
      <c r="H169" s="1"/>
      <c r="I169" s="1"/>
      <c r="J169" s="1"/>
      <c r="K169" s="1"/>
      <c r="L169" s="1"/>
      <c r="M169" s="1"/>
      <c r="N169" s="1"/>
      <c r="O169" s="1"/>
      <c r="P169" s="1"/>
      <c r="Q169" s="1"/>
      <c r="R169" s="1"/>
      <c r="S169" s="1"/>
      <c r="T169" s="1"/>
    </row>
    <row r="170" spans="1:20" ht="14.25" customHeight="1">
      <c r="A170" s="1"/>
      <c r="B170" s="1"/>
      <c r="C170" s="1"/>
      <c r="D170" s="1"/>
      <c r="E170" s="1"/>
      <c r="F170" s="1"/>
      <c r="G170" s="1"/>
      <c r="H170" s="1"/>
      <c r="I170" s="1"/>
      <c r="J170" s="1"/>
      <c r="K170" s="1"/>
      <c r="L170" s="1"/>
      <c r="M170" s="1"/>
      <c r="N170" s="1"/>
      <c r="O170" s="1"/>
      <c r="P170" s="1"/>
      <c r="Q170" s="1"/>
      <c r="R170" s="1"/>
      <c r="S170" s="1"/>
      <c r="T170" s="1"/>
    </row>
    <row r="171" spans="1:20" ht="14.25" customHeight="1">
      <c r="A171" s="1"/>
      <c r="B171" s="1"/>
      <c r="C171" s="1"/>
      <c r="D171" s="1"/>
      <c r="E171" s="1"/>
      <c r="F171" s="1"/>
      <c r="G171" s="1"/>
      <c r="H171" s="1"/>
      <c r="I171" s="1"/>
      <c r="J171" s="1"/>
      <c r="K171" s="1"/>
      <c r="L171" s="1"/>
      <c r="M171" s="1"/>
      <c r="N171" s="1"/>
      <c r="O171" s="1"/>
      <c r="P171" s="1"/>
      <c r="Q171" s="1"/>
      <c r="R171" s="1"/>
      <c r="S171" s="1"/>
      <c r="T171" s="1"/>
    </row>
    <row r="172" spans="1:20" ht="14.25" customHeight="1">
      <c r="A172" s="1"/>
      <c r="B172" s="1"/>
      <c r="C172" s="1"/>
      <c r="D172" s="1"/>
      <c r="E172" s="1"/>
      <c r="F172" s="1"/>
      <c r="G172" s="1"/>
      <c r="H172" s="1"/>
      <c r="I172" s="1"/>
      <c r="J172" s="1"/>
      <c r="K172" s="1"/>
      <c r="L172" s="1"/>
      <c r="M172" s="1"/>
      <c r="N172" s="1"/>
      <c r="O172" s="1"/>
      <c r="P172" s="1"/>
      <c r="Q172" s="1"/>
      <c r="R172" s="1"/>
      <c r="S172" s="1"/>
      <c r="T172" s="1"/>
    </row>
    <row r="173" spans="1:20" ht="14.25" customHeight="1">
      <c r="A173" s="1"/>
      <c r="B173" s="1"/>
      <c r="C173" s="1"/>
      <c r="D173" s="1"/>
      <c r="E173" s="1"/>
      <c r="F173" s="1"/>
      <c r="G173" s="1"/>
      <c r="H173" s="1"/>
      <c r="I173" s="1"/>
      <c r="J173" s="1"/>
      <c r="K173" s="1"/>
      <c r="L173" s="1"/>
      <c r="M173" s="1"/>
      <c r="N173" s="1"/>
      <c r="O173" s="1"/>
      <c r="P173" s="1"/>
      <c r="Q173" s="1"/>
      <c r="R173" s="1"/>
      <c r="S173" s="1"/>
      <c r="T173" s="1"/>
    </row>
    <row r="174" spans="1:20" ht="14.25" customHeight="1">
      <c r="A174" s="1"/>
      <c r="B174" s="1"/>
      <c r="C174" s="1"/>
      <c r="D174" s="1"/>
      <c r="E174" s="1"/>
      <c r="F174" s="1"/>
      <c r="G174" s="1"/>
      <c r="H174" s="1"/>
      <c r="I174" s="1"/>
      <c r="J174" s="1"/>
      <c r="K174" s="1"/>
      <c r="L174" s="1"/>
      <c r="M174" s="1"/>
      <c r="N174" s="1"/>
      <c r="O174" s="1"/>
      <c r="P174" s="1"/>
      <c r="Q174" s="1"/>
      <c r="R174" s="1"/>
      <c r="S174" s="1"/>
      <c r="T174" s="1"/>
    </row>
    <row r="175" spans="1:20" ht="14.25" customHeight="1">
      <c r="A175" s="1"/>
      <c r="B175" s="1"/>
      <c r="C175" s="1"/>
      <c r="D175" s="1"/>
      <c r="E175" s="1"/>
      <c r="F175" s="1"/>
      <c r="G175" s="1"/>
      <c r="H175" s="1"/>
      <c r="I175" s="1"/>
      <c r="J175" s="1"/>
      <c r="K175" s="1"/>
      <c r="L175" s="1"/>
      <c r="M175" s="1"/>
      <c r="N175" s="1"/>
      <c r="O175" s="1"/>
      <c r="P175" s="1"/>
      <c r="Q175" s="1"/>
      <c r="R175" s="1"/>
      <c r="S175" s="1"/>
      <c r="T175" s="1"/>
    </row>
    <row r="176" spans="1:20" ht="14.25" customHeight="1">
      <c r="A176" s="1"/>
      <c r="B176" s="1"/>
      <c r="C176" s="1"/>
      <c r="D176" s="1"/>
      <c r="E176" s="1"/>
      <c r="F176" s="1"/>
      <c r="G176" s="1"/>
      <c r="H176" s="1"/>
      <c r="I176" s="1"/>
      <c r="J176" s="1"/>
      <c r="K176" s="1"/>
      <c r="L176" s="1"/>
      <c r="M176" s="1"/>
      <c r="N176" s="1"/>
      <c r="O176" s="1"/>
      <c r="P176" s="1"/>
      <c r="Q176" s="1"/>
      <c r="R176" s="1"/>
      <c r="S176" s="1"/>
      <c r="T176" s="1"/>
    </row>
    <row r="177" spans="1:20" ht="14.25" customHeight="1">
      <c r="A177" s="1"/>
      <c r="B177" s="1"/>
      <c r="C177" s="1"/>
      <c r="D177" s="1"/>
      <c r="E177" s="1"/>
      <c r="F177" s="1"/>
      <c r="G177" s="1"/>
      <c r="H177" s="1"/>
      <c r="I177" s="1"/>
      <c r="J177" s="1"/>
      <c r="K177" s="1"/>
      <c r="L177" s="1"/>
      <c r="M177" s="1"/>
      <c r="N177" s="1"/>
      <c r="O177" s="1"/>
      <c r="P177" s="1"/>
      <c r="Q177" s="1"/>
      <c r="R177" s="1"/>
      <c r="S177" s="1"/>
      <c r="T177" s="1"/>
    </row>
    <row r="178" spans="1:20" ht="14.25" customHeight="1">
      <c r="A178" s="1"/>
      <c r="B178" s="1"/>
      <c r="C178" s="1"/>
      <c r="D178" s="1"/>
      <c r="E178" s="1"/>
      <c r="F178" s="1"/>
      <c r="G178" s="1"/>
      <c r="H178" s="1"/>
      <c r="I178" s="1"/>
      <c r="J178" s="1"/>
      <c r="K178" s="1"/>
      <c r="L178" s="1"/>
      <c r="M178" s="1"/>
      <c r="N178" s="1"/>
      <c r="O178" s="1"/>
      <c r="P178" s="1"/>
      <c r="Q178" s="1"/>
      <c r="R178" s="1"/>
      <c r="S178" s="1"/>
      <c r="T178" s="1"/>
    </row>
    <row r="179" spans="1:20" ht="14.25" customHeight="1">
      <c r="A179" s="1"/>
      <c r="B179" s="1"/>
      <c r="C179" s="1"/>
      <c r="D179" s="1"/>
      <c r="E179" s="1"/>
      <c r="F179" s="1"/>
      <c r="G179" s="1"/>
      <c r="H179" s="1"/>
      <c r="I179" s="1"/>
      <c r="J179" s="1"/>
      <c r="K179" s="1"/>
      <c r="L179" s="1"/>
      <c r="M179" s="1"/>
      <c r="N179" s="1"/>
      <c r="O179" s="1"/>
      <c r="P179" s="1"/>
      <c r="Q179" s="1"/>
      <c r="R179" s="1"/>
      <c r="S179" s="1"/>
      <c r="T179" s="1"/>
    </row>
    <row r="180" spans="1:20" ht="14.25" customHeight="1">
      <c r="A180" s="1"/>
      <c r="B180" s="1"/>
      <c r="C180" s="1"/>
      <c r="D180" s="1"/>
      <c r="E180" s="1"/>
      <c r="F180" s="1"/>
      <c r="G180" s="1"/>
      <c r="H180" s="1"/>
      <c r="I180" s="1"/>
      <c r="J180" s="1"/>
      <c r="K180" s="1"/>
      <c r="L180" s="1"/>
      <c r="M180" s="1"/>
      <c r="N180" s="1"/>
      <c r="O180" s="1"/>
      <c r="P180" s="1"/>
      <c r="Q180" s="1"/>
      <c r="R180" s="1"/>
      <c r="S180" s="1"/>
      <c r="T180" s="1"/>
    </row>
    <row r="181" spans="1:20" ht="14.25" customHeight="1">
      <c r="A181" s="1"/>
      <c r="B181" s="1"/>
      <c r="C181" s="1"/>
      <c r="D181" s="1"/>
      <c r="E181" s="1"/>
      <c r="F181" s="1"/>
      <c r="G181" s="1"/>
      <c r="H181" s="1"/>
      <c r="I181" s="1"/>
      <c r="J181" s="1"/>
      <c r="K181" s="1"/>
      <c r="L181" s="1"/>
      <c r="M181" s="1"/>
      <c r="N181" s="1"/>
      <c r="O181" s="1"/>
      <c r="P181" s="1"/>
      <c r="Q181" s="1"/>
      <c r="R181" s="1"/>
      <c r="S181" s="1"/>
      <c r="T181" s="1"/>
    </row>
    <row r="182" spans="1:20" ht="14.25" customHeight="1">
      <c r="A182" s="1"/>
      <c r="B182" s="1"/>
      <c r="C182" s="1"/>
      <c r="D182" s="1"/>
      <c r="E182" s="1"/>
      <c r="F182" s="1"/>
      <c r="G182" s="1"/>
      <c r="H182" s="1"/>
      <c r="I182" s="1"/>
      <c r="J182" s="1"/>
      <c r="K182" s="1"/>
      <c r="L182" s="1"/>
      <c r="M182" s="1"/>
      <c r="N182" s="1"/>
      <c r="O182" s="1"/>
      <c r="P182" s="1"/>
      <c r="Q182" s="1"/>
      <c r="R182" s="1"/>
      <c r="S182" s="1"/>
      <c r="T182" s="1"/>
    </row>
    <row r="183" spans="1:20" ht="14.25" customHeight="1">
      <c r="A183" s="1"/>
      <c r="B183" s="1"/>
      <c r="C183" s="1"/>
      <c r="D183" s="1"/>
      <c r="E183" s="1"/>
      <c r="F183" s="1"/>
      <c r="G183" s="1"/>
      <c r="H183" s="1"/>
      <c r="I183" s="1"/>
      <c r="J183" s="1"/>
      <c r="K183" s="1"/>
      <c r="L183" s="1"/>
      <c r="M183" s="1"/>
      <c r="N183" s="1"/>
      <c r="O183" s="1"/>
      <c r="P183" s="1"/>
      <c r="Q183" s="1"/>
      <c r="R183" s="1"/>
      <c r="S183" s="1"/>
      <c r="T183" s="1"/>
    </row>
    <row r="184" spans="1:20" ht="14.25" customHeight="1">
      <c r="A184" s="1"/>
      <c r="B184" s="1"/>
      <c r="C184" s="1"/>
      <c r="D184" s="1"/>
      <c r="E184" s="1"/>
      <c r="F184" s="1"/>
      <c r="G184" s="1"/>
      <c r="H184" s="1"/>
      <c r="I184" s="1"/>
      <c r="J184" s="1"/>
      <c r="K184" s="1"/>
      <c r="L184" s="1"/>
      <c r="M184" s="1"/>
      <c r="N184" s="1"/>
      <c r="O184" s="1"/>
      <c r="P184" s="1"/>
      <c r="Q184" s="1"/>
      <c r="R184" s="1"/>
      <c r="S184" s="1"/>
      <c r="T184" s="1"/>
    </row>
    <row r="185" spans="1:20" ht="14.25" customHeight="1">
      <c r="A185" s="1"/>
      <c r="B185" s="1"/>
      <c r="C185" s="1"/>
      <c r="D185" s="1"/>
      <c r="E185" s="1"/>
      <c r="F185" s="1"/>
      <c r="G185" s="1"/>
      <c r="H185" s="1"/>
      <c r="I185" s="1"/>
      <c r="J185" s="1"/>
      <c r="K185" s="1"/>
      <c r="L185" s="1"/>
      <c r="M185" s="1"/>
      <c r="N185" s="1"/>
      <c r="O185" s="1"/>
      <c r="P185" s="1"/>
      <c r="Q185" s="1"/>
      <c r="R185" s="1"/>
      <c r="S185" s="1"/>
      <c r="T185" s="1"/>
    </row>
    <row r="186" spans="1:20" ht="14.25" customHeight="1">
      <c r="A186" s="1"/>
      <c r="B186" s="1"/>
      <c r="C186" s="1"/>
      <c r="D186" s="1"/>
      <c r="E186" s="1"/>
      <c r="F186" s="1"/>
      <c r="G186" s="1"/>
      <c r="H186" s="1"/>
      <c r="I186" s="1"/>
      <c r="J186" s="1"/>
      <c r="K186" s="1"/>
      <c r="L186" s="1"/>
      <c r="M186" s="1"/>
      <c r="N186" s="1"/>
      <c r="O186" s="1"/>
      <c r="P186" s="1"/>
      <c r="Q186" s="1"/>
      <c r="R186" s="1"/>
      <c r="S186" s="1"/>
      <c r="T186" s="1"/>
    </row>
    <row r="187" spans="1:20" ht="14.25" customHeight="1">
      <c r="A187" s="1"/>
      <c r="B187" s="1"/>
      <c r="C187" s="1"/>
      <c r="D187" s="1"/>
      <c r="E187" s="1"/>
      <c r="F187" s="1"/>
      <c r="G187" s="1"/>
      <c r="H187" s="1"/>
      <c r="I187" s="1"/>
      <c r="J187" s="1"/>
      <c r="K187" s="1"/>
      <c r="L187" s="1"/>
      <c r="M187" s="1"/>
      <c r="N187" s="1"/>
      <c r="O187" s="1"/>
      <c r="P187" s="1"/>
      <c r="Q187" s="1"/>
      <c r="R187" s="1"/>
      <c r="S187" s="1"/>
      <c r="T187" s="1"/>
    </row>
    <row r="188" spans="1:20" ht="14.25" customHeight="1">
      <c r="A188" s="1"/>
      <c r="B188" s="1"/>
      <c r="C188" s="1"/>
      <c r="D188" s="1"/>
      <c r="E188" s="1"/>
      <c r="F188" s="1"/>
      <c r="G188" s="1"/>
      <c r="H188" s="1"/>
      <c r="I188" s="1"/>
      <c r="J188" s="1"/>
      <c r="K188" s="1"/>
      <c r="L188" s="1"/>
      <c r="M188" s="1"/>
      <c r="N188" s="1"/>
      <c r="O188" s="1"/>
      <c r="P188" s="1"/>
      <c r="Q188" s="1"/>
      <c r="R188" s="1"/>
      <c r="S188" s="1"/>
      <c r="T188" s="1"/>
    </row>
    <row r="189" spans="1:20" ht="14.25" customHeight="1">
      <c r="A189" s="1"/>
      <c r="B189" s="1"/>
      <c r="C189" s="1"/>
      <c r="D189" s="1"/>
      <c r="E189" s="1"/>
      <c r="F189" s="1"/>
      <c r="G189" s="1"/>
      <c r="H189" s="1"/>
      <c r="I189" s="1"/>
      <c r="J189" s="1"/>
      <c r="K189" s="1"/>
      <c r="L189" s="1"/>
      <c r="M189" s="1"/>
      <c r="N189" s="1"/>
      <c r="O189" s="1"/>
      <c r="P189" s="1"/>
      <c r="Q189" s="1"/>
      <c r="R189" s="1"/>
      <c r="S189" s="1"/>
      <c r="T189" s="1"/>
    </row>
    <row r="190" spans="1:20" ht="14.25" customHeight="1">
      <c r="A190" s="1"/>
      <c r="B190" s="1"/>
      <c r="C190" s="1"/>
      <c r="D190" s="1"/>
      <c r="E190" s="1"/>
      <c r="F190" s="1"/>
      <c r="G190" s="1"/>
      <c r="H190" s="1"/>
      <c r="I190" s="1"/>
      <c r="J190" s="1"/>
      <c r="K190" s="1"/>
      <c r="L190" s="1"/>
      <c r="M190" s="1"/>
      <c r="N190" s="1"/>
      <c r="O190" s="1"/>
      <c r="P190" s="1"/>
      <c r="Q190" s="1"/>
      <c r="R190" s="1"/>
      <c r="S190" s="1"/>
      <c r="T190" s="1"/>
    </row>
    <row r="191" spans="1:20" ht="14.25" customHeight="1">
      <c r="A191" s="1"/>
      <c r="B191" s="1"/>
      <c r="C191" s="1"/>
      <c r="D191" s="1"/>
      <c r="E191" s="1"/>
      <c r="F191" s="1"/>
      <c r="G191" s="1"/>
      <c r="H191" s="1"/>
      <c r="I191" s="1"/>
      <c r="J191" s="1"/>
      <c r="K191" s="1"/>
      <c r="L191" s="1"/>
      <c r="M191" s="1"/>
      <c r="N191" s="1"/>
      <c r="O191" s="1"/>
      <c r="P191" s="1"/>
      <c r="Q191" s="1"/>
      <c r="R191" s="1"/>
      <c r="S191" s="1"/>
      <c r="T191" s="1"/>
    </row>
    <row r="192" spans="1:20" ht="14.25" customHeight="1">
      <c r="A192" s="1"/>
      <c r="B192" s="1"/>
      <c r="C192" s="1"/>
      <c r="D192" s="1"/>
      <c r="E192" s="1"/>
      <c r="F192" s="1"/>
      <c r="G192" s="1"/>
      <c r="H192" s="1"/>
      <c r="I192" s="1"/>
      <c r="J192" s="1"/>
      <c r="K192" s="1"/>
      <c r="L192" s="1"/>
      <c r="M192" s="1"/>
      <c r="N192" s="1"/>
      <c r="O192" s="1"/>
      <c r="P192" s="1"/>
      <c r="Q192" s="1"/>
      <c r="R192" s="1"/>
      <c r="S192" s="1"/>
      <c r="T192" s="1"/>
    </row>
    <row r="193" spans="1:20" ht="14.25" customHeight="1">
      <c r="A193" s="1"/>
      <c r="B193" s="1"/>
      <c r="C193" s="1"/>
      <c r="D193" s="1"/>
      <c r="E193" s="1"/>
      <c r="F193" s="1"/>
      <c r="G193" s="1"/>
      <c r="H193" s="1"/>
      <c r="I193" s="1"/>
      <c r="J193" s="1"/>
      <c r="K193" s="1"/>
      <c r="L193" s="1"/>
      <c r="M193" s="1"/>
      <c r="N193" s="1"/>
      <c r="O193" s="1"/>
      <c r="P193" s="1"/>
      <c r="Q193" s="1"/>
      <c r="R193" s="1"/>
      <c r="S193" s="1"/>
      <c r="T193" s="1"/>
    </row>
    <row r="194" spans="1:20" ht="14.25" customHeight="1">
      <c r="A194" s="1"/>
      <c r="B194" s="1"/>
      <c r="C194" s="1"/>
      <c r="D194" s="1"/>
      <c r="E194" s="1"/>
      <c r="F194" s="1"/>
      <c r="G194" s="1"/>
      <c r="H194" s="1"/>
      <c r="I194" s="1"/>
      <c r="J194" s="1"/>
      <c r="K194" s="1"/>
      <c r="L194" s="1"/>
      <c r="M194" s="1"/>
      <c r="N194" s="1"/>
      <c r="O194" s="1"/>
      <c r="P194" s="1"/>
      <c r="Q194" s="1"/>
      <c r="R194" s="1"/>
      <c r="S194" s="1"/>
      <c r="T194" s="1"/>
    </row>
    <row r="195" spans="1:20" ht="14.25" customHeight="1">
      <c r="A195" s="1"/>
      <c r="B195" s="1"/>
      <c r="C195" s="1"/>
      <c r="D195" s="1"/>
      <c r="E195" s="1"/>
      <c r="F195" s="1"/>
      <c r="G195" s="1"/>
      <c r="H195" s="1"/>
      <c r="I195" s="1"/>
      <c r="J195" s="1"/>
      <c r="K195" s="1"/>
      <c r="L195" s="1"/>
      <c r="M195" s="1"/>
      <c r="N195" s="1"/>
      <c r="O195" s="1"/>
      <c r="P195" s="1"/>
      <c r="Q195" s="1"/>
      <c r="R195" s="1"/>
      <c r="S195" s="1"/>
      <c r="T195" s="1"/>
    </row>
    <row r="196" spans="1:20" ht="14.25" customHeight="1">
      <c r="A196" s="1"/>
      <c r="B196" s="1"/>
      <c r="C196" s="1"/>
      <c r="D196" s="1"/>
      <c r="E196" s="1"/>
      <c r="F196" s="1"/>
      <c r="G196" s="1"/>
      <c r="H196" s="1"/>
      <c r="I196" s="1"/>
      <c r="J196" s="1"/>
      <c r="K196" s="1"/>
      <c r="L196" s="1"/>
      <c r="M196" s="1"/>
      <c r="N196" s="1"/>
      <c r="O196" s="1"/>
      <c r="P196" s="1"/>
      <c r="Q196" s="1"/>
      <c r="R196" s="1"/>
      <c r="S196" s="1"/>
      <c r="T196" s="1"/>
    </row>
    <row r="197" spans="1:20" ht="14.25" customHeight="1">
      <c r="A197" s="1"/>
      <c r="B197" s="1"/>
      <c r="C197" s="1"/>
      <c r="D197" s="1"/>
      <c r="E197" s="1"/>
      <c r="F197" s="1"/>
      <c r="G197" s="1"/>
      <c r="H197" s="1"/>
      <c r="I197" s="1"/>
      <c r="J197" s="1"/>
      <c r="K197" s="1"/>
      <c r="L197" s="1"/>
      <c r="M197" s="1"/>
      <c r="N197" s="1"/>
      <c r="O197" s="1"/>
      <c r="P197" s="1"/>
      <c r="Q197" s="1"/>
      <c r="R197" s="1"/>
      <c r="S197" s="1"/>
      <c r="T197" s="1"/>
    </row>
    <row r="198" spans="1:20" ht="14.25" customHeight="1">
      <c r="A198" s="1"/>
      <c r="B198" s="1"/>
      <c r="C198" s="1"/>
      <c r="D198" s="1"/>
      <c r="E198" s="1"/>
      <c r="F198" s="1"/>
      <c r="G198" s="1"/>
      <c r="H198" s="1"/>
      <c r="I198" s="1"/>
      <c r="J198" s="1"/>
      <c r="K198" s="1"/>
      <c r="L198" s="1"/>
      <c r="M198" s="1"/>
      <c r="N198" s="1"/>
      <c r="O198" s="1"/>
      <c r="P198" s="1"/>
      <c r="Q198" s="1"/>
      <c r="R198" s="1"/>
      <c r="S198" s="1"/>
      <c r="T198" s="1"/>
    </row>
    <row r="199" spans="1:20" ht="14.25" customHeight="1">
      <c r="A199" s="1"/>
      <c r="B199" s="1"/>
      <c r="C199" s="1"/>
      <c r="D199" s="1"/>
      <c r="E199" s="1"/>
      <c r="F199" s="1"/>
      <c r="G199" s="1"/>
      <c r="H199" s="1"/>
      <c r="I199" s="1"/>
      <c r="J199" s="1"/>
      <c r="K199" s="1"/>
      <c r="L199" s="1"/>
      <c r="M199" s="1"/>
      <c r="N199" s="1"/>
      <c r="O199" s="1"/>
      <c r="P199" s="1"/>
      <c r="Q199" s="1"/>
      <c r="R199" s="1"/>
      <c r="S199" s="1"/>
      <c r="T199" s="1"/>
    </row>
    <row r="200" spans="1:20" ht="14.25" customHeight="1">
      <c r="A200" s="1"/>
      <c r="B200" s="1"/>
      <c r="C200" s="1"/>
      <c r="D200" s="1"/>
      <c r="E200" s="1"/>
      <c r="F200" s="1"/>
      <c r="G200" s="1"/>
      <c r="H200" s="1"/>
      <c r="I200" s="1"/>
      <c r="J200" s="1"/>
      <c r="K200" s="1"/>
      <c r="L200" s="1"/>
      <c r="M200" s="1"/>
      <c r="N200" s="1"/>
      <c r="O200" s="1"/>
      <c r="P200" s="1"/>
      <c r="Q200" s="1"/>
      <c r="R200" s="1"/>
      <c r="S200" s="1"/>
      <c r="T200" s="1"/>
    </row>
    <row r="201" spans="1:20" ht="14.25" customHeight="1">
      <c r="A201" s="1"/>
      <c r="B201" s="1"/>
      <c r="C201" s="1"/>
      <c r="D201" s="1"/>
      <c r="E201" s="1"/>
      <c r="F201" s="1"/>
      <c r="G201" s="1"/>
      <c r="H201" s="1"/>
      <c r="I201" s="1"/>
      <c r="J201" s="1"/>
      <c r="K201" s="1"/>
      <c r="L201" s="1"/>
      <c r="M201" s="1"/>
      <c r="N201" s="1"/>
      <c r="O201" s="1"/>
      <c r="P201" s="1"/>
      <c r="Q201" s="1"/>
      <c r="R201" s="1"/>
      <c r="S201" s="1"/>
      <c r="T201" s="1"/>
    </row>
    <row r="202" spans="1:20" ht="14.25" customHeight="1">
      <c r="A202" s="1"/>
      <c r="B202" s="1"/>
      <c r="C202" s="1"/>
      <c r="D202" s="1"/>
      <c r="E202" s="1"/>
      <c r="F202" s="1"/>
      <c r="G202" s="1"/>
      <c r="H202" s="1"/>
      <c r="I202" s="1"/>
      <c r="J202" s="1"/>
      <c r="K202" s="1"/>
      <c r="L202" s="1"/>
      <c r="M202" s="1"/>
      <c r="N202" s="1"/>
      <c r="O202" s="1"/>
      <c r="P202" s="1"/>
      <c r="Q202" s="1"/>
      <c r="R202" s="1"/>
      <c r="S202" s="1"/>
      <c r="T202" s="1"/>
    </row>
    <row r="203" spans="1:20" ht="14.25" customHeight="1">
      <c r="A203" s="1"/>
      <c r="B203" s="1"/>
      <c r="C203" s="1"/>
      <c r="D203" s="1"/>
      <c r="E203" s="1"/>
      <c r="F203" s="1"/>
      <c r="G203" s="1"/>
      <c r="H203" s="1"/>
      <c r="I203" s="1"/>
      <c r="J203" s="1"/>
      <c r="K203" s="1"/>
      <c r="L203" s="1"/>
      <c r="M203" s="1"/>
      <c r="N203" s="1"/>
      <c r="O203" s="1"/>
      <c r="P203" s="1"/>
      <c r="Q203" s="1"/>
      <c r="R203" s="1"/>
      <c r="S203" s="1"/>
      <c r="T203" s="1"/>
    </row>
    <row r="204" spans="1:20" ht="14.25" customHeight="1">
      <c r="A204" s="1"/>
      <c r="B204" s="1"/>
      <c r="C204" s="1"/>
      <c r="D204" s="1"/>
      <c r="E204" s="1"/>
      <c r="F204" s="1"/>
      <c r="G204" s="1"/>
      <c r="H204" s="1"/>
      <c r="I204" s="1"/>
      <c r="J204" s="1"/>
      <c r="K204" s="1"/>
      <c r="L204" s="1"/>
      <c r="M204" s="1"/>
      <c r="N204" s="1"/>
      <c r="O204" s="1"/>
      <c r="P204" s="1"/>
      <c r="Q204" s="1"/>
      <c r="R204" s="1"/>
      <c r="S204" s="1"/>
      <c r="T204" s="1"/>
    </row>
    <row r="205" spans="1:20" ht="14.25" customHeight="1">
      <c r="A205" s="1"/>
      <c r="B205" s="1"/>
      <c r="C205" s="1"/>
      <c r="D205" s="1"/>
      <c r="E205" s="1"/>
      <c r="F205" s="1"/>
      <c r="G205" s="1"/>
      <c r="H205" s="1"/>
      <c r="I205" s="1"/>
      <c r="J205" s="1"/>
      <c r="K205" s="1"/>
      <c r="L205" s="1"/>
      <c r="M205" s="1"/>
      <c r="N205" s="1"/>
      <c r="O205" s="1"/>
      <c r="P205" s="1"/>
      <c r="Q205" s="1"/>
      <c r="R205" s="1"/>
      <c r="S205" s="1"/>
      <c r="T205" s="1"/>
    </row>
    <row r="206" spans="1:20" ht="14.25" customHeight="1">
      <c r="A206" s="1"/>
      <c r="B206" s="1"/>
      <c r="C206" s="1"/>
      <c r="D206" s="1"/>
      <c r="E206" s="1"/>
      <c r="F206" s="1"/>
      <c r="G206" s="1"/>
      <c r="H206" s="1"/>
      <c r="I206" s="1"/>
      <c r="J206" s="1"/>
      <c r="K206" s="1"/>
      <c r="L206" s="1"/>
      <c r="M206" s="1"/>
      <c r="N206" s="1"/>
      <c r="O206" s="1"/>
      <c r="P206" s="1"/>
      <c r="Q206" s="1"/>
      <c r="R206" s="1"/>
      <c r="S206" s="1"/>
      <c r="T206" s="1"/>
    </row>
    <row r="207" spans="1:20" ht="14.25" customHeight="1">
      <c r="A207" s="1"/>
      <c r="B207" s="1"/>
      <c r="C207" s="1"/>
      <c r="D207" s="1"/>
      <c r="E207" s="1"/>
      <c r="F207" s="1"/>
      <c r="G207" s="1"/>
      <c r="H207" s="1"/>
      <c r="I207" s="1"/>
      <c r="J207" s="1"/>
      <c r="K207" s="1"/>
      <c r="L207" s="1"/>
      <c r="M207" s="1"/>
      <c r="N207" s="1"/>
      <c r="O207" s="1"/>
      <c r="P207" s="1"/>
      <c r="Q207" s="1"/>
      <c r="R207" s="1"/>
      <c r="S207" s="1"/>
      <c r="T207" s="1"/>
    </row>
    <row r="208" spans="1:20" ht="14.25" customHeight="1">
      <c r="A208" s="1"/>
      <c r="B208" s="1"/>
      <c r="C208" s="1"/>
      <c r="D208" s="1"/>
      <c r="E208" s="1"/>
      <c r="F208" s="1"/>
      <c r="G208" s="1"/>
      <c r="H208" s="1"/>
      <c r="I208" s="1"/>
      <c r="J208" s="1"/>
      <c r="K208" s="1"/>
      <c r="L208" s="1"/>
      <c r="M208" s="1"/>
      <c r="N208" s="1"/>
      <c r="O208" s="1"/>
      <c r="P208" s="1"/>
      <c r="Q208" s="1"/>
      <c r="R208" s="1"/>
      <c r="S208" s="1"/>
      <c r="T208" s="1"/>
    </row>
    <row r="209" spans="1:20" ht="14.25" customHeight="1">
      <c r="A209" s="1"/>
      <c r="B209" s="1"/>
      <c r="C209" s="1"/>
      <c r="D209" s="1"/>
      <c r="E209" s="1"/>
      <c r="F209" s="1"/>
      <c r="G209" s="1"/>
      <c r="H209" s="1"/>
      <c r="I209" s="1"/>
      <c r="J209" s="1"/>
      <c r="K209" s="1"/>
      <c r="L209" s="1"/>
      <c r="M209" s="1"/>
      <c r="N209" s="1"/>
      <c r="O209" s="1"/>
      <c r="P209" s="1"/>
      <c r="Q209" s="1"/>
      <c r="R209" s="1"/>
      <c r="S209" s="1"/>
      <c r="T209" s="1"/>
    </row>
    <row r="210" spans="1:20" ht="14.25" customHeight="1">
      <c r="A210" s="1"/>
      <c r="B210" s="1"/>
      <c r="C210" s="1"/>
      <c r="D210" s="1"/>
      <c r="E210" s="1"/>
      <c r="F210" s="1"/>
      <c r="G210" s="1"/>
      <c r="H210" s="1"/>
      <c r="I210" s="1"/>
      <c r="J210" s="1"/>
      <c r="K210" s="1"/>
      <c r="L210" s="1"/>
      <c r="M210" s="1"/>
      <c r="N210" s="1"/>
      <c r="O210" s="1"/>
      <c r="P210" s="1"/>
      <c r="Q210" s="1"/>
      <c r="R210" s="1"/>
      <c r="S210" s="1"/>
      <c r="T210" s="1"/>
    </row>
    <row r="211" spans="1:20" ht="14.25" customHeight="1">
      <c r="A211" s="1"/>
      <c r="B211" s="1"/>
      <c r="C211" s="1"/>
      <c r="D211" s="1"/>
      <c r="E211" s="1"/>
      <c r="F211" s="1"/>
      <c r="G211" s="1"/>
      <c r="H211" s="1"/>
      <c r="I211" s="1"/>
      <c r="J211" s="1"/>
      <c r="K211" s="1"/>
      <c r="L211" s="1"/>
      <c r="M211" s="1"/>
      <c r="N211" s="1"/>
      <c r="O211" s="1"/>
      <c r="P211" s="1"/>
      <c r="Q211" s="1"/>
      <c r="R211" s="1"/>
      <c r="S211" s="1"/>
      <c r="T211" s="1"/>
    </row>
    <row r="212" spans="1:20" ht="14.25" customHeight="1">
      <c r="A212" s="1"/>
      <c r="B212" s="1"/>
      <c r="C212" s="1"/>
      <c r="D212" s="1"/>
      <c r="E212" s="1"/>
      <c r="F212" s="1"/>
      <c r="G212" s="1"/>
      <c r="H212" s="1"/>
      <c r="I212" s="1"/>
      <c r="J212" s="1"/>
      <c r="K212" s="1"/>
      <c r="L212" s="1"/>
      <c r="M212" s="1"/>
      <c r="N212" s="1"/>
      <c r="O212" s="1"/>
      <c r="P212" s="1"/>
      <c r="Q212" s="1"/>
      <c r="R212" s="1"/>
      <c r="S212" s="1"/>
      <c r="T212" s="1"/>
    </row>
    <row r="213" spans="1:20" ht="14.25" customHeight="1">
      <c r="A213" s="1"/>
      <c r="B213" s="1"/>
      <c r="C213" s="1"/>
      <c r="D213" s="1"/>
      <c r="E213" s="1"/>
      <c r="F213" s="1"/>
      <c r="G213" s="1"/>
      <c r="H213" s="1"/>
      <c r="I213" s="1"/>
      <c r="J213" s="1"/>
      <c r="K213" s="1"/>
      <c r="L213" s="1"/>
      <c r="M213" s="1"/>
      <c r="N213" s="1"/>
      <c r="O213" s="1"/>
      <c r="P213" s="1"/>
      <c r="Q213" s="1"/>
      <c r="R213" s="1"/>
      <c r="S213" s="1"/>
      <c r="T213" s="1"/>
    </row>
    <row r="214" spans="1:20" ht="14.25" customHeight="1">
      <c r="A214" s="1"/>
      <c r="B214" s="1"/>
      <c r="C214" s="1"/>
      <c r="D214" s="1"/>
      <c r="E214" s="1"/>
      <c r="F214" s="1"/>
      <c r="G214" s="1"/>
      <c r="H214" s="1"/>
      <c r="I214" s="1"/>
      <c r="J214" s="1"/>
      <c r="K214" s="1"/>
      <c r="L214" s="1"/>
      <c r="M214" s="1"/>
      <c r="N214" s="1"/>
      <c r="O214" s="1"/>
      <c r="P214" s="1"/>
      <c r="Q214" s="1"/>
      <c r="R214" s="1"/>
      <c r="S214" s="1"/>
      <c r="T214" s="1"/>
    </row>
    <row r="215" spans="1:20" ht="14.25" customHeight="1">
      <c r="A215" s="1"/>
      <c r="B215" s="1"/>
      <c r="C215" s="1"/>
      <c r="D215" s="1"/>
      <c r="E215" s="1"/>
      <c r="F215" s="1"/>
      <c r="G215" s="1"/>
      <c r="H215" s="1"/>
      <c r="I215" s="1"/>
      <c r="J215" s="1"/>
      <c r="K215" s="1"/>
      <c r="L215" s="1"/>
      <c r="M215" s="1"/>
      <c r="N215" s="1"/>
      <c r="O215" s="1"/>
      <c r="P215" s="1"/>
      <c r="Q215" s="1"/>
      <c r="R215" s="1"/>
      <c r="S215" s="1"/>
      <c r="T215" s="1"/>
    </row>
    <row r="216" spans="1:20" ht="14.25" customHeight="1">
      <c r="A216" s="1"/>
      <c r="B216" s="1"/>
      <c r="C216" s="1"/>
      <c r="D216" s="1"/>
      <c r="E216" s="1"/>
      <c r="F216" s="1"/>
      <c r="G216" s="1"/>
      <c r="H216" s="1"/>
      <c r="I216" s="1"/>
      <c r="J216" s="1"/>
      <c r="K216" s="1"/>
      <c r="L216" s="1"/>
      <c r="M216" s="1"/>
      <c r="N216" s="1"/>
      <c r="O216" s="1"/>
      <c r="P216" s="1"/>
      <c r="Q216" s="1"/>
      <c r="R216" s="1"/>
      <c r="S216" s="1"/>
      <c r="T216" s="1"/>
    </row>
    <row r="217" spans="1:20" ht="14.25" customHeight="1">
      <c r="A217" s="1"/>
      <c r="B217" s="1"/>
      <c r="C217" s="1"/>
      <c r="D217" s="1"/>
      <c r="E217" s="1"/>
      <c r="F217" s="1"/>
      <c r="G217" s="1"/>
      <c r="H217" s="1"/>
      <c r="I217" s="1"/>
      <c r="J217" s="1"/>
      <c r="K217" s="1"/>
      <c r="L217" s="1"/>
      <c r="M217" s="1"/>
      <c r="N217" s="1"/>
      <c r="O217" s="1"/>
      <c r="P217" s="1"/>
      <c r="Q217" s="1"/>
      <c r="R217" s="1"/>
      <c r="S217" s="1"/>
      <c r="T217" s="1"/>
    </row>
    <row r="218" spans="1:20" ht="14.25" customHeight="1">
      <c r="A218" s="1"/>
      <c r="B218" s="1"/>
      <c r="C218" s="1"/>
      <c r="D218" s="1"/>
      <c r="E218" s="1"/>
      <c r="F218" s="1"/>
      <c r="G218" s="1"/>
      <c r="H218" s="1"/>
      <c r="I218" s="1"/>
      <c r="J218" s="1"/>
      <c r="K218" s="1"/>
      <c r="L218" s="1"/>
      <c r="M218" s="1"/>
      <c r="N218" s="1"/>
      <c r="O218" s="1"/>
      <c r="P218" s="1"/>
      <c r="Q218" s="1"/>
      <c r="R218" s="1"/>
      <c r="S218" s="1"/>
      <c r="T218" s="1"/>
    </row>
    <row r="219" spans="1:20" ht="14.25" customHeight="1">
      <c r="A219" s="1"/>
      <c r="B219" s="1"/>
      <c r="C219" s="1"/>
      <c r="D219" s="1"/>
      <c r="E219" s="1"/>
      <c r="F219" s="1"/>
      <c r="G219" s="1"/>
      <c r="H219" s="1"/>
      <c r="I219" s="1"/>
      <c r="J219" s="1"/>
      <c r="K219" s="1"/>
      <c r="L219" s="1"/>
      <c r="M219" s="1"/>
      <c r="N219" s="1"/>
      <c r="O219" s="1"/>
      <c r="P219" s="1"/>
      <c r="Q219" s="1"/>
      <c r="R219" s="1"/>
      <c r="S219" s="1"/>
      <c r="T219" s="1"/>
    </row>
    <row r="220" spans="1:20" ht="14.25" customHeight="1">
      <c r="A220" s="1"/>
      <c r="B220" s="1"/>
      <c r="C220" s="1"/>
      <c r="D220" s="1"/>
      <c r="E220" s="1"/>
      <c r="F220" s="1"/>
      <c r="G220" s="1"/>
      <c r="H220" s="1"/>
      <c r="I220" s="1"/>
      <c r="J220" s="1"/>
      <c r="K220" s="1"/>
      <c r="L220" s="1"/>
      <c r="M220" s="1"/>
      <c r="N220" s="1"/>
      <c r="O220" s="1"/>
      <c r="P220" s="1"/>
      <c r="Q220" s="1"/>
      <c r="R220" s="1"/>
      <c r="S220" s="1"/>
      <c r="T220" s="1"/>
    </row>
    <row r="221" spans="1:20" ht="14.25" customHeight="1">
      <c r="A221" s="1"/>
      <c r="B221" s="1"/>
      <c r="C221" s="1"/>
      <c r="D221" s="1"/>
      <c r="E221" s="1"/>
      <c r="F221" s="1"/>
      <c r="G221" s="1"/>
      <c r="H221" s="1"/>
      <c r="I221" s="1"/>
      <c r="J221" s="1"/>
      <c r="K221" s="1"/>
      <c r="L221" s="1"/>
      <c r="M221" s="1"/>
      <c r="N221" s="1"/>
      <c r="O221" s="1"/>
      <c r="P221" s="1"/>
      <c r="Q221" s="1"/>
      <c r="R221" s="1"/>
      <c r="S221" s="1"/>
      <c r="T221" s="1"/>
    </row>
    <row r="222" spans="1:20" ht="14.25" customHeight="1">
      <c r="A222" s="1"/>
      <c r="B222" s="1"/>
      <c r="C222" s="1"/>
      <c r="D222" s="1"/>
      <c r="E222" s="1"/>
      <c r="F222" s="1"/>
      <c r="G222" s="1"/>
      <c r="H222" s="1"/>
      <c r="I222" s="1"/>
      <c r="J222" s="1"/>
      <c r="K222" s="1"/>
      <c r="L222" s="1"/>
      <c r="M222" s="1"/>
      <c r="N222" s="1"/>
      <c r="O222" s="1"/>
      <c r="P222" s="1"/>
      <c r="Q222" s="1"/>
      <c r="R222" s="1"/>
      <c r="S222" s="1"/>
      <c r="T222" s="1"/>
    </row>
    <row r="223" spans="1:20" ht="14.25" customHeight="1">
      <c r="A223" s="1"/>
      <c r="B223" s="1"/>
      <c r="C223" s="1"/>
      <c r="D223" s="1"/>
      <c r="E223" s="1"/>
      <c r="F223" s="1"/>
      <c r="G223" s="1"/>
      <c r="H223" s="1"/>
      <c r="I223" s="1"/>
      <c r="J223" s="1"/>
      <c r="K223" s="1"/>
      <c r="L223" s="1"/>
      <c r="M223" s="1"/>
      <c r="N223" s="1"/>
      <c r="O223" s="1"/>
      <c r="P223" s="1"/>
      <c r="Q223" s="1"/>
      <c r="R223" s="1"/>
      <c r="S223" s="1"/>
      <c r="T223" s="1"/>
    </row>
    <row r="224" spans="1:20" ht="14.25" customHeight="1">
      <c r="A224" s="1"/>
      <c r="B224" s="1"/>
      <c r="C224" s="1"/>
      <c r="D224" s="1"/>
      <c r="E224" s="1"/>
      <c r="F224" s="1"/>
      <c r="G224" s="1"/>
      <c r="H224" s="1"/>
      <c r="I224" s="1"/>
      <c r="J224" s="1"/>
      <c r="K224" s="1"/>
      <c r="L224" s="1"/>
      <c r="M224" s="1"/>
      <c r="N224" s="1"/>
      <c r="O224" s="1"/>
      <c r="P224" s="1"/>
      <c r="Q224" s="1"/>
      <c r="R224" s="1"/>
      <c r="S224" s="1"/>
      <c r="T224" s="1"/>
    </row>
    <row r="225" spans="1:20" ht="14.25" customHeight="1">
      <c r="A225" s="1"/>
      <c r="B225" s="1"/>
      <c r="C225" s="1"/>
      <c r="D225" s="1"/>
      <c r="E225" s="1"/>
      <c r="F225" s="1"/>
      <c r="G225" s="1"/>
      <c r="H225" s="1"/>
      <c r="I225" s="1"/>
      <c r="J225" s="1"/>
      <c r="K225" s="1"/>
      <c r="L225" s="1"/>
      <c r="M225" s="1"/>
      <c r="N225" s="1"/>
      <c r="O225" s="1"/>
      <c r="P225" s="1"/>
      <c r="Q225" s="1"/>
      <c r="R225" s="1"/>
      <c r="S225" s="1"/>
      <c r="T225" s="1"/>
    </row>
    <row r="226" spans="1:20" ht="14.25" customHeight="1">
      <c r="A226" s="1"/>
      <c r="B226" s="1"/>
      <c r="C226" s="1"/>
      <c r="D226" s="1"/>
      <c r="E226" s="1"/>
      <c r="F226" s="1"/>
      <c r="G226" s="1"/>
      <c r="H226" s="1"/>
      <c r="I226" s="1"/>
      <c r="J226" s="1"/>
      <c r="K226" s="1"/>
      <c r="L226" s="1"/>
      <c r="M226" s="1"/>
      <c r="N226" s="1"/>
      <c r="O226" s="1"/>
      <c r="P226" s="1"/>
      <c r="Q226" s="1"/>
      <c r="R226" s="1"/>
      <c r="S226" s="1"/>
      <c r="T226" s="1"/>
    </row>
    <row r="227" spans="1:20" ht="14.25" customHeight="1">
      <c r="A227" s="1"/>
      <c r="B227" s="1"/>
      <c r="C227" s="1"/>
      <c r="D227" s="1"/>
      <c r="E227" s="1"/>
      <c r="F227" s="1"/>
      <c r="G227" s="1"/>
      <c r="H227" s="1"/>
      <c r="I227" s="1"/>
      <c r="J227" s="1"/>
      <c r="K227" s="1"/>
      <c r="L227" s="1"/>
      <c r="M227" s="1"/>
      <c r="N227" s="1"/>
      <c r="O227" s="1"/>
      <c r="P227" s="1"/>
      <c r="Q227" s="1"/>
      <c r="R227" s="1"/>
      <c r="S227" s="1"/>
      <c r="T227" s="1"/>
    </row>
    <row r="228" spans="1:20" ht="14.25" customHeight="1">
      <c r="A228" s="1"/>
      <c r="B228" s="1"/>
      <c r="C228" s="1"/>
      <c r="D228" s="1"/>
      <c r="E228" s="1"/>
      <c r="F228" s="1"/>
      <c r="G228" s="1"/>
      <c r="H228" s="1"/>
      <c r="I228" s="1"/>
      <c r="J228" s="1"/>
      <c r="K228" s="1"/>
      <c r="L228" s="1"/>
      <c r="M228" s="1"/>
      <c r="N228" s="1"/>
      <c r="O228" s="1"/>
      <c r="P228" s="1"/>
      <c r="Q228" s="1"/>
      <c r="R228" s="1"/>
      <c r="S228" s="1"/>
      <c r="T228" s="1"/>
    </row>
    <row r="229" spans="1:20" ht="14.25" customHeight="1">
      <c r="A229" s="1"/>
      <c r="B229" s="1"/>
      <c r="C229" s="1"/>
      <c r="D229" s="1"/>
      <c r="E229" s="1"/>
      <c r="F229" s="1"/>
      <c r="G229" s="1"/>
      <c r="H229" s="1"/>
      <c r="I229" s="1"/>
      <c r="J229" s="1"/>
      <c r="K229" s="1"/>
      <c r="L229" s="1"/>
      <c r="M229" s="1"/>
      <c r="N229" s="1"/>
      <c r="O229" s="1"/>
      <c r="P229" s="1"/>
      <c r="Q229" s="1"/>
      <c r="R229" s="1"/>
      <c r="S229" s="1"/>
      <c r="T229" s="1"/>
    </row>
    <row r="230" spans="1:20" ht="14.25" customHeight="1">
      <c r="A230" s="1"/>
      <c r="B230" s="1"/>
      <c r="C230" s="1"/>
      <c r="D230" s="1"/>
      <c r="E230" s="1"/>
      <c r="F230" s="1"/>
      <c r="G230" s="1"/>
      <c r="H230" s="1"/>
      <c r="I230" s="1"/>
      <c r="J230" s="1"/>
      <c r="K230" s="1"/>
      <c r="L230" s="1"/>
      <c r="M230" s="1"/>
      <c r="N230" s="1"/>
      <c r="O230" s="1"/>
      <c r="P230" s="1"/>
      <c r="Q230" s="1"/>
      <c r="R230" s="1"/>
      <c r="S230" s="1"/>
      <c r="T230" s="1"/>
    </row>
    <row r="231" spans="1:20" ht="14.25" customHeight="1">
      <c r="A231" s="1"/>
      <c r="B231" s="1"/>
      <c r="C231" s="1"/>
      <c r="D231" s="1"/>
      <c r="E231" s="1"/>
      <c r="F231" s="1"/>
      <c r="G231" s="1"/>
      <c r="H231" s="1"/>
      <c r="I231" s="1"/>
      <c r="J231" s="1"/>
      <c r="K231" s="1"/>
      <c r="L231" s="1"/>
      <c r="M231" s="1"/>
      <c r="N231" s="1"/>
      <c r="O231" s="1"/>
      <c r="P231" s="1"/>
      <c r="Q231" s="1"/>
      <c r="R231" s="1"/>
      <c r="S231" s="1"/>
      <c r="T231" s="1"/>
    </row>
    <row r="232" spans="1:20" ht="14.25" customHeight="1">
      <c r="A232" s="1"/>
      <c r="B232" s="1"/>
      <c r="C232" s="1"/>
      <c r="D232" s="1"/>
      <c r="E232" s="1"/>
      <c r="F232" s="1"/>
      <c r="G232" s="1"/>
      <c r="H232" s="1"/>
      <c r="I232" s="1"/>
      <c r="J232" s="1"/>
      <c r="K232" s="1"/>
      <c r="L232" s="1"/>
      <c r="M232" s="1"/>
      <c r="N232" s="1"/>
      <c r="O232" s="1"/>
      <c r="P232" s="1"/>
      <c r="Q232" s="1"/>
      <c r="R232" s="1"/>
      <c r="S232" s="1"/>
      <c r="T232" s="1"/>
    </row>
    <row r="233" spans="1:20" ht="14.25" customHeight="1">
      <c r="A233" s="1"/>
      <c r="B233" s="1"/>
      <c r="C233" s="1"/>
      <c r="D233" s="1"/>
      <c r="E233" s="1"/>
      <c r="F233" s="1"/>
      <c r="G233" s="1"/>
      <c r="H233" s="1"/>
      <c r="I233" s="1"/>
      <c r="J233" s="1"/>
      <c r="K233" s="1"/>
      <c r="L233" s="1"/>
      <c r="M233" s="1"/>
      <c r="N233" s="1"/>
      <c r="O233" s="1"/>
      <c r="P233" s="1"/>
      <c r="Q233" s="1"/>
      <c r="R233" s="1"/>
      <c r="S233" s="1"/>
      <c r="T233" s="1"/>
    </row>
    <row r="234" spans="1:20" ht="14.25" customHeight="1">
      <c r="A234" s="1"/>
      <c r="B234" s="1"/>
      <c r="C234" s="1"/>
      <c r="D234" s="1"/>
      <c r="E234" s="1"/>
      <c r="F234" s="1"/>
      <c r="G234" s="1"/>
      <c r="H234" s="1"/>
      <c r="I234" s="1"/>
      <c r="J234" s="1"/>
      <c r="K234" s="1"/>
      <c r="L234" s="1"/>
      <c r="M234" s="1"/>
      <c r="N234" s="1"/>
      <c r="O234" s="1"/>
      <c r="P234" s="1"/>
      <c r="Q234" s="1"/>
      <c r="R234" s="1"/>
      <c r="S234" s="1"/>
      <c r="T234" s="1"/>
    </row>
    <row r="235" spans="1:20" ht="14.25" customHeight="1">
      <c r="A235" s="1"/>
      <c r="B235" s="1"/>
      <c r="C235" s="1"/>
      <c r="D235" s="1"/>
      <c r="E235" s="1"/>
      <c r="F235" s="1"/>
      <c r="G235" s="1"/>
      <c r="H235" s="1"/>
      <c r="I235" s="1"/>
      <c r="J235" s="1"/>
      <c r="K235" s="1"/>
      <c r="L235" s="1"/>
      <c r="M235" s="1"/>
      <c r="N235" s="1"/>
      <c r="O235" s="1"/>
      <c r="P235" s="1"/>
      <c r="Q235" s="1"/>
      <c r="R235" s="1"/>
      <c r="S235" s="1"/>
      <c r="T235" s="1"/>
    </row>
    <row r="236" spans="1:20" ht="14.25" customHeight="1">
      <c r="A236" s="1"/>
      <c r="B236" s="1"/>
      <c r="C236" s="1"/>
      <c r="D236" s="1"/>
      <c r="E236" s="1"/>
      <c r="F236" s="1"/>
      <c r="G236" s="1"/>
      <c r="H236" s="1"/>
      <c r="I236" s="1"/>
      <c r="J236" s="1"/>
      <c r="K236" s="1"/>
      <c r="L236" s="1"/>
      <c r="M236" s="1"/>
      <c r="N236" s="1"/>
      <c r="O236" s="1"/>
      <c r="P236" s="1"/>
      <c r="Q236" s="1"/>
      <c r="R236" s="1"/>
      <c r="S236" s="1"/>
      <c r="T236" s="1"/>
    </row>
    <row r="237" spans="1:20" ht="14.25" customHeight="1">
      <c r="A237" s="1"/>
      <c r="B237" s="1"/>
      <c r="C237" s="1"/>
      <c r="D237" s="1"/>
      <c r="E237" s="1"/>
      <c r="F237" s="1"/>
      <c r="G237" s="1"/>
      <c r="H237" s="1"/>
      <c r="I237" s="1"/>
      <c r="J237" s="1"/>
      <c r="K237" s="1"/>
      <c r="L237" s="1"/>
      <c r="M237" s="1"/>
      <c r="N237" s="1"/>
      <c r="O237" s="1"/>
      <c r="P237" s="1"/>
      <c r="Q237" s="1"/>
      <c r="R237" s="1"/>
      <c r="S237" s="1"/>
      <c r="T237" s="1"/>
    </row>
    <row r="238" spans="1:20" ht="15.75" customHeight="1"/>
    <row r="239" spans="1:20" ht="15.75" customHeight="1"/>
    <row r="240" spans="1: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5:G35"/>
  </mergeCells>
  <pageMargins left="0.7" right="0.7" top="0.75" bottom="0.75" header="0" footer="0"/>
  <pageSetup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0"/>
  <sheetViews>
    <sheetView topLeftCell="A14" workbookViewId="0">
      <selection activeCell="C7" sqref="C7"/>
    </sheetView>
  </sheetViews>
  <sheetFormatPr defaultColWidth="12.58203125" defaultRowHeight="15" customHeight="1"/>
  <cols>
    <col min="1" max="1" width="43.5" customWidth="1"/>
    <col min="2" max="2" width="15.33203125" customWidth="1"/>
    <col min="3" max="3" width="15.08203125" customWidth="1"/>
    <col min="4" max="4" width="13.33203125" customWidth="1"/>
    <col min="5" max="5" width="22" customWidth="1"/>
    <col min="6" max="6" width="22.08203125" customWidth="1"/>
    <col min="7" max="10" width="9" customWidth="1"/>
    <col min="11" max="11" width="39.75" customWidth="1"/>
    <col min="12" max="25" width="9" customWidth="1"/>
  </cols>
  <sheetData>
    <row r="1" spans="1:25" ht="18.5">
      <c r="A1" s="444" t="s">
        <v>396</v>
      </c>
      <c r="B1" s="103"/>
      <c r="C1" s="18"/>
      <c r="D1" s="18"/>
      <c r="E1" s="18"/>
      <c r="F1" s="187"/>
      <c r="G1" s="18"/>
      <c r="H1" s="18"/>
      <c r="I1" s="18"/>
      <c r="J1" s="18"/>
      <c r="K1" s="18"/>
      <c r="L1" s="18"/>
      <c r="M1" s="18"/>
      <c r="N1" s="18"/>
      <c r="O1" s="18"/>
      <c r="P1" s="18"/>
      <c r="Q1" s="18"/>
      <c r="R1" s="18"/>
      <c r="S1" s="18"/>
      <c r="T1" s="18"/>
      <c r="U1" s="18"/>
      <c r="V1" s="18"/>
      <c r="W1" s="18"/>
      <c r="X1" s="18"/>
      <c r="Y1" s="18"/>
    </row>
    <row r="2" spans="1:25" ht="12.75" customHeight="1">
      <c r="A2" s="105"/>
      <c r="B2" s="105"/>
      <c r="C2" s="17"/>
      <c r="D2" s="17"/>
      <c r="E2" s="17"/>
      <c r="F2" s="188"/>
      <c r="G2" s="17"/>
      <c r="H2" s="17"/>
      <c r="I2" s="17"/>
      <c r="J2" s="17"/>
      <c r="K2" s="17"/>
      <c r="L2" s="17"/>
      <c r="M2" s="17"/>
      <c r="N2" s="17"/>
      <c r="O2" s="17"/>
      <c r="P2" s="17"/>
      <c r="Q2" s="17"/>
      <c r="R2" s="17"/>
      <c r="S2" s="17"/>
      <c r="T2" s="17"/>
      <c r="U2" s="17"/>
      <c r="V2" s="17"/>
      <c r="W2" s="17"/>
      <c r="X2" s="17"/>
      <c r="Y2" s="17"/>
    </row>
    <row r="3" spans="1:25" ht="12.75" customHeight="1">
      <c r="A3" s="189"/>
      <c r="B3" s="718" t="s">
        <v>123</v>
      </c>
      <c r="C3" s="710"/>
      <c r="D3" s="710"/>
      <c r="E3" s="711"/>
      <c r="F3" s="153"/>
      <c r="G3" s="31"/>
      <c r="H3" s="31"/>
      <c r="I3" s="31"/>
      <c r="J3" s="31"/>
      <c r="K3" s="31"/>
      <c r="L3" s="31"/>
      <c r="M3" s="31"/>
      <c r="N3" s="31"/>
      <c r="O3" s="31"/>
      <c r="P3" s="31"/>
      <c r="Q3" s="31"/>
      <c r="R3" s="31"/>
      <c r="S3" s="31"/>
      <c r="T3" s="31"/>
      <c r="U3" s="31"/>
      <c r="V3" s="31"/>
      <c r="W3" s="31"/>
      <c r="X3" s="31"/>
      <c r="Y3" s="31"/>
    </row>
    <row r="4" spans="1:25" ht="14.5">
      <c r="A4" s="190" t="s">
        <v>124</v>
      </c>
      <c r="B4" s="443" t="s">
        <v>125</v>
      </c>
      <c r="C4" s="443" t="s">
        <v>126</v>
      </c>
      <c r="D4" s="443" t="s">
        <v>391</v>
      </c>
      <c r="E4" s="583" t="s">
        <v>560</v>
      </c>
      <c r="F4" s="191"/>
      <c r="G4" s="31"/>
      <c r="H4" s="31"/>
      <c r="I4" s="31"/>
      <c r="J4" s="31"/>
      <c r="K4" s="31"/>
      <c r="L4" s="31"/>
      <c r="M4" s="31"/>
      <c r="N4" s="31"/>
      <c r="O4" s="31"/>
      <c r="P4" s="31"/>
      <c r="Q4" s="31"/>
      <c r="R4" s="31"/>
      <c r="S4" s="31"/>
      <c r="T4" s="31"/>
      <c r="U4" s="31"/>
      <c r="V4" s="31"/>
      <c r="W4" s="31"/>
      <c r="X4" s="31"/>
      <c r="Y4" s="31"/>
    </row>
    <row r="5" spans="1:25" ht="13.5" customHeight="1">
      <c r="A5" s="169" t="s">
        <v>127</v>
      </c>
      <c r="B5" s="192">
        <v>55291212.439999998</v>
      </c>
      <c r="C5" s="47">
        <v>55674401.100000001</v>
      </c>
      <c r="D5" s="47">
        <v>57962605.950000003</v>
      </c>
      <c r="E5" s="193">
        <f>('5.OfficeTrendbyAgency'!$D5-'5.OfficeTrendbyAgency'!$C5)/'5.OfficeTrendbyAgency'!$C5</f>
        <v>4.1099765867081799E-2</v>
      </c>
      <c r="F5" s="31"/>
      <c r="G5" s="31"/>
      <c r="H5" s="31"/>
      <c r="I5" s="31"/>
      <c r="J5" s="31"/>
      <c r="K5" s="31"/>
      <c r="L5" s="31"/>
      <c r="M5" s="31"/>
      <c r="N5" s="31"/>
      <c r="O5" s="31"/>
      <c r="P5" s="31"/>
      <c r="Q5" s="31"/>
      <c r="R5" s="31"/>
      <c r="S5" s="31"/>
      <c r="T5" s="31"/>
      <c r="U5" s="31"/>
      <c r="V5" s="31"/>
      <c r="W5" s="31"/>
      <c r="X5" s="31"/>
      <c r="Y5" s="31"/>
    </row>
    <row r="6" spans="1:25" ht="13.5" customHeight="1">
      <c r="A6" s="169" t="s">
        <v>128</v>
      </c>
      <c r="B6" s="53">
        <v>122392501.09299999</v>
      </c>
      <c r="C6" s="47">
        <v>130740124.273</v>
      </c>
      <c r="D6" s="47">
        <v>125034915.993</v>
      </c>
      <c r="E6" s="193">
        <f>('5.OfficeTrendbyAgency'!$D6-'5.OfficeTrendbyAgency'!$C6)/'5.OfficeTrendbyAgency'!$C6</f>
        <v>-4.3637776174106184E-2</v>
      </c>
      <c r="F6" s="31"/>
      <c r="G6" s="31"/>
      <c r="H6" s="31"/>
      <c r="I6" s="31"/>
      <c r="J6" s="31"/>
      <c r="K6" s="31"/>
      <c r="L6" s="31"/>
      <c r="M6" s="31"/>
      <c r="N6" s="31"/>
      <c r="O6" s="31"/>
      <c r="P6" s="31"/>
      <c r="Q6" s="31"/>
      <c r="R6" s="31"/>
      <c r="S6" s="31"/>
      <c r="T6" s="31"/>
      <c r="U6" s="31"/>
      <c r="V6" s="31"/>
      <c r="W6" s="31"/>
      <c r="X6" s="31"/>
      <c r="Y6" s="31"/>
    </row>
    <row r="7" spans="1:25" ht="13.5" customHeight="1">
      <c r="A7" s="169" t="s">
        <v>129</v>
      </c>
      <c r="B7" s="53">
        <v>3480923.06</v>
      </c>
      <c r="C7" s="47">
        <v>589721.04</v>
      </c>
      <c r="D7" s="47">
        <v>3733915.8</v>
      </c>
      <c r="E7" s="193">
        <f>('5.OfficeTrendbyAgency'!$D7-'5.OfficeTrendbyAgency'!$C7)/'5.OfficeTrendbyAgency'!$C7</f>
        <v>5.3316645443072535</v>
      </c>
      <c r="F7" s="31"/>
      <c r="G7" s="31"/>
      <c r="H7" s="31"/>
      <c r="I7" s="31"/>
      <c r="J7" s="31"/>
      <c r="K7" s="31"/>
      <c r="L7" s="31"/>
      <c r="M7" s="31"/>
      <c r="N7" s="31"/>
      <c r="O7" s="31"/>
      <c r="P7" s="31"/>
      <c r="Q7" s="31"/>
      <c r="R7" s="31"/>
      <c r="S7" s="31"/>
      <c r="T7" s="31"/>
      <c r="U7" s="31"/>
      <c r="V7" s="31"/>
      <c r="W7" s="31"/>
      <c r="X7" s="31"/>
      <c r="Y7" s="31"/>
    </row>
    <row r="8" spans="1:25" ht="13.5" customHeight="1">
      <c r="A8" s="169" t="s">
        <v>130</v>
      </c>
      <c r="B8" s="53">
        <v>13015906.83</v>
      </c>
      <c r="C8" s="47">
        <v>13037000.83</v>
      </c>
      <c r="D8" s="47">
        <v>12877803.83</v>
      </c>
      <c r="E8" s="193">
        <f>('5.OfficeTrendbyAgency'!$D8-'5.OfficeTrendbyAgency'!$C8)/'5.OfficeTrendbyAgency'!$C8</f>
        <v>-1.2211167436122654E-2</v>
      </c>
      <c r="F8" s="31"/>
      <c r="G8" s="31"/>
      <c r="H8" s="31"/>
      <c r="I8" s="31"/>
      <c r="J8" s="31"/>
      <c r="K8" s="31"/>
      <c r="L8" s="31"/>
      <c r="M8" s="31"/>
      <c r="N8" s="31"/>
      <c r="O8" s="31"/>
      <c r="P8" s="31"/>
      <c r="Q8" s="31"/>
      <c r="R8" s="31"/>
      <c r="S8" s="31"/>
      <c r="T8" s="31"/>
      <c r="U8" s="31"/>
      <c r="V8" s="31"/>
      <c r="W8" s="31"/>
      <c r="X8" s="31"/>
      <c r="Y8" s="31"/>
    </row>
    <row r="9" spans="1:25" ht="13.5" customHeight="1">
      <c r="A9" s="169" t="s">
        <v>131</v>
      </c>
      <c r="B9" s="53">
        <v>18320303</v>
      </c>
      <c r="C9" s="47">
        <v>18127406</v>
      </c>
      <c r="D9" s="47">
        <v>18171372</v>
      </c>
      <c r="E9" s="193">
        <f>('5.OfficeTrendbyAgency'!$D9-'5.OfficeTrendbyAgency'!$C9)/'5.OfficeTrendbyAgency'!$C9</f>
        <v>2.4253883870643156E-3</v>
      </c>
      <c r="F9" s="31"/>
      <c r="G9" s="31"/>
      <c r="H9" s="31"/>
      <c r="I9" s="31"/>
      <c r="J9" s="31"/>
      <c r="K9" s="31"/>
      <c r="L9" s="31"/>
      <c r="M9" s="31"/>
      <c r="N9" s="31"/>
      <c r="O9" s="31"/>
      <c r="P9" s="31"/>
      <c r="Q9" s="31"/>
      <c r="R9" s="31"/>
      <c r="S9" s="31"/>
      <c r="T9" s="31"/>
      <c r="U9" s="31"/>
      <c r="V9" s="31"/>
      <c r="W9" s="31"/>
      <c r="X9" s="31"/>
      <c r="Y9" s="31"/>
    </row>
    <row r="10" spans="1:25" ht="13.5" customHeight="1">
      <c r="A10" s="169" t="s">
        <v>132</v>
      </c>
      <c r="B10" s="53">
        <v>3245862</v>
      </c>
      <c r="C10" s="47">
        <v>3203302</v>
      </c>
      <c r="D10" s="47">
        <v>3129517</v>
      </c>
      <c r="E10" s="194">
        <f>('5.OfficeTrendbyAgency'!$D10-'5.OfficeTrendbyAgency'!$C10)/'5.OfficeTrendbyAgency'!$C10</f>
        <v>-2.3034044245594076E-2</v>
      </c>
      <c r="F10" s="31"/>
      <c r="G10" s="31"/>
      <c r="H10" s="31"/>
      <c r="I10" s="31"/>
      <c r="J10" s="31"/>
      <c r="K10" s="31"/>
      <c r="L10" s="31"/>
      <c r="M10" s="31"/>
      <c r="N10" s="31"/>
      <c r="O10" s="31"/>
      <c r="P10" s="31"/>
      <c r="Q10" s="31"/>
      <c r="R10" s="31"/>
      <c r="S10" s="31"/>
      <c r="T10" s="31"/>
      <c r="U10" s="31"/>
      <c r="V10" s="31"/>
      <c r="W10" s="31"/>
      <c r="X10" s="31"/>
      <c r="Y10" s="31"/>
    </row>
    <row r="11" spans="1:25" ht="13.5" customHeight="1">
      <c r="A11" s="169" t="s">
        <v>133</v>
      </c>
      <c r="B11" s="53">
        <v>21603234</v>
      </c>
      <c r="C11" s="47">
        <v>21618038</v>
      </c>
      <c r="D11" s="47">
        <v>21638893</v>
      </c>
      <c r="E11" s="193">
        <f>('5.OfficeTrendbyAgency'!$D11-'5.OfficeTrendbyAgency'!$C11)/'5.OfficeTrendbyAgency'!$C11</f>
        <v>9.6470364239344944E-4</v>
      </c>
      <c r="F11" s="31"/>
      <c r="G11" s="31"/>
      <c r="H11" s="31"/>
      <c r="I11" s="31"/>
      <c r="J11" s="31"/>
      <c r="K11" s="31"/>
      <c r="L11" s="31"/>
      <c r="M11" s="31"/>
      <c r="N11" s="31"/>
      <c r="O11" s="31"/>
      <c r="P11" s="31"/>
      <c r="Q11" s="31"/>
      <c r="R11" s="31"/>
      <c r="S11" s="31"/>
      <c r="T11" s="31"/>
      <c r="U11" s="31"/>
      <c r="V11" s="31"/>
      <c r="W11" s="31"/>
      <c r="X11" s="31"/>
      <c r="Y11" s="31"/>
    </row>
    <row r="12" spans="1:25" ht="13.5" customHeight="1">
      <c r="A12" s="169" t="s">
        <v>134</v>
      </c>
      <c r="B12" s="53">
        <v>5318408.08</v>
      </c>
      <c r="C12" s="47">
        <v>5190307.0599999996</v>
      </c>
      <c r="D12" s="47">
        <v>5101991.54</v>
      </c>
      <c r="E12" s="194">
        <f>('5.OfficeTrendbyAgency'!$D12-'5.OfficeTrendbyAgency'!$C12)/'5.OfficeTrendbyAgency'!$C12</f>
        <v>-1.7015471142472167E-2</v>
      </c>
      <c r="F12" s="31"/>
      <c r="G12" s="31"/>
      <c r="H12" s="31"/>
      <c r="I12" s="31"/>
      <c r="J12" s="31"/>
      <c r="K12" s="31"/>
      <c r="L12" s="31"/>
      <c r="M12" s="31"/>
      <c r="N12" s="31"/>
      <c r="O12" s="31"/>
      <c r="P12" s="31"/>
      <c r="Q12" s="31"/>
      <c r="R12" s="31"/>
      <c r="S12" s="31"/>
      <c r="T12" s="31"/>
      <c r="U12" s="31"/>
      <c r="V12" s="31"/>
      <c r="W12" s="31"/>
      <c r="X12" s="31"/>
      <c r="Y12" s="31"/>
    </row>
    <row r="13" spans="1:25" ht="13.5" customHeight="1">
      <c r="A13" s="169" t="s">
        <v>135</v>
      </c>
      <c r="B13" s="53">
        <v>5941539.9199999999</v>
      </c>
      <c r="C13" s="47">
        <v>5300883.05</v>
      </c>
      <c r="D13" s="47">
        <v>5102381.12</v>
      </c>
      <c r="E13" s="193">
        <f>('5.OfficeTrendbyAgency'!$D13-'5.OfficeTrendbyAgency'!$C13)/'5.OfficeTrendbyAgency'!$C13</f>
        <v>-3.7446955182306785E-2</v>
      </c>
      <c r="F13" s="31"/>
      <c r="G13" s="31"/>
      <c r="H13" s="31"/>
      <c r="I13" s="31"/>
      <c r="J13" s="31"/>
      <c r="K13" s="31"/>
      <c r="L13" s="31"/>
      <c r="M13" s="31"/>
      <c r="N13" s="31"/>
      <c r="O13" s="31"/>
      <c r="P13" s="31"/>
      <c r="Q13" s="31"/>
      <c r="R13" s="31"/>
      <c r="S13" s="31"/>
      <c r="T13" s="31"/>
      <c r="U13" s="31"/>
      <c r="V13" s="31"/>
      <c r="W13" s="31"/>
      <c r="X13" s="31"/>
      <c r="Y13" s="31"/>
    </row>
    <row r="14" spans="1:25" ht="13.5" customHeight="1">
      <c r="A14" s="169" t="s">
        <v>136</v>
      </c>
      <c r="B14" s="53">
        <v>1937041</v>
      </c>
      <c r="C14" s="47">
        <v>1952850</v>
      </c>
      <c r="D14" s="47">
        <v>1941916</v>
      </c>
      <c r="E14" s="194">
        <f>('5.OfficeTrendbyAgency'!$D14-'5.OfficeTrendbyAgency'!$C14)/'5.OfficeTrendbyAgency'!$C14</f>
        <v>-5.5989963386844869E-3</v>
      </c>
      <c r="F14" s="31"/>
      <c r="G14" s="31"/>
      <c r="H14" s="31"/>
      <c r="I14" s="31"/>
      <c r="J14" s="31"/>
      <c r="K14" s="31"/>
      <c r="L14" s="31"/>
      <c r="M14" s="31"/>
      <c r="N14" s="31"/>
      <c r="O14" s="31"/>
      <c r="P14" s="31"/>
      <c r="Q14" s="31"/>
      <c r="R14" s="31"/>
      <c r="S14" s="31"/>
      <c r="T14" s="31"/>
      <c r="U14" s="31"/>
      <c r="V14" s="31"/>
      <c r="W14" s="31"/>
      <c r="X14" s="31"/>
      <c r="Y14" s="31"/>
    </row>
    <row r="15" spans="1:25" ht="13.5" customHeight="1">
      <c r="A15" s="169" t="s">
        <v>137</v>
      </c>
      <c r="B15" s="53">
        <v>1097022</v>
      </c>
      <c r="C15" s="47">
        <v>1091825</v>
      </c>
      <c r="D15" s="47">
        <v>1091942</v>
      </c>
      <c r="E15" s="193">
        <f>('5.OfficeTrendbyAgency'!$D15-'5.OfficeTrendbyAgency'!$C15)/'5.OfficeTrendbyAgency'!$C15</f>
        <v>1.0716003022462391E-4</v>
      </c>
      <c r="F15" s="31"/>
      <c r="G15" s="31"/>
      <c r="H15" s="31"/>
      <c r="I15" s="31"/>
      <c r="J15" s="31"/>
      <c r="K15" s="31"/>
      <c r="L15" s="31"/>
      <c r="M15" s="31"/>
      <c r="N15" s="31"/>
      <c r="O15" s="31"/>
      <c r="P15" s="31"/>
      <c r="Q15" s="31"/>
      <c r="R15" s="31"/>
      <c r="S15" s="31"/>
      <c r="T15" s="31"/>
      <c r="U15" s="31"/>
      <c r="V15" s="31"/>
      <c r="W15" s="31"/>
      <c r="X15" s="31"/>
      <c r="Y15" s="31"/>
    </row>
    <row r="16" spans="1:25" ht="13.5" customHeight="1">
      <c r="A16" s="169" t="s">
        <v>138</v>
      </c>
      <c r="B16" s="53">
        <v>1137056.0819999999</v>
      </c>
      <c r="C16" s="47">
        <v>1148530.088</v>
      </c>
      <c r="D16" s="47">
        <v>1148881.088</v>
      </c>
      <c r="E16" s="194">
        <f>('5.OfficeTrendbyAgency'!$D16-'5.OfficeTrendbyAgency'!$C16)/'5.OfficeTrendbyAgency'!$C16</f>
        <v>3.0560801468528876E-4</v>
      </c>
      <c r="F16" s="31"/>
      <c r="G16" s="31"/>
      <c r="H16" s="31"/>
      <c r="I16" s="31"/>
      <c r="J16" s="31"/>
      <c r="K16" s="31"/>
      <c r="L16" s="31"/>
      <c r="M16" s="31"/>
      <c r="N16" s="31"/>
      <c r="O16" s="31"/>
      <c r="P16" s="31"/>
      <c r="Q16" s="31"/>
      <c r="R16" s="31"/>
      <c r="S16" s="31"/>
      <c r="T16" s="31"/>
      <c r="U16" s="31"/>
      <c r="V16" s="31"/>
      <c r="W16" s="31"/>
      <c r="X16" s="31"/>
      <c r="Y16" s="31"/>
    </row>
    <row r="17" spans="1:25" ht="13.5" customHeight="1">
      <c r="A17" s="169" t="s">
        <v>139</v>
      </c>
      <c r="B17" s="53">
        <v>13207358.725</v>
      </c>
      <c r="C17" s="47">
        <v>13102085.199999999</v>
      </c>
      <c r="D17" s="47">
        <v>12958847.199999999</v>
      </c>
      <c r="E17" s="193">
        <f>('5.OfficeTrendbyAgency'!$D17-'5.OfficeTrendbyAgency'!$C17)/'5.OfficeTrendbyAgency'!$C17</f>
        <v>-1.0932458292974618E-2</v>
      </c>
      <c r="F17" s="31"/>
      <c r="G17" s="31"/>
      <c r="H17" s="31"/>
      <c r="I17" s="31"/>
      <c r="J17" s="31"/>
      <c r="K17" s="31"/>
      <c r="L17" s="31"/>
      <c r="M17" s="31"/>
      <c r="N17" s="31"/>
      <c r="O17" s="31"/>
      <c r="P17" s="31"/>
      <c r="Q17" s="31"/>
      <c r="R17" s="31"/>
      <c r="S17" s="31"/>
      <c r="T17" s="31"/>
      <c r="U17" s="31"/>
      <c r="V17" s="31"/>
      <c r="W17" s="31"/>
      <c r="X17" s="31"/>
      <c r="Y17" s="31"/>
    </row>
    <row r="18" spans="1:25" ht="13.5" customHeight="1">
      <c r="A18" s="169" t="s">
        <v>140</v>
      </c>
      <c r="B18" s="53">
        <v>2738605</v>
      </c>
      <c r="C18" s="47">
        <v>2220083</v>
      </c>
      <c r="D18" s="47">
        <v>2209146</v>
      </c>
      <c r="E18" s="194">
        <f>('5.OfficeTrendbyAgency'!$D18-'5.OfficeTrendbyAgency'!$C18)/'5.OfficeTrendbyAgency'!$C18</f>
        <v>-4.9263923916358079E-3</v>
      </c>
      <c r="F18" s="31"/>
      <c r="G18" s="31"/>
      <c r="H18" s="31"/>
      <c r="I18" s="31"/>
      <c r="J18" s="31"/>
      <c r="K18" s="31"/>
      <c r="L18" s="31"/>
      <c r="M18" s="31"/>
      <c r="N18" s="31"/>
      <c r="O18" s="31"/>
      <c r="P18" s="31"/>
      <c r="Q18" s="31"/>
      <c r="R18" s="31"/>
      <c r="S18" s="31"/>
      <c r="T18" s="31"/>
      <c r="U18" s="31"/>
      <c r="V18" s="31"/>
      <c r="W18" s="31"/>
      <c r="X18" s="31"/>
      <c r="Y18" s="31"/>
    </row>
    <row r="19" spans="1:25" ht="13.5" customHeight="1">
      <c r="A19" s="169" t="s">
        <v>141</v>
      </c>
      <c r="B19" s="53">
        <v>4277729.7300000004</v>
      </c>
      <c r="C19" s="47">
        <v>4271805.7300000004</v>
      </c>
      <c r="D19" s="47">
        <v>4259541.68</v>
      </c>
      <c r="E19" s="193">
        <f>('5.OfficeTrendbyAgency'!$D19-'5.OfficeTrendbyAgency'!$C19)/'5.OfficeTrendbyAgency'!$C19</f>
        <v>-2.8709287769977179E-3</v>
      </c>
      <c r="F19" s="31"/>
      <c r="G19" s="31"/>
      <c r="H19" s="31"/>
      <c r="I19" s="31"/>
      <c r="J19" s="31"/>
      <c r="K19" s="31"/>
      <c r="L19" s="31"/>
      <c r="M19" s="31"/>
      <c r="N19" s="31"/>
      <c r="O19" s="31"/>
      <c r="P19" s="31"/>
      <c r="Q19" s="31"/>
      <c r="R19" s="31"/>
      <c r="S19" s="31"/>
      <c r="T19" s="31"/>
      <c r="U19" s="31"/>
      <c r="V19" s="31"/>
      <c r="W19" s="31"/>
      <c r="X19" s="31"/>
      <c r="Y19" s="31"/>
    </row>
    <row r="20" spans="1:25" ht="13.5" customHeight="1">
      <c r="A20" s="169" t="s">
        <v>142</v>
      </c>
      <c r="B20" s="53">
        <v>14988108</v>
      </c>
      <c r="C20" s="47">
        <v>14823275</v>
      </c>
      <c r="D20" s="47">
        <v>14524418</v>
      </c>
      <c r="E20" s="194">
        <f>('5.OfficeTrendbyAgency'!$D20-'5.OfficeTrendbyAgency'!$C20)/'5.OfficeTrendbyAgency'!$C20</f>
        <v>-2.0161334118135161E-2</v>
      </c>
      <c r="F20" s="31"/>
      <c r="G20" s="31"/>
      <c r="H20" s="31"/>
      <c r="I20" s="31"/>
      <c r="J20" s="31"/>
      <c r="K20" s="31"/>
      <c r="L20" s="31"/>
      <c r="M20" s="31"/>
      <c r="N20" s="31"/>
      <c r="O20" s="31"/>
      <c r="P20" s="31"/>
      <c r="Q20" s="31"/>
      <c r="R20" s="31"/>
      <c r="S20" s="31"/>
      <c r="T20" s="31"/>
      <c r="U20" s="31"/>
      <c r="V20" s="31"/>
      <c r="W20" s="31"/>
      <c r="X20" s="31"/>
      <c r="Y20" s="31"/>
    </row>
    <row r="21" spans="1:25" ht="13.5" customHeight="1">
      <c r="A21" s="169" t="s">
        <v>143</v>
      </c>
      <c r="B21" s="53">
        <v>327033</v>
      </c>
      <c r="C21" s="47">
        <v>319170</v>
      </c>
      <c r="D21" s="47">
        <v>322503</v>
      </c>
      <c r="E21" s="193">
        <f>('5.OfficeTrendbyAgency'!$D21-'5.OfficeTrendbyAgency'!$C21)/'5.OfficeTrendbyAgency'!$C21</f>
        <v>1.0442710781088448E-2</v>
      </c>
      <c r="F21" s="31"/>
      <c r="G21" s="31"/>
      <c r="H21" s="31"/>
      <c r="I21" s="31"/>
      <c r="J21" s="31"/>
      <c r="K21" s="31"/>
      <c r="L21" s="31"/>
      <c r="M21" s="31"/>
      <c r="N21" s="31"/>
      <c r="O21" s="31"/>
      <c r="P21" s="31"/>
      <c r="Q21" s="31"/>
      <c r="R21" s="31"/>
      <c r="S21" s="31"/>
      <c r="T21" s="31"/>
      <c r="U21" s="31"/>
      <c r="V21" s="31"/>
      <c r="W21" s="31"/>
      <c r="X21" s="31"/>
      <c r="Y21" s="31"/>
    </row>
    <row r="22" spans="1:25" ht="13.5" customHeight="1">
      <c r="A22" s="169" t="s">
        <v>144</v>
      </c>
      <c r="B22" s="53">
        <v>341636009.76999998</v>
      </c>
      <c r="C22" s="47">
        <v>289789134</v>
      </c>
      <c r="D22" s="47">
        <v>289972531.61000001</v>
      </c>
      <c r="E22" s="194">
        <f>('5.OfficeTrendbyAgency'!$D22-'5.OfficeTrendbyAgency'!$C22)/'5.OfficeTrendbyAgency'!$C22</f>
        <v>6.328657236679354E-4</v>
      </c>
      <c r="F22" s="31"/>
      <c r="G22" s="31"/>
      <c r="H22" s="31"/>
      <c r="I22" s="31"/>
      <c r="J22" s="31"/>
      <c r="K22" s="31"/>
      <c r="L22" s="31"/>
      <c r="M22" s="31"/>
      <c r="N22" s="31"/>
      <c r="O22" s="31"/>
      <c r="P22" s="31"/>
      <c r="Q22" s="31"/>
      <c r="R22" s="31"/>
      <c r="S22" s="31"/>
      <c r="T22" s="31"/>
      <c r="U22" s="31"/>
      <c r="V22" s="31"/>
      <c r="W22" s="31"/>
      <c r="X22" s="31"/>
      <c r="Y22" s="31"/>
    </row>
    <row r="23" spans="1:25" ht="13.5" customHeight="1">
      <c r="A23" s="169" t="s">
        <v>145</v>
      </c>
      <c r="B23" s="53">
        <v>10537372</v>
      </c>
      <c r="C23" s="47">
        <v>9989161</v>
      </c>
      <c r="D23" s="47">
        <v>9603241</v>
      </c>
      <c r="E23" s="193">
        <f>('5.OfficeTrendbyAgency'!$D23-'5.OfficeTrendbyAgency'!$C23)/'5.OfficeTrendbyAgency'!$C23</f>
        <v>-3.8633875257391488E-2</v>
      </c>
      <c r="F23" s="31"/>
      <c r="G23" s="31"/>
      <c r="H23" s="31"/>
      <c r="I23" s="31"/>
      <c r="J23" s="31"/>
      <c r="K23" s="31"/>
      <c r="L23" s="31"/>
      <c r="M23" s="31"/>
      <c r="N23" s="31"/>
      <c r="O23" s="31"/>
      <c r="P23" s="31"/>
      <c r="Q23" s="31"/>
      <c r="R23" s="31"/>
      <c r="S23" s="31"/>
      <c r="T23" s="31"/>
      <c r="U23" s="31"/>
      <c r="V23" s="31"/>
      <c r="W23" s="31"/>
      <c r="X23" s="31"/>
      <c r="Y23" s="31"/>
    </row>
    <row r="24" spans="1:25" ht="13.5" customHeight="1">
      <c r="A24" s="169" t="s">
        <v>146</v>
      </c>
      <c r="B24" s="53">
        <v>49814072.729999997</v>
      </c>
      <c r="C24" s="383">
        <v>47500491.75</v>
      </c>
      <c r="D24" s="383">
        <v>47472562.600000001</v>
      </c>
      <c r="E24" s="193">
        <f>('5.OfficeTrendbyAgency'!$D24-'5.OfficeTrendbyAgency'!$C24)/'5.OfficeTrendbyAgency'!$C24</f>
        <v>-5.8797601816403325E-4</v>
      </c>
      <c r="F24" s="31"/>
      <c r="G24" s="31"/>
      <c r="H24" s="31"/>
      <c r="I24" s="31"/>
      <c r="J24" s="31"/>
      <c r="K24" s="31"/>
      <c r="L24" s="31"/>
      <c r="M24" s="31"/>
      <c r="N24" s="31"/>
      <c r="O24" s="31"/>
      <c r="P24" s="31"/>
      <c r="Q24" s="31"/>
      <c r="R24" s="31"/>
      <c r="S24" s="31"/>
      <c r="T24" s="31"/>
      <c r="U24" s="31"/>
      <c r="V24" s="31"/>
      <c r="W24" s="31"/>
      <c r="X24" s="31"/>
      <c r="Y24" s="31"/>
    </row>
    <row r="25" spans="1:25" ht="12.75" customHeight="1">
      <c r="A25" s="169" t="s">
        <v>147</v>
      </c>
      <c r="B25" s="53">
        <v>3552.8440000000001</v>
      </c>
      <c r="C25" s="195">
        <v>3552.8440000000001</v>
      </c>
      <c r="D25" s="195">
        <v>3552.8440000000001</v>
      </c>
      <c r="E25" s="193">
        <f>('5.OfficeTrendbyAgency'!$D25-'5.OfficeTrendbyAgency'!$C25)/'5.OfficeTrendbyAgency'!$C25</f>
        <v>0</v>
      </c>
      <c r="F25" s="31"/>
      <c r="G25" s="31"/>
      <c r="H25" s="31"/>
      <c r="I25" s="31"/>
      <c r="J25" s="31"/>
      <c r="K25" s="31"/>
      <c r="L25" s="31"/>
      <c r="M25" s="31"/>
      <c r="N25" s="31"/>
      <c r="O25" s="31"/>
      <c r="P25" s="31"/>
      <c r="Q25" s="31"/>
      <c r="R25" s="31"/>
      <c r="S25" s="31"/>
      <c r="T25" s="31"/>
      <c r="U25" s="31"/>
      <c r="V25" s="31"/>
      <c r="W25" s="31"/>
      <c r="X25" s="31"/>
      <c r="Y25" s="31"/>
    </row>
    <row r="26" spans="1:25" ht="13.5" customHeight="1">
      <c r="A26" s="196" t="s">
        <v>43</v>
      </c>
      <c r="B26" s="197">
        <f t="shared" ref="B26:D26" si="0">SUM(B5:B25)</f>
        <v>690310851.30400002</v>
      </c>
      <c r="C26" s="197">
        <f t="shared" si="0"/>
        <v>639693146.96500003</v>
      </c>
      <c r="D26" s="197">
        <f t="shared" si="0"/>
        <v>638262479.25500011</v>
      </c>
      <c r="E26" s="198">
        <f>('5.OfficeTrendbyAgency'!$D26-'5.OfficeTrendbyAgency'!$C26)/'5.OfficeTrendbyAgency'!$C26</f>
        <v>-2.2364905998878805E-3</v>
      </c>
      <c r="F26" s="199"/>
      <c r="G26" s="31"/>
      <c r="H26" s="31"/>
      <c r="I26" s="31"/>
      <c r="J26" s="31"/>
      <c r="K26" s="31"/>
      <c r="L26" s="31"/>
      <c r="M26" s="31"/>
      <c r="N26" s="31"/>
      <c r="O26" s="31"/>
      <c r="P26" s="31"/>
      <c r="Q26" s="31"/>
      <c r="R26" s="31"/>
      <c r="S26" s="31"/>
      <c r="T26" s="31"/>
      <c r="U26" s="31"/>
      <c r="V26" s="31"/>
      <c r="W26" s="31"/>
      <c r="X26" s="31"/>
      <c r="Y26" s="31"/>
    </row>
    <row r="27" spans="1:25" ht="13.5" customHeight="1">
      <c r="A27" s="200"/>
      <c r="B27" s="201"/>
      <c r="C27" s="201"/>
      <c r="D27" s="201"/>
      <c r="E27" s="201"/>
      <c r="F27" s="202"/>
      <c r="G27" s="199"/>
      <c r="H27" s="31"/>
      <c r="I27" s="31"/>
      <c r="J27" s="31"/>
      <c r="K27" s="31"/>
      <c r="L27" s="31"/>
      <c r="M27" s="31"/>
      <c r="N27" s="31"/>
      <c r="O27" s="31"/>
      <c r="P27" s="31"/>
      <c r="Q27" s="31"/>
      <c r="R27" s="31"/>
      <c r="S27" s="31"/>
      <c r="T27" s="31"/>
      <c r="U27" s="31"/>
      <c r="V27" s="31"/>
      <c r="W27" s="31"/>
      <c r="X27" s="31"/>
      <c r="Y27" s="31"/>
    </row>
    <row r="28" spans="1:25" ht="12.75" customHeight="1">
      <c r="A28" s="31" t="s">
        <v>72</v>
      </c>
      <c r="B28" s="31"/>
      <c r="C28" s="31"/>
      <c r="D28" s="31"/>
      <c r="E28" s="31"/>
      <c r="F28" s="203"/>
      <c r="G28" s="31"/>
      <c r="H28" s="31"/>
      <c r="I28" s="31"/>
      <c r="J28" s="31"/>
      <c r="K28" s="31"/>
      <c r="L28" s="31"/>
      <c r="M28" s="31"/>
      <c r="N28" s="31"/>
      <c r="O28" s="31"/>
      <c r="P28" s="31"/>
      <c r="Q28" s="31"/>
      <c r="R28" s="31"/>
      <c r="S28" s="31"/>
      <c r="T28" s="31"/>
      <c r="U28" s="31"/>
      <c r="V28" s="31"/>
      <c r="W28" s="31"/>
      <c r="X28" s="31"/>
      <c r="Y28" s="31"/>
    </row>
    <row r="29" spans="1:25" ht="12.75" customHeight="1">
      <c r="A29" s="31" t="s">
        <v>148</v>
      </c>
      <c r="B29" s="31"/>
      <c r="C29" s="101"/>
      <c r="D29" s="113"/>
      <c r="E29" s="101"/>
      <c r="F29" s="101"/>
      <c r="G29" s="31"/>
      <c r="H29" s="31"/>
      <c r="I29" s="31"/>
      <c r="J29" s="31"/>
      <c r="K29" s="31"/>
      <c r="L29" s="31"/>
      <c r="M29" s="31"/>
      <c r="N29" s="31"/>
      <c r="O29" s="31"/>
      <c r="P29" s="31"/>
      <c r="Q29" s="31"/>
      <c r="R29" s="31"/>
      <c r="S29" s="31"/>
      <c r="T29" s="31"/>
      <c r="U29" s="31"/>
      <c r="V29" s="31"/>
      <c r="W29" s="31"/>
      <c r="X29" s="31"/>
      <c r="Y29" s="31"/>
    </row>
    <row r="30" spans="1:25" ht="12.75" customHeight="1">
      <c r="A30" s="31" t="s">
        <v>481</v>
      </c>
      <c r="B30" s="31"/>
      <c r="C30" s="31"/>
      <c r="D30" s="31"/>
      <c r="E30" s="31"/>
      <c r="F30" s="199"/>
      <c r="G30" s="31"/>
      <c r="H30" s="31"/>
      <c r="I30" s="31"/>
      <c r="J30" s="31"/>
      <c r="K30" s="31"/>
      <c r="L30" s="31"/>
      <c r="M30" s="31"/>
      <c r="N30" s="31"/>
      <c r="O30" s="31"/>
      <c r="P30" s="31"/>
      <c r="Q30" s="31"/>
      <c r="R30" s="31"/>
      <c r="S30" s="31"/>
      <c r="T30" s="31"/>
      <c r="U30" s="31"/>
      <c r="V30" s="31"/>
      <c r="W30" s="31"/>
      <c r="X30" s="31"/>
      <c r="Y30" s="31"/>
    </row>
    <row r="31" spans="1:25" ht="90" customHeight="1">
      <c r="A31" s="719" t="s">
        <v>149</v>
      </c>
      <c r="B31" s="690"/>
      <c r="C31" s="690"/>
      <c r="D31" s="690"/>
      <c r="E31" s="690"/>
      <c r="F31" s="204"/>
      <c r="G31" s="1"/>
      <c r="H31" s="1"/>
      <c r="I31" s="1"/>
      <c r="J31" s="1"/>
      <c r="K31" s="1"/>
      <c r="L31" s="1"/>
      <c r="M31" s="1"/>
      <c r="N31" s="1"/>
      <c r="O31" s="1"/>
      <c r="P31" s="1"/>
      <c r="Q31" s="1"/>
      <c r="R31" s="1"/>
      <c r="S31" s="1"/>
      <c r="T31" s="1"/>
      <c r="U31" s="1"/>
      <c r="V31" s="1"/>
      <c r="W31" s="1"/>
      <c r="X31" s="1"/>
      <c r="Y31" s="1"/>
    </row>
    <row r="32" spans="1:25" ht="12.75" customHeight="1">
      <c r="A32" s="1"/>
      <c r="B32" s="1"/>
      <c r="C32" s="1"/>
      <c r="D32" s="1"/>
      <c r="E32" s="1"/>
      <c r="F32" s="204"/>
      <c r="G32" s="1"/>
      <c r="H32" s="1"/>
      <c r="I32" s="1"/>
      <c r="J32" s="1"/>
      <c r="K32" s="1"/>
      <c r="L32" s="1"/>
      <c r="M32" s="1"/>
      <c r="N32" s="1"/>
      <c r="O32" s="1"/>
      <c r="P32" s="1"/>
      <c r="Q32" s="1"/>
      <c r="R32" s="1"/>
      <c r="S32" s="1"/>
      <c r="T32" s="1"/>
      <c r="U32" s="1"/>
      <c r="V32" s="1"/>
      <c r="W32" s="1"/>
      <c r="X32" s="1"/>
      <c r="Y32" s="1"/>
    </row>
    <row r="33" spans="1:25" ht="12.75" customHeight="1">
      <c r="A33" s="1"/>
      <c r="B33" s="1"/>
      <c r="C33" s="1"/>
      <c r="D33" s="1"/>
      <c r="E33" s="1"/>
      <c r="F33" s="204"/>
      <c r="G33" s="1"/>
      <c r="H33" s="1"/>
      <c r="I33" s="1"/>
      <c r="J33" s="1"/>
      <c r="K33" s="1"/>
      <c r="L33" s="1"/>
      <c r="M33" s="1"/>
      <c r="N33" s="1"/>
      <c r="O33" s="1"/>
      <c r="P33" s="1"/>
      <c r="Q33" s="1"/>
      <c r="R33" s="1"/>
      <c r="S33" s="1"/>
      <c r="T33" s="1"/>
      <c r="U33" s="1"/>
      <c r="V33" s="1"/>
      <c r="W33" s="1"/>
      <c r="X33" s="1"/>
      <c r="Y33" s="1"/>
    </row>
    <row r="34" spans="1:25" ht="12.75" customHeight="1">
      <c r="A34" s="1"/>
      <c r="B34" s="1"/>
      <c r="C34" s="1"/>
      <c r="D34" s="1"/>
      <c r="E34" s="1"/>
      <c r="F34" s="204"/>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204"/>
      <c r="G35" s="1"/>
      <c r="H35" s="1"/>
      <c r="I35" s="1"/>
      <c r="J35" s="1"/>
      <c r="K35" s="1"/>
      <c r="L35" s="1"/>
      <c r="M35" s="1"/>
      <c r="N35" s="1"/>
      <c r="O35" s="1"/>
      <c r="P35" s="1"/>
      <c r="Q35" s="1"/>
      <c r="R35" s="1"/>
      <c r="S35" s="1"/>
      <c r="T35" s="1"/>
      <c r="U35" s="1"/>
      <c r="V35" s="1"/>
      <c r="W35" s="1"/>
      <c r="X35" s="1"/>
      <c r="Y35" s="1"/>
    </row>
    <row r="36" spans="1:25" ht="12.75" customHeight="1">
      <c r="A36" s="1"/>
      <c r="B36" s="1"/>
      <c r="C36" s="1"/>
      <c r="D36" s="1"/>
      <c r="E36" s="1"/>
      <c r="F36" s="204"/>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204"/>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204"/>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204"/>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204"/>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204"/>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204"/>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204"/>
      <c r="G43" s="1"/>
      <c r="H43" s="1"/>
      <c r="I43" s="1"/>
      <c r="J43" s="1"/>
      <c r="K43" s="1"/>
      <c r="L43" s="1"/>
      <c r="M43" s="1"/>
      <c r="N43" s="1"/>
      <c r="O43" s="1"/>
      <c r="P43" s="1"/>
      <c r="Q43" s="1"/>
      <c r="R43" s="1"/>
      <c r="S43" s="1"/>
      <c r="T43" s="1"/>
      <c r="U43" s="1"/>
      <c r="V43" s="1"/>
      <c r="W43" s="1"/>
      <c r="X43" s="1"/>
      <c r="Y43" s="1"/>
    </row>
    <row r="44" spans="1:25" ht="12.75" customHeight="1">
      <c r="A44" s="17"/>
      <c r="B44" s="17"/>
      <c r="C44" s="17"/>
      <c r="D44" s="17"/>
      <c r="E44" s="17"/>
      <c r="F44" s="188"/>
      <c r="G44" s="17"/>
      <c r="H44" s="17"/>
      <c r="I44" s="17"/>
      <c r="J44" s="17"/>
      <c r="K44" s="17"/>
      <c r="L44" s="17"/>
      <c r="M44" s="17"/>
      <c r="N44" s="17"/>
      <c r="O44" s="17"/>
      <c r="P44" s="17"/>
      <c r="Q44" s="17"/>
      <c r="R44" s="17"/>
      <c r="S44" s="17"/>
      <c r="T44" s="17"/>
      <c r="U44" s="17"/>
      <c r="V44" s="17"/>
      <c r="W44" s="17"/>
      <c r="X44" s="17"/>
      <c r="Y44" s="17"/>
    </row>
    <row r="45" spans="1:25" ht="12.75" customHeight="1">
      <c r="A45" s="1"/>
      <c r="B45" s="1"/>
      <c r="C45" s="1"/>
      <c r="D45" s="1"/>
      <c r="E45" s="1"/>
      <c r="F45" s="204"/>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204"/>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204"/>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204"/>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204"/>
      <c r="G49" s="1"/>
      <c r="H49" s="1"/>
      <c r="I49" s="1"/>
      <c r="J49" s="1"/>
      <c r="K49" s="1"/>
      <c r="L49" s="1"/>
      <c r="M49" s="1"/>
      <c r="N49" s="1"/>
      <c r="O49" s="1"/>
      <c r="P49" s="1"/>
      <c r="Q49" s="1"/>
      <c r="R49" s="1"/>
      <c r="S49" s="1"/>
      <c r="T49" s="1"/>
      <c r="U49" s="1"/>
      <c r="V49" s="1"/>
      <c r="W49" s="1"/>
      <c r="X49" s="1"/>
      <c r="Y49" s="1"/>
    </row>
    <row r="50" spans="1:25" ht="12.75" customHeight="1">
      <c r="A50" s="17"/>
      <c r="B50" s="17"/>
      <c r="C50" s="17"/>
      <c r="D50" s="17"/>
      <c r="E50" s="17"/>
      <c r="F50" s="188"/>
      <c r="G50" s="17"/>
      <c r="H50" s="17"/>
      <c r="I50" s="17"/>
      <c r="J50" s="17"/>
      <c r="K50" s="17"/>
      <c r="L50" s="17"/>
      <c r="M50" s="17"/>
      <c r="N50" s="17"/>
      <c r="O50" s="17"/>
      <c r="P50" s="17"/>
      <c r="Q50" s="17"/>
      <c r="R50" s="17"/>
      <c r="S50" s="17"/>
      <c r="T50" s="17"/>
      <c r="U50" s="17"/>
      <c r="V50" s="17"/>
      <c r="W50" s="17"/>
      <c r="X50" s="17"/>
      <c r="Y50" s="17"/>
    </row>
    <row r="51" spans="1:25" ht="12.75" customHeight="1">
      <c r="A51" s="17"/>
      <c r="B51" s="17"/>
      <c r="C51" s="17"/>
      <c r="D51" s="17"/>
      <c r="E51" s="17"/>
      <c r="F51" s="188"/>
      <c r="G51" s="17"/>
      <c r="H51" s="17"/>
      <c r="I51" s="17"/>
      <c r="J51" s="17"/>
      <c r="K51" s="17"/>
      <c r="L51" s="17"/>
      <c r="M51" s="17"/>
      <c r="N51" s="17"/>
      <c r="O51" s="17"/>
      <c r="P51" s="17"/>
      <c r="Q51" s="17"/>
      <c r="R51" s="17"/>
      <c r="S51" s="17"/>
      <c r="T51" s="17"/>
      <c r="U51" s="17"/>
      <c r="V51" s="17"/>
      <c r="W51" s="17"/>
      <c r="X51" s="17"/>
      <c r="Y51" s="17"/>
    </row>
    <row r="52" spans="1:25" ht="12.75" customHeight="1">
      <c r="A52" s="17"/>
      <c r="B52" s="17"/>
      <c r="C52" s="17"/>
      <c r="D52" s="17"/>
      <c r="E52" s="17"/>
      <c r="F52" s="188"/>
      <c r="G52" s="17"/>
      <c r="H52" s="17"/>
      <c r="I52" s="17"/>
      <c r="J52" s="17"/>
      <c r="K52" s="17"/>
      <c r="L52" s="17"/>
      <c r="M52" s="17"/>
      <c r="N52" s="17"/>
      <c r="O52" s="17"/>
      <c r="P52" s="17"/>
      <c r="Q52" s="17"/>
      <c r="R52" s="17"/>
      <c r="S52" s="17"/>
      <c r="T52" s="17"/>
      <c r="U52" s="17"/>
      <c r="V52" s="17"/>
      <c r="W52" s="17"/>
      <c r="X52" s="17"/>
      <c r="Y52" s="17"/>
    </row>
    <row r="53" spans="1:25" ht="12.75" customHeight="1">
      <c r="A53" s="17"/>
      <c r="B53" s="17"/>
      <c r="C53" s="17"/>
      <c r="D53" s="17"/>
      <c r="E53" s="17"/>
      <c r="F53" s="188"/>
      <c r="G53" s="17"/>
      <c r="H53" s="17"/>
      <c r="I53" s="17"/>
      <c r="J53" s="17"/>
      <c r="K53" s="17"/>
      <c r="L53" s="17"/>
      <c r="M53" s="17"/>
      <c r="N53" s="17"/>
      <c r="O53" s="17"/>
      <c r="P53" s="17"/>
      <c r="Q53" s="17"/>
      <c r="R53" s="17"/>
      <c r="S53" s="17"/>
      <c r="T53" s="17"/>
      <c r="U53" s="17"/>
      <c r="V53" s="17"/>
      <c r="W53" s="17"/>
      <c r="X53" s="17"/>
      <c r="Y53" s="17"/>
    </row>
    <row r="54" spans="1:25" ht="12.75" customHeight="1">
      <c r="A54" s="17"/>
      <c r="B54" s="17"/>
      <c r="C54" s="17"/>
      <c r="D54" s="17"/>
      <c r="E54" s="17"/>
      <c r="F54" s="188"/>
      <c r="G54" s="17"/>
      <c r="H54" s="17"/>
      <c r="I54" s="17"/>
      <c r="J54" s="17"/>
      <c r="K54" s="17"/>
      <c r="L54" s="17"/>
      <c r="M54" s="17"/>
      <c r="N54" s="17"/>
      <c r="O54" s="17"/>
      <c r="P54" s="17"/>
      <c r="Q54" s="17"/>
      <c r="R54" s="17"/>
      <c r="S54" s="17"/>
      <c r="T54" s="17"/>
      <c r="U54" s="17"/>
      <c r="V54" s="17"/>
      <c r="W54" s="17"/>
      <c r="X54" s="17"/>
      <c r="Y54" s="17"/>
    </row>
    <row r="55" spans="1:25" ht="12.75" customHeight="1">
      <c r="A55" s="17"/>
      <c r="B55" s="17"/>
      <c r="C55" s="17"/>
      <c r="D55" s="17"/>
      <c r="E55" s="17"/>
      <c r="F55" s="188"/>
      <c r="G55" s="17"/>
      <c r="H55" s="17"/>
      <c r="I55" s="17"/>
      <c r="J55" s="17"/>
      <c r="K55" s="17"/>
      <c r="L55" s="17"/>
      <c r="M55" s="17"/>
      <c r="N55" s="17"/>
      <c r="O55" s="17"/>
      <c r="P55" s="17"/>
      <c r="Q55" s="17"/>
      <c r="R55" s="17"/>
      <c r="S55" s="17"/>
      <c r="T55" s="17"/>
      <c r="U55" s="17"/>
      <c r="V55" s="17"/>
      <c r="W55" s="17"/>
      <c r="X55" s="17"/>
      <c r="Y55" s="17"/>
    </row>
    <row r="56" spans="1:25" ht="12.75" customHeight="1">
      <c r="A56" s="17"/>
      <c r="B56" s="17"/>
      <c r="C56" s="17"/>
      <c r="D56" s="17"/>
      <c r="E56" s="17"/>
      <c r="F56" s="188"/>
      <c r="G56" s="17"/>
      <c r="H56" s="17"/>
      <c r="I56" s="17"/>
      <c r="J56" s="17"/>
      <c r="K56" s="17"/>
      <c r="L56" s="17"/>
      <c r="M56" s="17"/>
      <c r="N56" s="17"/>
      <c r="O56" s="17"/>
      <c r="P56" s="17"/>
      <c r="Q56" s="17"/>
      <c r="R56" s="17"/>
      <c r="S56" s="17"/>
      <c r="T56" s="17"/>
      <c r="U56" s="17"/>
      <c r="V56" s="17"/>
      <c r="W56" s="17"/>
      <c r="X56" s="17"/>
      <c r="Y56" s="17"/>
    </row>
    <row r="57" spans="1:25" ht="12.75" customHeight="1">
      <c r="A57" s="17"/>
      <c r="B57" s="17"/>
      <c r="C57" s="17"/>
      <c r="D57" s="17"/>
      <c r="E57" s="17"/>
      <c r="F57" s="188"/>
      <c r="G57" s="17"/>
      <c r="H57" s="17"/>
      <c r="I57" s="17"/>
      <c r="J57" s="17"/>
      <c r="K57" s="17"/>
      <c r="L57" s="17"/>
      <c r="M57" s="17"/>
      <c r="N57" s="17"/>
      <c r="O57" s="17"/>
      <c r="P57" s="17"/>
      <c r="Q57" s="17"/>
      <c r="R57" s="17"/>
      <c r="S57" s="17"/>
      <c r="T57" s="17"/>
      <c r="U57" s="17"/>
      <c r="V57" s="17"/>
      <c r="W57" s="17"/>
      <c r="X57" s="17"/>
      <c r="Y57" s="17"/>
    </row>
    <row r="58" spans="1:25" ht="12.75" customHeight="1">
      <c r="A58" s="17"/>
      <c r="B58" s="17"/>
      <c r="C58" s="17"/>
      <c r="D58" s="17"/>
      <c r="E58" s="17"/>
      <c r="F58" s="188"/>
      <c r="G58" s="17"/>
      <c r="H58" s="17"/>
      <c r="I58" s="17"/>
      <c r="J58" s="17"/>
      <c r="K58" s="17"/>
      <c r="L58" s="17"/>
      <c r="M58" s="17"/>
      <c r="N58" s="17"/>
      <c r="O58" s="17"/>
      <c r="P58" s="17"/>
      <c r="Q58" s="17"/>
      <c r="R58" s="17"/>
      <c r="S58" s="17"/>
      <c r="T58" s="17"/>
      <c r="U58" s="17"/>
      <c r="V58" s="17"/>
      <c r="W58" s="17"/>
      <c r="X58" s="17"/>
      <c r="Y58" s="17"/>
    </row>
    <row r="59" spans="1:25" ht="12.75" customHeight="1">
      <c r="A59" s="17"/>
      <c r="B59" s="17"/>
      <c r="C59" s="17"/>
      <c r="D59" s="17"/>
      <c r="E59" s="17"/>
      <c r="F59" s="188"/>
      <c r="G59" s="17"/>
      <c r="H59" s="17"/>
      <c r="I59" s="17"/>
      <c r="J59" s="17"/>
      <c r="K59" s="17"/>
      <c r="L59" s="17"/>
      <c r="M59" s="17"/>
      <c r="N59" s="17"/>
      <c r="O59" s="17"/>
      <c r="P59" s="17"/>
      <c r="Q59" s="17"/>
      <c r="R59" s="17"/>
      <c r="S59" s="17"/>
      <c r="T59" s="17"/>
      <c r="U59" s="17"/>
      <c r="V59" s="17"/>
      <c r="W59" s="17"/>
      <c r="X59" s="17"/>
      <c r="Y59" s="17"/>
    </row>
    <row r="60" spans="1:25" ht="12.75" customHeight="1">
      <c r="A60" s="17"/>
      <c r="B60" s="17"/>
      <c r="C60" s="17"/>
      <c r="D60" s="17"/>
      <c r="E60" s="17"/>
      <c r="F60" s="188"/>
      <c r="G60" s="17"/>
      <c r="H60" s="17"/>
      <c r="I60" s="17"/>
      <c r="J60" s="17"/>
      <c r="K60" s="17"/>
      <c r="L60" s="17"/>
      <c r="M60" s="17"/>
      <c r="N60" s="17"/>
      <c r="O60" s="17"/>
      <c r="P60" s="17"/>
      <c r="Q60" s="17"/>
      <c r="R60" s="17"/>
      <c r="S60" s="17"/>
      <c r="T60" s="17"/>
      <c r="U60" s="17"/>
      <c r="V60" s="17"/>
      <c r="W60" s="17"/>
      <c r="X60" s="17"/>
      <c r="Y60" s="17"/>
    </row>
    <row r="61" spans="1:25" ht="12.75" customHeight="1">
      <c r="A61" s="17"/>
      <c r="B61" s="17"/>
      <c r="C61" s="17"/>
      <c r="D61" s="17"/>
      <c r="E61" s="17"/>
      <c r="F61" s="188"/>
      <c r="G61" s="17"/>
      <c r="H61" s="17"/>
      <c r="I61" s="17"/>
      <c r="J61" s="17"/>
      <c r="K61" s="17"/>
      <c r="L61" s="17"/>
      <c r="M61" s="17"/>
      <c r="N61" s="17"/>
      <c r="O61" s="17"/>
      <c r="P61" s="17"/>
      <c r="Q61" s="17"/>
      <c r="R61" s="17"/>
      <c r="S61" s="17"/>
      <c r="T61" s="17"/>
      <c r="U61" s="17"/>
      <c r="V61" s="17"/>
      <c r="W61" s="17"/>
      <c r="X61" s="17"/>
      <c r="Y61" s="17"/>
    </row>
    <row r="62" spans="1:25" ht="12.75" customHeight="1">
      <c r="A62" s="17"/>
      <c r="B62" s="17"/>
      <c r="C62" s="17"/>
      <c r="D62" s="17"/>
      <c r="E62" s="17"/>
      <c r="F62" s="188"/>
      <c r="G62" s="17"/>
      <c r="H62" s="17"/>
      <c r="I62" s="17"/>
      <c r="J62" s="17"/>
      <c r="K62" s="17"/>
      <c r="L62" s="17"/>
      <c r="M62" s="17"/>
      <c r="N62" s="17"/>
      <c r="O62" s="17"/>
      <c r="P62" s="17"/>
      <c r="Q62" s="17"/>
      <c r="R62" s="17"/>
      <c r="S62" s="17"/>
      <c r="T62" s="17"/>
      <c r="U62" s="17"/>
      <c r="V62" s="17"/>
      <c r="W62" s="17"/>
      <c r="X62" s="17"/>
      <c r="Y62" s="17"/>
    </row>
    <row r="63" spans="1:25" ht="12.75" customHeight="1">
      <c r="A63" s="17"/>
      <c r="B63" s="17"/>
      <c r="C63" s="17"/>
      <c r="D63" s="17"/>
      <c r="E63" s="17"/>
      <c r="F63" s="188"/>
      <c r="G63" s="17"/>
      <c r="H63" s="17"/>
      <c r="I63" s="17"/>
      <c r="J63" s="17"/>
      <c r="K63" s="17"/>
      <c r="L63" s="17"/>
      <c r="M63" s="17"/>
      <c r="N63" s="17"/>
      <c r="O63" s="17"/>
      <c r="P63" s="17"/>
      <c r="Q63" s="17"/>
      <c r="R63" s="17"/>
      <c r="S63" s="17"/>
      <c r="T63" s="17"/>
      <c r="U63" s="17"/>
      <c r="V63" s="17"/>
      <c r="W63" s="17"/>
      <c r="X63" s="17"/>
      <c r="Y63" s="17"/>
    </row>
    <row r="64" spans="1:25" ht="12.75" customHeight="1">
      <c r="A64" s="17"/>
      <c r="B64" s="17"/>
      <c r="C64" s="17"/>
      <c r="D64" s="17"/>
      <c r="E64" s="17"/>
      <c r="F64" s="188"/>
      <c r="G64" s="17"/>
      <c r="H64" s="17"/>
      <c r="I64" s="17"/>
      <c r="J64" s="17"/>
      <c r="K64" s="17"/>
      <c r="L64" s="17"/>
      <c r="M64" s="17"/>
      <c r="N64" s="17"/>
      <c r="O64" s="17"/>
      <c r="P64" s="17"/>
      <c r="Q64" s="17"/>
      <c r="R64" s="17"/>
      <c r="S64" s="17"/>
      <c r="T64" s="17"/>
      <c r="U64" s="17"/>
      <c r="V64" s="17"/>
      <c r="W64" s="17"/>
      <c r="X64" s="17"/>
      <c r="Y64" s="17"/>
    </row>
    <row r="65" spans="1:25" ht="12.75" customHeight="1">
      <c r="A65" s="17"/>
      <c r="B65" s="17"/>
      <c r="C65" s="17"/>
      <c r="D65" s="17"/>
      <c r="E65" s="17"/>
      <c r="F65" s="188"/>
      <c r="G65" s="17"/>
      <c r="H65" s="17"/>
      <c r="I65" s="17"/>
      <c r="J65" s="17"/>
      <c r="K65" s="17"/>
      <c r="L65" s="17"/>
      <c r="M65" s="17"/>
      <c r="N65" s="17"/>
      <c r="O65" s="17"/>
      <c r="P65" s="17"/>
      <c r="Q65" s="17"/>
      <c r="R65" s="17"/>
      <c r="S65" s="17"/>
      <c r="T65" s="17"/>
      <c r="U65" s="17"/>
      <c r="V65" s="17"/>
      <c r="W65" s="17"/>
      <c r="X65" s="17"/>
      <c r="Y65" s="17"/>
    </row>
    <row r="66" spans="1:25" ht="12.75" customHeight="1">
      <c r="A66" s="17"/>
      <c r="B66" s="17"/>
      <c r="C66" s="17"/>
      <c r="D66" s="17"/>
      <c r="E66" s="17"/>
      <c r="F66" s="188"/>
      <c r="G66" s="17"/>
      <c r="H66" s="17"/>
      <c r="I66" s="17"/>
      <c r="J66" s="17"/>
      <c r="K66" s="17"/>
      <c r="L66" s="17"/>
      <c r="M66" s="17"/>
      <c r="N66" s="17"/>
      <c r="O66" s="17"/>
      <c r="P66" s="17"/>
      <c r="Q66" s="17"/>
      <c r="R66" s="17"/>
      <c r="S66" s="17"/>
      <c r="T66" s="17"/>
      <c r="U66" s="17"/>
      <c r="V66" s="17"/>
      <c r="W66" s="17"/>
      <c r="X66" s="17"/>
      <c r="Y66" s="17"/>
    </row>
    <row r="67" spans="1:25" ht="12.75" customHeight="1">
      <c r="A67" s="17"/>
      <c r="B67" s="17"/>
      <c r="C67" s="17"/>
      <c r="D67" s="17"/>
      <c r="E67" s="17"/>
      <c r="F67" s="188"/>
      <c r="G67" s="17"/>
      <c r="H67" s="17"/>
      <c r="I67" s="17"/>
      <c r="J67" s="17"/>
      <c r="K67" s="17"/>
      <c r="L67" s="17"/>
      <c r="M67" s="17"/>
      <c r="N67" s="17"/>
      <c r="O67" s="17"/>
      <c r="P67" s="17"/>
      <c r="Q67" s="17"/>
      <c r="R67" s="17"/>
      <c r="S67" s="17"/>
      <c r="T67" s="17"/>
      <c r="U67" s="17"/>
      <c r="V67" s="17"/>
      <c r="W67" s="17"/>
      <c r="X67" s="17"/>
      <c r="Y67" s="17"/>
    </row>
    <row r="68" spans="1:25" ht="12.75" customHeight="1">
      <c r="A68" s="17"/>
      <c r="B68" s="17"/>
      <c r="C68" s="17"/>
      <c r="D68" s="17"/>
      <c r="E68" s="17"/>
      <c r="F68" s="188"/>
      <c r="G68" s="17"/>
      <c r="H68" s="17"/>
      <c r="I68" s="17"/>
      <c r="J68" s="17"/>
      <c r="K68" s="17"/>
      <c r="L68" s="17"/>
      <c r="M68" s="17"/>
      <c r="N68" s="17"/>
      <c r="O68" s="17"/>
      <c r="P68" s="17"/>
      <c r="Q68" s="17"/>
      <c r="R68" s="17"/>
      <c r="S68" s="17"/>
      <c r="T68" s="17"/>
      <c r="U68" s="17"/>
      <c r="V68" s="17"/>
      <c r="W68" s="17"/>
      <c r="X68" s="17"/>
      <c r="Y68" s="17"/>
    </row>
    <row r="69" spans="1:25" ht="12.75" customHeight="1">
      <c r="A69" s="17"/>
      <c r="B69" s="17"/>
      <c r="C69" s="17"/>
      <c r="D69" s="17"/>
      <c r="E69" s="17"/>
      <c r="F69" s="188"/>
      <c r="G69" s="17"/>
      <c r="H69" s="17"/>
      <c r="I69" s="17"/>
      <c r="J69" s="17"/>
      <c r="K69" s="17"/>
      <c r="L69" s="17"/>
      <c r="M69" s="17"/>
      <c r="N69" s="17"/>
      <c r="O69" s="17"/>
      <c r="P69" s="17"/>
      <c r="Q69" s="17"/>
      <c r="R69" s="17"/>
      <c r="S69" s="17"/>
      <c r="T69" s="17"/>
      <c r="U69" s="17"/>
      <c r="V69" s="17"/>
      <c r="W69" s="17"/>
      <c r="X69" s="17"/>
      <c r="Y69" s="17"/>
    </row>
    <row r="70" spans="1:25" ht="12.75" customHeight="1">
      <c r="A70" s="17"/>
      <c r="B70" s="17"/>
      <c r="C70" s="17"/>
      <c r="D70" s="17"/>
      <c r="E70" s="17"/>
      <c r="F70" s="188"/>
      <c r="G70" s="17"/>
      <c r="H70" s="17"/>
      <c r="I70" s="17"/>
      <c r="J70" s="17"/>
      <c r="K70" s="17"/>
      <c r="L70" s="17"/>
      <c r="M70" s="17"/>
      <c r="N70" s="17"/>
      <c r="O70" s="17"/>
      <c r="P70" s="17"/>
      <c r="Q70" s="17"/>
      <c r="R70" s="17"/>
      <c r="S70" s="17"/>
      <c r="T70" s="17"/>
      <c r="U70" s="17"/>
      <c r="V70" s="17"/>
      <c r="W70" s="17"/>
      <c r="X70" s="17"/>
      <c r="Y70" s="17"/>
    </row>
    <row r="71" spans="1:25" ht="12.75" customHeight="1">
      <c r="A71" s="17"/>
      <c r="B71" s="17"/>
      <c r="C71" s="17"/>
      <c r="D71" s="17"/>
      <c r="E71" s="17"/>
      <c r="F71" s="188"/>
      <c r="G71" s="17"/>
      <c r="H71" s="17"/>
      <c r="I71" s="17"/>
      <c r="J71" s="17"/>
      <c r="K71" s="17"/>
      <c r="L71" s="17"/>
      <c r="M71" s="17"/>
      <c r="N71" s="17"/>
      <c r="O71" s="17"/>
      <c r="P71" s="17"/>
      <c r="Q71" s="17"/>
      <c r="R71" s="17"/>
      <c r="S71" s="17"/>
      <c r="T71" s="17"/>
      <c r="U71" s="17"/>
      <c r="V71" s="17"/>
      <c r="W71" s="17"/>
      <c r="X71" s="17"/>
      <c r="Y71" s="17"/>
    </row>
    <row r="72" spans="1:25" ht="12.75" customHeight="1">
      <c r="A72" s="17"/>
      <c r="B72" s="17"/>
      <c r="C72" s="17"/>
      <c r="D72" s="17"/>
      <c r="E72" s="17"/>
      <c r="F72" s="188"/>
      <c r="G72" s="17"/>
      <c r="H72" s="17"/>
      <c r="I72" s="17"/>
      <c r="J72" s="17"/>
      <c r="K72" s="17"/>
      <c r="L72" s="17"/>
      <c r="M72" s="17"/>
      <c r="N72" s="17"/>
      <c r="O72" s="17"/>
      <c r="P72" s="17"/>
      <c r="Q72" s="17"/>
      <c r="R72" s="17"/>
      <c r="S72" s="17"/>
      <c r="T72" s="17"/>
      <c r="U72" s="17"/>
      <c r="V72" s="17"/>
      <c r="W72" s="17"/>
      <c r="X72" s="17"/>
      <c r="Y72" s="17"/>
    </row>
    <row r="73" spans="1:25" ht="12.75" customHeight="1">
      <c r="A73" s="17"/>
      <c r="B73" s="17"/>
      <c r="C73" s="17"/>
      <c r="D73" s="17"/>
      <c r="E73" s="17"/>
      <c r="F73" s="188"/>
      <c r="G73" s="17"/>
      <c r="H73" s="17"/>
      <c r="I73" s="17"/>
      <c r="J73" s="17"/>
      <c r="K73" s="17"/>
      <c r="L73" s="17"/>
      <c r="M73" s="17"/>
      <c r="N73" s="17"/>
      <c r="O73" s="17"/>
      <c r="P73" s="17"/>
      <c r="Q73" s="17"/>
      <c r="R73" s="17"/>
      <c r="S73" s="17"/>
      <c r="T73" s="17"/>
      <c r="U73" s="17"/>
      <c r="V73" s="17"/>
      <c r="W73" s="17"/>
      <c r="X73" s="17"/>
      <c r="Y73" s="17"/>
    </row>
    <row r="74" spans="1:25" ht="12.75" customHeight="1">
      <c r="A74" s="17"/>
      <c r="B74" s="17"/>
      <c r="C74" s="17"/>
      <c r="D74" s="17"/>
      <c r="E74" s="17"/>
      <c r="F74" s="188"/>
      <c r="G74" s="17"/>
      <c r="H74" s="17"/>
      <c r="I74" s="17"/>
      <c r="J74" s="17"/>
      <c r="K74" s="17"/>
      <c r="L74" s="17"/>
      <c r="M74" s="17"/>
      <c r="N74" s="17"/>
      <c r="O74" s="17"/>
      <c r="P74" s="17"/>
      <c r="Q74" s="17"/>
      <c r="R74" s="17"/>
      <c r="S74" s="17"/>
      <c r="T74" s="17"/>
      <c r="U74" s="17"/>
      <c r="V74" s="17"/>
      <c r="W74" s="17"/>
      <c r="X74" s="17"/>
      <c r="Y74" s="17"/>
    </row>
    <row r="75" spans="1:25" ht="12.75" customHeight="1">
      <c r="A75" s="17"/>
      <c r="B75" s="17"/>
      <c r="C75" s="205"/>
      <c r="D75" s="17"/>
      <c r="E75" s="17"/>
      <c r="F75" s="188"/>
      <c r="G75" s="17"/>
      <c r="H75" s="17"/>
      <c r="I75" s="17"/>
      <c r="J75" s="17"/>
      <c r="K75" s="17"/>
      <c r="L75" s="17"/>
      <c r="M75" s="17"/>
      <c r="N75" s="17"/>
      <c r="O75" s="17"/>
      <c r="P75" s="17"/>
      <c r="Q75" s="17"/>
      <c r="R75" s="17"/>
      <c r="S75" s="17"/>
      <c r="T75" s="17"/>
      <c r="U75" s="17"/>
      <c r="V75" s="17"/>
      <c r="W75" s="17"/>
      <c r="X75" s="17"/>
      <c r="Y75" s="17"/>
    </row>
    <row r="76" spans="1:25" ht="12.75" customHeight="1">
      <c r="A76" s="17"/>
      <c r="B76" s="17"/>
      <c r="C76" s="17"/>
      <c r="D76" s="17"/>
      <c r="E76" s="17"/>
      <c r="F76" s="188"/>
      <c r="G76" s="17"/>
      <c r="H76" s="17"/>
      <c r="I76" s="17"/>
      <c r="J76" s="17"/>
      <c r="K76" s="17"/>
      <c r="L76" s="17"/>
      <c r="M76" s="17"/>
      <c r="N76" s="17"/>
      <c r="O76" s="17"/>
      <c r="P76" s="17"/>
      <c r="Q76" s="17"/>
      <c r="R76" s="17"/>
      <c r="S76" s="17"/>
      <c r="T76" s="17"/>
      <c r="U76" s="17"/>
      <c r="V76" s="17"/>
      <c r="W76" s="17"/>
      <c r="X76" s="17"/>
      <c r="Y76" s="17"/>
    </row>
    <row r="77" spans="1:25" ht="12.75" customHeight="1">
      <c r="A77" s="17"/>
      <c r="B77" s="17"/>
      <c r="C77" s="17"/>
      <c r="D77" s="17"/>
      <c r="E77" s="17"/>
      <c r="F77" s="188"/>
      <c r="G77" s="17"/>
      <c r="H77" s="17"/>
      <c r="I77" s="17"/>
      <c r="J77" s="17"/>
      <c r="K77" s="17"/>
      <c r="L77" s="17"/>
      <c r="M77" s="17"/>
      <c r="N77" s="17"/>
      <c r="O77" s="17"/>
      <c r="P77" s="17"/>
      <c r="Q77" s="17"/>
      <c r="R77" s="17"/>
      <c r="S77" s="17"/>
      <c r="T77" s="17"/>
      <c r="U77" s="17"/>
      <c r="V77" s="17"/>
      <c r="W77" s="17"/>
      <c r="X77" s="17"/>
      <c r="Y77" s="17"/>
    </row>
    <row r="78" spans="1:25" ht="12.75" customHeight="1">
      <c r="A78" s="17"/>
      <c r="B78" s="17"/>
      <c r="C78" s="17"/>
      <c r="D78" s="17"/>
      <c r="E78" s="17"/>
      <c r="F78" s="188"/>
      <c r="G78" s="17"/>
      <c r="H78" s="17"/>
      <c r="I78" s="17"/>
      <c r="J78" s="17"/>
      <c r="K78" s="17"/>
      <c r="L78" s="17"/>
      <c r="M78" s="17"/>
      <c r="N78" s="17"/>
      <c r="O78" s="17"/>
      <c r="P78" s="17"/>
      <c r="Q78" s="17"/>
      <c r="R78" s="17"/>
      <c r="S78" s="17"/>
      <c r="T78" s="17"/>
      <c r="U78" s="17"/>
      <c r="V78" s="17"/>
      <c r="W78" s="17"/>
      <c r="X78" s="17"/>
      <c r="Y78" s="17"/>
    </row>
    <row r="79" spans="1:25" ht="12.75" customHeight="1">
      <c r="A79" s="17"/>
      <c r="B79" s="17"/>
      <c r="C79" s="17"/>
      <c r="D79" s="17"/>
      <c r="E79" s="17"/>
      <c r="F79" s="188"/>
      <c r="G79" s="17"/>
      <c r="H79" s="17"/>
      <c r="I79" s="17"/>
      <c r="J79" s="17"/>
      <c r="K79" s="17"/>
      <c r="L79" s="17"/>
      <c r="M79" s="17"/>
      <c r="N79" s="17"/>
      <c r="O79" s="17"/>
      <c r="P79" s="17"/>
      <c r="Q79" s="17"/>
      <c r="R79" s="17"/>
      <c r="S79" s="17"/>
      <c r="T79" s="17"/>
      <c r="U79" s="17"/>
      <c r="V79" s="17"/>
      <c r="W79" s="17"/>
      <c r="X79" s="17"/>
      <c r="Y79" s="17"/>
    </row>
    <row r="80" spans="1:25" ht="12.75" customHeight="1">
      <c r="A80" s="17"/>
      <c r="B80" s="17"/>
      <c r="C80" s="17"/>
      <c r="D80" s="17"/>
      <c r="E80" s="17"/>
      <c r="F80" s="188"/>
      <c r="G80" s="17"/>
      <c r="H80" s="17"/>
      <c r="I80" s="17"/>
      <c r="J80" s="17"/>
      <c r="K80" s="17"/>
      <c r="L80" s="17"/>
      <c r="M80" s="17"/>
      <c r="N80" s="17"/>
      <c r="O80" s="17"/>
      <c r="P80" s="17"/>
      <c r="Q80" s="17"/>
      <c r="R80" s="17"/>
      <c r="S80" s="17"/>
      <c r="T80" s="17"/>
      <c r="U80" s="17"/>
      <c r="V80" s="17"/>
      <c r="W80" s="17"/>
      <c r="X80" s="17"/>
      <c r="Y80" s="17"/>
    </row>
    <row r="81" spans="1:25" ht="12.75" customHeight="1">
      <c r="A81" s="17"/>
      <c r="B81" s="17"/>
      <c r="C81" s="17"/>
      <c r="D81" s="17"/>
      <c r="E81" s="17"/>
      <c r="F81" s="188"/>
      <c r="G81" s="17"/>
      <c r="H81" s="17"/>
      <c r="I81" s="17"/>
      <c r="J81" s="17"/>
      <c r="K81" s="17"/>
      <c r="L81" s="17"/>
      <c r="M81" s="17"/>
      <c r="N81" s="17"/>
      <c r="O81" s="17"/>
      <c r="P81" s="17"/>
      <c r="Q81" s="17"/>
      <c r="R81" s="17"/>
      <c r="S81" s="17"/>
      <c r="T81" s="17"/>
      <c r="U81" s="17"/>
      <c r="V81" s="17"/>
      <c r="W81" s="17"/>
      <c r="X81" s="17"/>
      <c r="Y81" s="17"/>
    </row>
    <row r="82" spans="1:25" ht="12.75" customHeight="1">
      <c r="A82" s="17"/>
      <c r="B82" s="17"/>
      <c r="C82" s="17"/>
      <c r="D82" s="17"/>
      <c r="E82" s="17"/>
      <c r="F82" s="188"/>
      <c r="G82" s="17"/>
      <c r="H82" s="17"/>
      <c r="I82" s="17"/>
      <c r="J82" s="17"/>
      <c r="K82" s="17"/>
      <c r="L82" s="17"/>
      <c r="M82" s="17"/>
      <c r="N82" s="17"/>
      <c r="O82" s="17"/>
      <c r="P82" s="17"/>
      <c r="Q82" s="17"/>
      <c r="R82" s="17"/>
      <c r="S82" s="17"/>
      <c r="T82" s="17"/>
      <c r="U82" s="17"/>
      <c r="V82" s="17"/>
      <c r="W82" s="17"/>
      <c r="X82" s="17"/>
      <c r="Y82" s="17"/>
    </row>
    <row r="83" spans="1:25" ht="12.75" customHeight="1">
      <c r="A83" s="17"/>
      <c r="B83" s="17"/>
      <c r="C83" s="17"/>
      <c r="D83" s="17"/>
      <c r="E83" s="17"/>
      <c r="F83" s="188"/>
      <c r="G83" s="17"/>
      <c r="H83" s="17"/>
      <c r="I83" s="17"/>
      <c r="J83" s="17"/>
      <c r="K83" s="17"/>
      <c r="L83" s="17"/>
      <c r="M83" s="17"/>
      <c r="N83" s="17"/>
      <c r="O83" s="17"/>
      <c r="P83" s="17"/>
      <c r="Q83" s="17"/>
      <c r="R83" s="17"/>
      <c r="S83" s="17"/>
      <c r="T83" s="17"/>
      <c r="U83" s="17"/>
      <c r="V83" s="17"/>
      <c r="W83" s="17"/>
      <c r="X83" s="17"/>
      <c r="Y83" s="17"/>
    </row>
    <row r="84" spans="1:25" ht="12.75" customHeight="1">
      <c r="A84" s="17"/>
      <c r="B84" s="17"/>
      <c r="C84" s="17"/>
      <c r="D84" s="17"/>
      <c r="E84" s="17"/>
      <c r="F84" s="188"/>
      <c r="G84" s="17"/>
      <c r="H84" s="17"/>
      <c r="I84" s="17"/>
      <c r="J84" s="17"/>
      <c r="K84" s="17"/>
      <c r="L84" s="17"/>
      <c r="M84" s="17"/>
      <c r="N84" s="17"/>
      <c r="O84" s="17"/>
      <c r="P84" s="17"/>
      <c r="Q84" s="17"/>
      <c r="R84" s="17"/>
      <c r="S84" s="17"/>
      <c r="T84" s="17"/>
      <c r="U84" s="17"/>
      <c r="V84" s="17"/>
      <c r="W84" s="17"/>
      <c r="X84" s="17"/>
      <c r="Y84" s="17"/>
    </row>
    <row r="85" spans="1:25" ht="12.75" customHeight="1">
      <c r="A85" s="17"/>
      <c r="B85" s="17"/>
      <c r="C85" s="17"/>
      <c r="D85" s="17"/>
      <c r="E85" s="17"/>
      <c r="F85" s="188"/>
      <c r="G85" s="17"/>
      <c r="H85" s="17"/>
      <c r="I85" s="17"/>
      <c r="J85" s="17"/>
      <c r="K85" s="17"/>
      <c r="L85" s="17"/>
      <c r="M85" s="17"/>
      <c r="N85" s="17"/>
      <c r="O85" s="17"/>
      <c r="P85" s="17"/>
      <c r="Q85" s="17"/>
      <c r="R85" s="17"/>
      <c r="S85" s="17"/>
      <c r="T85" s="17"/>
      <c r="U85" s="17"/>
      <c r="V85" s="17"/>
      <c r="W85" s="17"/>
      <c r="X85" s="17"/>
      <c r="Y85" s="17"/>
    </row>
    <row r="86" spans="1:25" ht="12.75" customHeight="1">
      <c r="A86" s="17"/>
      <c r="B86" s="17"/>
      <c r="C86" s="17"/>
      <c r="D86" s="17"/>
      <c r="E86" s="17"/>
      <c r="F86" s="188"/>
      <c r="G86" s="17"/>
      <c r="H86" s="17"/>
      <c r="I86" s="17"/>
      <c r="J86" s="17"/>
      <c r="K86" s="17"/>
      <c r="L86" s="17"/>
      <c r="M86" s="17"/>
      <c r="N86" s="17"/>
      <c r="O86" s="17"/>
      <c r="P86" s="17"/>
      <c r="Q86" s="17"/>
      <c r="R86" s="17"/>
      <c r="S86" s="17"/>
      <c r="T86" s="17"/>
      <c r="U86" s="17"/>
      <c r="V86" s="17"/>
      <c r="W86" s="17"/>
      <c r="X86" s="17"/>
      <c r="Y86" s="17"/>
    </row>
    <row r="87" spans="1:25" ht="12.75" customHeight="1">
      <c r="A87" s="17"/>
      <c r="B87" s="17"/>
      <c r="C87" s="17"/>
      <c r="D87" s="17"/>
      <c r="E87" s="17"/>
      <c r="F87" s="188"/>
      <c r="G87" s="17"/>
      <c r="H87" s="17"/>
      <c r="I87" s="17"/>
      <c r="J87" s="17"/>
      <c r="K87" s="17"/>
      <c r="L87" s="17"/>
      <c r="M87" s="17"/>
      <c r="N87" s="17"/>
      <c r="O87" s="17"/>
      <c r="P87" s="17"/>
      <c r="Q87" s="17"/>
      <c r="R87" s="17"/>
      <c r="S87" s="17"/>
      <c r="T87" s="17"/>
      <c r="U87" s="17"/>
      <c r="V87" s="17"/>
      <c r="W87" s="17"/>
      <c r="X87" s="17"/>
      <c r="Y87" s="17"/>
    </row>
    <row r="88" spans="1:25" ht="12.75" customHeight="1">
      <c r="A88" s="17"/>
      <c r="B88" s="17"/>
      <c r="C88" s="17"/>
      <c r="D88" s="17"/>
      <c r="E88" s="17"/>
      <c r="F88" s="188"/>
      <c r="G88" s="17"/>
      <c r="H88" s="17"/>
      <c r="I88" s="17"/>
      <c r="J88" s="17"/>
      <c r="K88" s="17"/>
      <c r="L88" s="17"/>
      <c r="M88" s="17"/>
      <c r="N88" s="17"/>
      <c r="O88" s="17"/>
      <c r="P88" s="17"/>
      <c r="Q88" s="17"/>
      <c r="R88" s="17"/>
      <c r="S88" s="17"/>
      <c r="T88" s="17"/>
      <c r="U88" s="17"/>
      <c r="V88" s="17"/>
      <c r="W88" s="17"/>
      <c r="X88" s="17"/>
      <c r="Y88" s="17"/>
    </row>
    <row r="89" spans="1:25" ht="12.75" customHeight="1">
      <c r="A89" s="17"/>
      <c r="B89" s="17"/>
      <c r="C89" s="17"/>
      <c r="D89" s="17"/>
      <c r="E89" s="17"/>
      <c r="F89" s="188"/>
      <c r="G89" s="17"/>
      <c r="H89" s="17"/>
      <c r="I89" s="17"/>
      <c r="J89" s="17"/>
      <c r="K89" s="17"/>
      <c r="L89" s="17"/>
      <c r="M89" s="17"/>
      <c r="N89" s="17"/>
      <c r="O89" s="17"/>
      <c r="P89" s="17"/>
      <c r="Q89" s="17"/>
      <c r="R89" s="17"/>
      <c r="S89" s="17"/>
      <c r="T89" s="17"/>
      <c r="U89" s="17"/>
      <c r="V89" s="17"/>
      <c r="W89" s="17"/>
      <c r="X89" s="17"/>
      <c r="Y89" s="17"/>
    </row>
    <row r="90" spans="1:25" ht="12.75" customHeight="1">
      <c r="A90" s="17"/>
      <c r="B90" s="17"/>
      <c r="C90" s="17"/>
      <c r="D90" s="17"/>
      <c r="E90" s="17"/>
      <c r="F90" s="188"/>
      <c r="G90" s="17"/>
      <c r="H90" s="17"/>
      <c r="I90" s="17"/>
      <c r="J90" s="17"/>
      <c r="K90" s="17"/>
      <c r="L90" s="17"/>
      <c r="M90" s="17"/>
      <c r="N90" s="17"/>
      <c r="O90" s="17"/>
      <c r="P90" s="17"/>
      <c r="Q90" s="17"/>
      <c r="R90" s="17"/>
      <c r="S90" s="17"/>
      <c r="T90" s="17"/>
      <c r="U90" s="17"/>
      <c r="V90" s="17"/>
      <c r="W90" s="17"/>
      <c r="X90" s="17"/>
      <c r="Y90" s="17"/>
    </row>
    <row r="91" spans="1:25" ht="12.75" customHeight="1">
      <c r="A91" s="17"/>
      <c r="B91" s="17"/>
      <c r="C91" s="17"/>
      <c r="D91" s="17"/>
      <c r="E91" s="17"/>
      <c r="F91" s="188"/>
      <c r="G91" s="17"/>
      <c r="H91" s="17"/>
      <c r="I91" s="17"/>
      <c r="J91" s="17"/>
      <c r="K91" s="17"/>
      <c r="L91" s="17"/>
      <c r="M91" s="17"/>
      <c r="N91" s="17"/>
      <c r="O91" s="17"/>
      <c r="P91" s="17"/>
      <c r="Q91" s="17"/>
      <c r="R91" s="17"/>
      <c r="S91" s="17"/>
      <c r="T91" s="17"/>
      <c r="U91" s="17"/>
      <c r="V91" s="17"/>
      <c r="W91" s="17"/>
      <c r="X91" s="17"/>
      <c r="Y91" s="17"/>
    </row>
    <row r="92" spans="1:25" ht="12.75" customHeight="1">
      <c r="A92" s="17"/>
      <c r="B92" s="17"/>
      <c r="C92" s="17"/>
      <c r="D92" s="17"/>
      <c r="E92" s="17"/>
      <c r="F92" s="188"/>
      <c r="G92" s="17"/>
      <c r="H92" s="17"/>
      <c r="I92" s="17"/>
      <c r="J92" s="17"/>
      <c r="K92" s="17"/>
      <c r="L92" s="17"/>
      <c r="M92" s="17"/>
      <c r="N92" s="17"/>
      <c r="O92" s="17"/>
      <c r="P92" s="17"/>
      <c r="Q92" s="17"/>
      <c r="R92" s="17"/>
      <c r="S92" s="17"/>
      <c r="T92" s="17"/>
      <c r="U92" s="17"/>
      <c r="V92" s="17"/>
      <c r="W92" s="17"/>
      <c r="X92" s="17"/>
      <c r="Y92" s="17"/>
    </row>
    <row r="93" spans="1:25" ht="12.75" customHeight="1">
      <c r="A93" s="17"/>
      <c r="B93" s="17"/>
      <c r="C93" s="17"/>
      <c r="D93" s="17"/>
      <c r="E93" s="17"/>
      <c r="F93" s="188"/>
      <c r="G93" s="17"/>
      <c r="H93" s="17"/>
      <c r="I93" s="17"/>
      <c r="J93" s="17"/>
      <c r="K93" s="17"/>
      <c r="L93" s="17"/>
      <c r="M93" s="17"/>
      <c r="N93" s="17"/>
      <c r="O93" s="17"/>
      <c r="P93" s="17"/>
      <c r="Q93" s="17"/>
      <c r="R93" s="17"/>
      <c r="S93" s="17"/>
      <c r="T93" s="17"/>
      <c r="U93" s="17"/>
      <c r="V93" s="17"/>
      <c r="W93" s="17"/>
      <c r="X93" s="17"/>
      <c r="Y93" s="17"/>
    </row>
    <row r="94" spans="1:25" ht="12.75" customHeight="1">
      <c r="A94" s="17"/>
      <c r="B94" s="17"/>
      <c r="C94" s="17"/>
      <c r="D94" s="17"/>
      <c r="E94" s="17"/>
      <c r="F94" s="188"/>
      <c r="G94" s="17"/>
      <c r="H94" s="17"/>
      <c r="I94" s="17"/>
      <c r="J94" s="17"/>
      <c r="K94" s="17"/>
      <c r="L94" s="17"/>
      <c r="M94" s="17"/>
      <c r="N94" s="17"/>
      <c r="O94" s="17"/>
      <c r="P94" s="17"/>
      <c r="Q94" s="17"/>
      <c r="R94" s="17"/>
      <c r="S94" s="17"/>
      <c r="T94" s="17"/>
      <c r="U94" s="17"/>
      <c r="V94" s="17"/>
      <c r="W94" s="17"/>
      <c r="X94" s="17"/>
      <c r="Y94" s="17"/>
    </row>
    <row r="95" spans="1:25" ht="12.75" customHeight="1">
      <c r="A95" s="17"/>
      <c r="B95" s="17"/>
      <c r="C95" s="17"/>
      <c r="D95" s="17"/>
      <c r="E95" s="17"/>
      <c r="F95" s="188"/>
      <c r="G95" s="17"/>
      <c r="H95" s="17"/>
      <c r="I95" s="17"/>
      <c r="J95" s="17"/>
      <c r="K95" s="17"/>
      <c r="L95" s="17"/>
      <c r="M95" s="17"/>
      <c r="N95" s="17"/>
      <c r="O95" s="17"/>
      <c r="P95" s="17"/>
      <c r="Q95" s="17"/>
      <c r="R95" s="17"/>
      <c r="S95" s="17"/>
      <c r="T95" s="17"/>
      <c r="U95" s="17"/>
      <c r="V95" s="17"/>
      <c r="W95" s="17"/>
      <c r="X95" s="17"/>
      <c r="Y95" s="17"/>
    </row>
    <row r="96" spans="1:25" ht="12.75" customHeight="1">
      <c r="A96" s="17"/>
      <c r="B96" s="17"/>
      <c r="C96" s="17"/>
      <c r="D96" s="17"/>
      <c r="E96" s="17"/>
      <c r="F96" s="188"/>
      <c r="G96" s="17"/>
      <c r="H96" s="17"/>
      <c r="I96" s="17"/>
      <c r="J96" s="17"/>
      <c r="K96" s="17"/>
      <c r="L96" s="17"/>
      <c r="M96" s="17"/>
      <c r="N96" s="17"/>
      <c r="O96" s="17"/>
      <c r="P96" s="17"/>
      <c r="Q96" s="17"/>
      <c r="R96" s="17"/>
      <c r="S96" s="17"/>
      <c r="T96" s="17"/>
      <c r="U96" s="17"/>
      <c r="V96" s="17"/>
      <c r="W96" s="17"/>
      <c r="X96" s="17"/>
      <c r="Y96" s="17"/>
    </row>
    <row r="97" spans="1:25" ht="12.75" customHeight="1">
      <c r="A97" s="17"/>
      <c r="B97" s="17"/>
      <c r="C97" s="17"/>
      <c r="D97" s="17"/>
      <c r="E97" s="17"/>
      <c r="F97" s="188"/>
      <c r="G97" s="17"/>
      <c r="H97" s="17"/>
      <c r="I97" s="17"/>
      <c r="J97" s="17"/>
      <c r="K97" s="17"/>
      <c r="L97" s="17"/>
      <c r="M97" s="17"/>
      <c r="N97" s="17"/>
      <c r="O97" s="17"/>
      <c r="P97" s="17"/>
      <c r="Q97" s="17"/>
      <c r="R97" s="17"/>
      <c r="S97" s="17"/>
      <c r="T97" s="17"/>
      <c r="U97" s="17"/>
      <c r="V97" s="17"/>
      <c r="W97" s="17"/>
      <c r="X97" s="17"/>
      <c r="Y97" s="17"/>
    </row>
    <row r="98" spans="1:25" ht="12.75" customHeight="1">
      <c r="A98" s="17"/>
      <c r="B98" s="17"/>
      <c r="C98" s="17"/>
      <c r="D98" s="17"/>
      <c r="E98" s="17"/>
      <c r="F98" s="188"/>
      <c r="G98" s="17"/>
      <c r="H98" s="17"/>
      <c r="I98" s="17"/>
      <c r="J98" s="17"/>
      <c r="K98" s="17"/>
      <c r="L98" s="17"/>
      <c r="M98" s="17"/>
      <c r="N98" s="17"/>
      <c r="O98" s="17"/>
      <c r="P98" s="17"/>
      <c r="Q98" s="17"/>
      <c r="R98" s="17"/>
      <c r="S98" s="17"/>
      <c r="T98" s="17"/>
      <c r="U98" s="17"/>
      <c r="V98" s="17"/>
      <c r="W98" s="17"/>
      <c r="X98" s="17"/>
      <c r="Y98" s="17"/>
    </row>
    <row r="99" spans="1:25" ht="12.75" customHeight="1">
      <c r="A99" s="17"/>
      <c r="B99" s="17"/>
      <c r="C99" s="17"/>
      <c r="D99" s="17"/>
      <c r="E99" s="17"/>
      <c r="F99" s="188"/>
      <c r="G99" s="17"/>
      <c r="H99" s="17"/>
      <c r="I99" s="17"/>
      <c r="J99" s="17"/>
      <c r="K99" s="17"/>
      <c r="L99" s="17"/>
      <c r="M99" s="17"/>
      <c r="N99" s="17"/>
      <c r="O99" s="17"/>
      <c r="P99" s="17"/>
      <c r="Q99" s="17"/>
      <c r="R99" s="17"/>
      <c r="S99" s="17"/>
      <c r="T99" s="17"/>
      <c r="U99" s="17"/>
      <c r="V99" s="17"/>
      <c r="W99" s="17"/>
      <c r="X99" s="17"/>
      <c r="Y99" s="17"/>
    </row>
    <row r="100" spans="1:25" ht="12.75" customHeight="1">
      <c r="A100" s="17"/>
      <c r="B100" s="17"/>
      <c r="C100" s="17"/>
      <c r="D100" s="17"/>
      <c r="E100" s="17"/>
      <c r="F100" s="188"/>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17"/>
      <c r="C101" s="17"/>
      <c r="D101" s="17"/>
      <c r="E101" s="17"/>
      <c r="F101" s="188"/>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17"/>
      <c r="C102" s="17"/>
      <c r="D102" s="17"/>
      <c r="E102" s="17"/>
      <c r="F102" s="188"/>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17"/>
      <c r="C103" s="17"/>
      <c r="D103" s="17"/>
      <c r="E103" s="17"/>
      <c r="F103" s="188"/>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17"/>
      <c r="C104" s="17"/>
      <c r="D104" s="17"/>
      <c r="E104" s="17"/>
      <c r="F104" s="188"/>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17"/>
      <c r="C105" s="17"/>
      <c r="D105" s="17"/>
      <c r="E105" s="17"/>
      <c r="F105" s="188"/>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17"/>
      <c r="C106" s="17"/>
      <c r="D106" s="17"/>
      <c r="E106" s="17"/>
      <c r="F106" s="188"/>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17"/>
      <c r="C107" s="17"/>
      <c r="D107" s="17"/>
      <c r="E107" s="17"/>
      <c r="F107" s="188"/>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17"/>
      <c r="C108" s="17"/>
      <c r="D108" s="17"/>
      <c r="E108" s="17"/>
      <c r="F108" s="188"/>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17"/>
      <c r="C109" s="17"/>
      <c r="D109" s="17"/>
      <c r="E109" s="17"/>
      <c r="F109" s="188"/>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17"/>
      <c r="C110" s="17"/>
      <c r="D110" s="17"/>
      <c r="E110" s="17"/>
      <c r="F110" s="188"/>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17"/>
      <c r="C111" s="17"/>
      <c r="D111" s="17"/>
      <c r="E111" s="17"/>
      <c r="F111" s="188"/>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17"/>
      <c r="C112" s="17"/>
      <c r="D112" s="17"/>
      <c r="E112" s="17"/>
      <c r="F112" s="188"/>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17"/>
      <c r="C113" s="17"/>
      <c r="D113" s="17"/>
      <c r="E113" s="17"/>
      <c r="F113" s="188"/>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17"/>
      <c r="C114" s="17"/>
      <c r="D114" s="17"/>
      <c r="E114" s="17"/>
      <c r="F114" s="188"/>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17"/>
      <c r="C115" s="17"/>
      <c r="D115" s="17"/>
      <c r="E115" s="17"/>
      <c r="F115" s="188"/>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17"/>
      <c r="C116" s="17"/>
      <c r="D116" s="17"/>
      <c r="E116" s="17"/>
      <c r="F116" s="188"/>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17"/>
      <c r="C117" s="17"/>
      <c r="D117" s="17"/>
      <c r="E117" s="17"/>
      <c r="F117" s="188"/>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17"/>
      <c r="C118" s="17"/>
      <c r="D118" s="17"/>
      <c r="E118" s="17"/>
      <c r="F118" s="188"/>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17"/>
      <c r="C119" s="17"/>
      <c r="D119" s="17"/>
      <c r="E119" s="17"/>
      <c r="F119" s="188"/>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17"/>
      <c r="C120" s="17"/>
      <c r="D120" s="17"/>
      <c r="E120" s="17"/>
      <c r="F120" s="188"/>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17"/>
      <c r="C121" s="17"/>
      <c r="D121" s="17"/>
      <c r="E121" s="17"/>
      <c r="F121" s="188"/>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17"/>
      <c r="C122" s="17"/>
      <c r="D122" s="17"/>
      <c r="E122" s="17"/>
      <c r="F122" s="188"/>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17"/>
      <c r="C123" s="17"/>
      <c r="D123" s="17"/>
      <c r="E123" s="17"/>
      <c r="F123" s="188"/>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17"/>
      <c r="C124" s="17"/>
      <c r="D124" s="17"/>
      <c r="E124" s="17"/>
      <c r="F124" s="188"/>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17"/>
      <c r="C125" s="17"/>
      <c r="D125" s="17"/>
      <c r="E125" s="17"/>
      <c r="F125" s="188"/>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17"/>
      <c r="C126" s="17"/>
      <c r="D126" s="17"/>
      <c r="E126" s="17"/>
      <c r="F126" s="188"/>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17"/>
      <c r="C127" s="17"/>
      <c r="D127" s="17"/>
      <c r="E127" s="17"/>
      <c r="F127" s="188"/>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17"/>
      <c r="C128" s="17"/>
      <c r="D128" s="17"/>
      <c r="E128" s="17"/>
      <c r="F128" s="188"/>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17"/>
      <c r="C129" s="17"/>
      <c r="D129" s="17"/>
      <c r="E129" s="17"/>
      <c r="F129" s="188"/>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17"/>
      <c r="C130" s="17"/>
      <c r="D130" s="17"/>
      <c r="E130" s="17"/>
      <c r="F130" s="188"/>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17"/>
      <c r="C131" s="17"/>
      <c r="D131" s="17"/>
      <c r="E131" s="17"/>
      <c r="F131" s="188"/>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17"/>
      <c r="C132" s="17"/>
      <c r="D132" s="17"/>
      <c r="E132" s="17"/>
      <c r="F132" s="188"/>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17"/>
      <c r="C133" s="17"/>
      <c r="D133" s="17"/>
      <c r="E133" s="17"/>
      <c r="F133" s="188"/>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17"/>
      <c r="C134" s="17"/>
      <c r="D134" s="17"/>
      <c r="E134" s="17"/>
      <c r="F134" s="188"/>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17"/>
      <c r="C135" s="17"/>
      <c r="D135" s="17"/>
      <c r="E135" s="17"/>
      <c r="F135" s="188"/>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17"/>
      <c r="C136" s="17"/>
      <c r="D136" s="17"/>
      <c r="E136" s="17"/>
      <c r="F136" s="188"/>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17"/>
      <c r="C137" s="17"/>
      <c r="D137" s="17"/>
      <c r="E137" s="17"/>
      <c r="F137" s="188"/>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17"/>
      <c r="C138" s="17"/>
      <c r="D138" s="17"/>
      <c r="E138" s="17"/>
      <c r="F138" s="188"/>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17"/>
      <c r="C139" s="17"/>
      <c r="D139" s="17"/>
      <c r="E139" s="17"/>
      <c r="F139" s="188"/>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17"/>
      <c r="C140" s="17"/>
      <c r="D140" s="17"/>
      <c r="E140" s="17"/>
      <c r="F140" s="188"/>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17"/>
      <c r="C141" s="17"/>
      <c r="D141" s="17"/>
      <c r="E141" s="17"/>
      <c r="F141" s="188"/>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17"/>
      <c r="C142" s="17"/>
      <c r="D142" s="17"/>
      <c r="E142" s="17"/>
      <c r="F142" s="188"/>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17"/>
      <c r="C143" s="17"/>
      <c r="D143" s="17"/>
      <c r="E143" s="17"/>
      <c r="F143" s="188"/>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17"/>
      <c r="C144" s="17"/>
      <c r="D144" s="17"/>
      <c r="E144" s="17"/>
      <c r="F144" s="188"/>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17"/>
      <c r="C145" s="17"/>
      <c r="D145" s="17"/>
      <c r="E145" s="17"/>
      <c r="F145" s="188"/>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17"/>
      <c r="C146" s="17"/>
      <c r="D146" s="17"/>
      <c r="E146" s="17"/>
      <c r="F146" s="188"/>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17"/>
      <c r="C147" s="17"/>
      <c r="D147" s="17"/>
      <c r="E147" s="17"/>
      <c r="F147" s="188"/>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17"/>
      <c r="C148" s="17"/>
      <c r="D148" s="17"/>
      <c r="E148" s="17"/>
      <c r="F148" s="188"/>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17"/>
      <c r="C149" s="17"/>
      <c r="D149" s="17"/>
      <c r="E149" s="17"/>
      <c r="F149" s="188"/>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17"/>
      <c r="C150" s="17"/>
      <c r="D150" s="17"/>
      <c r="E150" s="17"/>
      <c r="F150" s="188"/>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17"/>
      <c r="C151" s="17"/>
      <c r="D151" s="17"/>
      <c r="E151" s="17"/>
      <c r="F151" s="188"/>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17"/>
      <c r="C152" s="17"/>
      <c r="D152" s="17"/>
      <c r="E152" s="17"/>
      <c r="F152" s="188"/>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17"/>
      <c r="C153" s="17"/>
      <c r="D153" s="17"/>
      <c r="E153" s="17"/>
      <c r="F153" s="188"/>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17"/>
      <c r="C154" s="17"/>
      <c r="D154" s="17"/>
      <c r="E154" s="17"/>
      <c r="F154" s="188"/>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17"/>
      <c r="C155" s="17"/>
      <c r="D155" s="17"/>
      <c r="E155" s="17"/>
      <c r="F155" s="188"/>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17"/>
      <c r="C156" s="17"/>
      <c r="D156" s="17"/>
      <c r="E156" s="17"/>
      <c r="F156" s="188"/>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17"/>
      <c r="C157" s="17"/>
      <c r="D157" s="17"/>
      <c r="E157" s="17"/>
      <c r="F157" s="188"/>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17"/>
      <c r="C158" s="17"/>
      <c r="D158" s="17"/>
      <c r="E158" s="17"/>
      <c r="F158" s="188"/>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17"/>
      <c r="C159" s="17"/>
      <c r="D159" s="17"/>
      <c r="E159" s="17"/>
      <c r="F159" s="188"/>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17"/>
      <c r="C160" s="17"/>
      <c r="D160" s="17"/>
      <c r="E160" s="17"/>
      <c r="F160" s="188"/>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17"/>
      <c r="C161" s="17"/>
      <c r="D161" s="17"/>
      <c r="E161" s="17"/>
      <c r="F161" s="188"/>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17"/>
      <c r="C162" s="17"/>
      <c r="D162" s="17"/>
      <c r="E162" s="17"/>
      <c r="F162" s="188"/>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17"/>
      <c r="C163" s="17"/>
      <c r="D163" s="17"/>
      <c r="E163" s="17"/>
      <c r="F163" s="188"/>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17"/>
      <c r="C164" s="17"/>
      <c r="D164" s="17"/>
      <c r="E164" s="17"/>
      <c r="F164" s="188"/>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17"/>
      <c r="C165" s="17"/>
      <c r="D165" s="17"/>
      <c r="E165" s="17"/>
      <c r="F165" s="188"/>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17"/>
      <c r="C166" s="17"/>
      <c r="D166" s="17"/>
      <c r="E166" s="17"/>
      <c r="F166" s="188"/>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17"/>
      <c r="C167" s="17"/>
      <c r="D167" s="17"/>
      <c r="E167" s="17"/>
      <c r="F167" s="188"/>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17"/>
      <c r="C168" s="17"/>
      <c r="D168" s="17"/>
      <c r="E168" s="17"/>
      <c r="F168" s="188"/>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17"/>
      <c r="C169" s="17"/>
      <c r="D169" s="17"/>
      <c r="E169" s="17"/>
      <c r="F169" s="188"/>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17"/>
      <c r="C170" s="17"/>
      <c r="D170" s="17"/>
      <c r="E170" s="17"/>
      <c r="F170" s="188"/>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17"/>
      <c r="C171" s="17"/>
      <c r="D171" s="17"/>
      <c r="E171" s="17"/>
      <c r="F171" s="188"/>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17"/>
      <c r="C172" s="17"/>
      <c r="D172" s="17"/>
      <c r="E172" s="17"/>
      <c r="F172" s="188"/>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17"/>
      <c r="C173" s="17"/>
      <c r="D173" s="17"/>
      <c r="E173" s="17"/>
      <c r="F173" s="188"/>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17"/>
      <c r="C174" s="17"/>
      <c r="D174" s="17"/>
      <c r="E174" s="17"/>
      <c r="F174" s="188"/>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17"/>
      <c r="C175" s="17"/>
      <c r="D175" s="17"/>
      <c r="E175" s="17"/>
      <c r="F175" s="188"/>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17"/>
      <c r="C176" s="17"/>
      <c r="D176" s="17"/>
      <c r="E176" s="17"/>
      <c r="F176" s="188"/>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17"/>
      <c r="C177" s="17"/>
      <c r="D177" s="17"/>
      <c r="E177" s="17"/>
      <c r="F177" s="188"/>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17"/>
      <c r="C178" s="17"/>
      <c r="D178" s="17"/>
      <c r="E178" s="17"/>
      <c r="F178" s="188"/>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17"/>
      <c r="C179" s="17"/>
      <c r="D179" s="17"/>
      <c r="E179" s="17"/>
      <c r="F179" s="188"/>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17"/>
      <c r="C180" s="17"/>
      <c r="D180" s="17"/>
      <c r="E180" s="17"/>
      <c r="F180" s="188"/>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17"/>
      <c r="C181" s="17"/>
      <c r="D181" s="17"/>
      <c r="E181" s="17"/>
      <c r="F181" s="188"/>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17"/>
      <c r="C182" s="17"/>
      <c r="D182" s="17"/>
      <c r="E182" s="17"/>
      <c r="F182" s="188"/>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17"/>
      <c r="C183" s="17"/>
      <c r="D183" s="17"/>
      <c r="E183" s="17"/>
      <c r="F183" s="188"/>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17"/>
      <c r="C184" s="17"/>
      <c r="D184" s="17"/>
      <c r="E184" s="17"/>
      <c r="F184" s="188"/>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17"/>
      <c r="C185" s="17"/>
      <c r="D185" s="17"/>
      <c r="E185" s="17"/>
      <c r="F185" s="188"/>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17"/>
      <c r="C186" s="17"/>
      <c r="D186" s="17"/>
      <c r="E186" s="17"/>
      <c r="F186" s="188"/>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17"/>
      <c r="C187" s="17"/>
      <c r="D187" s="17"/>
      <c r="E187" s="17"/>
      <c r="F187" s="188"/>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17"/>
      <c r="C188" s="17"/>
      <c r="D188" s="17"/>
      <c r="E188" s="17"/>
      <c r="F188" s="188"/>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17"/>
      <c r="C189" s="17"/>
      <c r="D189" s="17"/>
      <c r="E189" s="17"/>
      <c r="F189" s="188"/>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17"/>
      <c r="C190" s="17"/>
      <c r="D190" s="17"/>
      <c r="E190" s="17"/>
      <c r="F190" s="188"/>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17"/>
      <c r="C191" s="17"/>
      <c r="D191" s="17"/>
      <c r="E191" s="17"/>
      <c r="F191" s="188"/>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17"/>
      <c r="C192" s="17"/>
      <c r="D192" s="17"/>
      <c r="E192" s="17"/>
      <c r="F192" s="188"/>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17"/>
      <c r="C193" s="17"/>
      <c r="D193" s="17"/>
      <c r="E193" s="17"/>
      <c r="F193" s="188"/>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17"/>
      <c r="C194" s="17"/>
      <c r="D194" s="17"/>
      <c r="E194" s="17"/>
      <c r="F194" s="188"/>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17"/>
      <c r="C195" s="17"/>
      <c r="D195" s="17"/>
      <c r="E195" s="17"/>
      <c r="F195" s="188"/>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17"/>
      <c r="C196" s="17"/>
      <c r="D196" s="17"/>
      <c r="E196" s="17"/>
      <c r="F196" s="188"/>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17"/>
      <c r="C197" s="17"/>
      <c r="D197" s="17"/>
      <c r="E197" s="17"/>
      <c r="F197" s="188"/>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17"/>
      <c r="C198" s="17"/>
      <c r="D198" s="17"/>
      <c r="E198" s="17"/>
      <c r="F198" s="188"/>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17"/>
      <c r="C199" s="17"/>
      <c r="D199" s="17"/>
      <c r="E199" s="17"/>
      <c r="F199" s="188"/>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17"/>
      <c r="C200" s="17"/>
      <c r="D200" s="17"/>
      <c r="E200" s="17"/>
      <c r="F200" s="188"/>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17"/>
      <c r="C201" s="17"/>
      <c r="D201" s="17"/>
      <c r="E201" s="17"/>
      <c r="F201" s="188"/>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17"/>
      <c r="C202" s="17"/>
      <c r="D202" s="17"/>
      <c r="E202" s="17"/>
      <c r="F202" s="188"/>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17"/>
      <c r="C203" s="17"/>
      <c r="D203" s="17"/>
      <c r="E203" s="17"/>
      <c r="F203" s="188"/>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17"/>
      <c r="C204" s="17"/>
      <c r="D204" s="17"/>
      <c r="E204" s="17"/>
      <c r="F204" s="188"/>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17"/>
      <c r="C205" s="17"/>
      <c r="D205" s="17"/>
      <c r="E205" s="17"/>
      <c r="F205" s="188"/>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17"/>
      <c r="C206" s="17"/>
      <c r="D206" s="17"/>
      <c r="E206" s="17"/>
      <c r="F206" s="188"/>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17"/>
      <c r="C207" s="17"/>
      <c r="D207" s="17"/>
      <c r="E207" s="17"/>
      <c r="F207" s="188"/>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17"/>
      <c r="C208" s="17"/>
      <c r="D208" s="17"/>
      <c r="E208" s="17"/>
      <c r="F208" s="188"/>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17"/>
      <c r="C209" s="17"/>
      <c r="D209" s="17"/>
      <c r="E209" s="17"/>
      <c r="F209" s="188"/>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17"/>
      <c r="C210" s="17"/>
      <c r="D210" s="17"/>
      <c r="E210" s="17"/>
      <c r="F210" s="188"/>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17"/>
      <c r="C211" s="17"/>
      <c r="D211" s="17"/>
      <c r="E211" s="17"/>
      <c r="F211" s="188"/>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17"/>
      <c r="C212" s="17"/>
      <c r="D212" s="17"/>
      <c r="E212" s="17"/>
      <c r="F212" s="188"/>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17"/>
      <c r="C213" s="17"/>
      <c r="D213" s="17"/>
      <c r="E213" s="17"/>
      <c r="F213" s="188"/>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17"/>
      <c r="C214" s="17"/>
      <c r="D214" s="17"/>
      <c r="E214" s="17"/>
      <c r="F214" s="188"/>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17"/>
      <c r="C215" s="17"/>
      <c r="D215" s="17"/>
      <c r="E215" s="17"/>
      <c r="F215" s="188"/>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17"/>
      <c r="C216" s="17"/>
      <c r="D216" s="17"/>
      <c r="E216" s="17"/>
      <c r="F216" s="188"/>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17"/>
      <c r="C217" s="17"/>
      <c r="D217" s="17"/>
      <c r="E217" s="17"/>
      <c r="F217" s="188"/>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17"/>
      <c r="C218" s="17"/>
      <c r="D218" s="17"/>
      <c r="E218" s="17"/>
      <c r="F218" s="188"/>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17"/>
      <c r="C219" s="17"/>
      <c r="D219" s="17"/>
      <c r="E219" s="17"/>
      <c r="F219" s="188"/>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17"/>
      <c r="C220" s="17"/>
      <c r="D220" s="17"/>
      <c r="E220" s="17"/>
      <c r="F220" s="188"/>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17"/>
      <c r="C221" s="17"/>
      <c r="D221" s="17"/>
      <c r="E221" s="17"/>
      <c r="F221" s="188"/>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17"/>
      <c r="C222" s="17"/>
      <c r="D222" s="17"/>
      <c r="E222" s="17"/>
      <c r="F222" s="188"/>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17"/>
      <c r="C223" s="17"/>
      <c r="D223" s="17"/>
      <c r="E223" s="17"/>
      <c r="F223" s="188"/>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17"/>
      <c r="C224" s="17"/>
      <c r="D224" s="17"/>
      <c r="E224" s="17"/>
      <c r="F224" s="188"/>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17"/>
      <c r="C225" s="17"/>
      <c r="D225" s="17"/>
      <c r="E225" s="17"/>
      <c r="F225" s="188"/>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17"/>
      <c r="C226" s="17"/>
      <c r="D226" s="17"/>
      <c r="E226" s="17"/>
      <c r="F226" s="188"/>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17"/>
      <c r="C227" s="17"/>
      <c r="D227" s="17"/>
      <c r="E227" s="17"/>
      <c r="F227" s="188"/>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17"/>
      <c r="C228" s="17"/>
      <c r="D228" s="17"/>
      <c r="E228" s="17"/>
      <c r="F228" s="188"/>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17"/>
      <c r="C229" s="17"/>
      <c r="D229" s="17"/>
      <c r="E229" s="17"/>
      <c r="F229" s="188"/>
      <c r="G229" s="17"/>
      <c r="H229" s="17"/>
      <c r="I229" s="17"/>
      <c r="J229" s="17"/>
      <c r="K229" s="17"/>
      <c r="L229" s="17"/>
      <c r="M229" s="17"/>
      <c r="N229" s="17"/>
      <c r="O229" s="17"/>
      <c r="P229" s="17"/>
      <c r="Q229" s="17"/>
      <c r="R229" s="17"/>
      <c r="S229" s="17"/>
      <c r="T229" s="17"/>
      <c r="U229" s="17"/>
      <c r="V229" s="17"/>
      <c r="W229" s="17"/>
      <c r="X229" s="17"/>
      <c r="Y229" s="17"/>
    </row>
    <row r="230" spans="1:25" ht="12.75" customHeight="1">
      <c r="A230" s="17"/>
      <c r="B230" s="17"/>
      <c r="C230" s="17"/>
      <c r="D230" s="17"/>
      <c r="E230" s="17"/>
      <c r="F230" s="188"/>
      <c r="G230" s="17"/>
      <c r="H230" s="17"/>
      <c r="I230" s="17"/>
      <c r="J230" s="17"/>
      <c r="K230" s="17"/>
      <c r="L230" s="17"/>
      <c r="M230" s="17"/>
      <c r="N230" s="17"/>
      <c r="O230" s="17"/>
      <c r="P230" s="17"/>
      <c r="Q230" s="17"/>
      <c r="R230" s="17"/>
      <c r="S230" s="17"/>
      <c r="T230" s="17"/>
      <c r="U230" s="17"/>
      <c r="V230" s="17"/>
      <c r="W230" s="17"/>
      <c r="X230" s="17"/>
      <c r="Y230" s="17"/>
    </row>
    <row r="231" spans="1:25" ht="12.75" customHeight="1">
      <c r="A231" s="17"/>
      <c r="B231" s="17"/>
      <c r="C231" s="17"/>
      <c r="D231" s="17"/>
      <c r="E231" s="17"/>
      <c r="F231" s="188"/>
      <c r="G231" s="17"/>
      <c r="H231" s="17"/>
      <c r="I231" s="17"/>
      <c r="J231" s="17"/>
      <c r="K231" s="17"/>
      <c r="L231" s="17"/>
      <c r="M231" s="17"/>
      <c r="N231" s="17"/>
      <c r="O231" s="17"/>
      <c r="P231" s="17"/>
      <c r="Q231" s="17"/>
      <c r="R231" s="17"/>
      <c r="S231" s="17"/>
      <c r="T231" s="17"/>
      <c r="U231" s="17"/>
      <c r="V231" s="17"/>
      <c r="W231" s="17"/>
      <c r="X231" s="17"/>
      <c r="Y231" s="17"/>
    </row>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31:E31"/>
  </mergeCells>
  <pageMargins left="0.25" right="0.25"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Title Page</vt:lpstr>
      <vt:lpstr>Introduction</vt:lpstr>
      <vt:lpstr>CFO vs Non-CFO</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15.DispositionUseBldg</vt:lpstr>
      <vt:lpstr>16.DispositionMethodBldg</vt:lpstr>
      <vt:lpstr>17.DispositionStruct</vt:lpstr>
      <vt:lpstr>18.DispositionLand</vt:lpstr>
      <vt:lpstr>19.Historic Designation</vt:lpstr>
      <vt:lpstr>20.HistoricbyState</vt:lpstr>
      <vt:lpstr>21.HistoricbyAgency</vt:lpstr>
      <vt:lpstr>22.Sustainability</vt:lpstr>
      <vt:lpstr>23.Status</vt:lpstr>
      <vt:lpstr>24.Repair Needs Buildings</vt:lpstr>
      <vt:lpstr>25.Repair Needs Structures</vt:lpstr>
      <vt:lpstr>26.Replacement Value Buildings</vt:lpstr>
      <vt:lpstr>27.Replacement Value Structures</vt:lpstr>
      <vt:lpstr>28.Key Stats Non CFO</vt:lpstr>
      <vt:lpstr>29.CostSF Non CFO</vt:lpstr>
      <vt:lpstr>30.Bldg Use Non CFO</vt:lpstr>
      <vt:lpstr>31.Key Stats All</vt:lpstr>
      <vt:lpstr>32. Condition Index vs age</vt:lpstr>
      <vt:lpstr>32A. Condition index Ratings </vt:lpstr>
      <vt:lpstr>33. Lease Expirations Buildings</vt:lpstr>
      <vt:lpstr>ESRI_MAPINFO_SHEET</vt:lpstr>
      <vt:lpstr>ColRangeStyle1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AaronEEisenbarth</dc:creator>
  <cp:lastModifiedBy>ElizabethSFahey</cp:lastModifiedBy>
  <dcterms:created xsi:type="dcterms:W3CDTF">2022-10-17T15:45:31Z</dcterms:created>
  <dcterms:modified xsi:type="dcterms:W3CDTF">2023-09-12T16:00:06Z</dcterms:modified>
</cp:coreProperties>
</file>