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3.xml" ContentType="application/vnd.openxmlformats-officedocument.spreadsheetml.table+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tables/table19.xml" ContentType="application/vnd.openxmlformats-officedocument.spreadsheetml.table+xml"/>
  <Override PartName="/xl/drawings/drawing31.xml" ContentType="application/vnd.openxmlformats-officedocument.drawing+xml"/>
  <Override PartName="/xl/tables/table20.xml" ContentType="application/vnd.openxmlformats-officedocument.spreadsheetml.table+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W:\MAC (Formerly MAR) Real Property\FRPP\2023 data\FY 2023 Summary Data Set\"/>
    </mc:Choice>
  </mc:AlternateContent>
  <xr:revisionPtr revIDLastSave="0" documentId="8_{5D8AA53E-8AA3-41D2-B148-CDDCB506CAA8}" xr6:coauthVersionLast="47" xr6:coauthVersionMax="47" xr10:uidLastSave="{00000000-0000-0000-0000-000000000000}"/>
  <bookViews>
    <workbookView xWindow="-110" yWindow="-110" windowWidth="19420" windowHeight="10420" tabRatio="638" firstSheet="35" activeTab="37" xr2:uid="{00000000-000D-0000-FFFF-FFFF00000000}"/>
  </bookViews>
  <sheets>
    <sheet name="Title Page" sheetId="1" r:id="rId1"/>
    <sheet name="Introduction" sheetId="2" r:id="rId2"/>
    <sheet name="CFO vs Non-CFO" sheetId="39" r:id="rId3"/>
    <sheet name="Index" sheetId="3" r:id="rId4"/>
    <sheet name="1.Key Stats" sheetId="4" r:id="rId5"/>
    <sheet name="2.CostSF" sheetId="5" r:id="rId6"/>
    <sheet name="3.Bldg Use" sheetId="6" r:id="rId7"/>
    <sheet name="4.BldgUseTrend" sheetId="7" r:id="rId8"/>
    <sheet name="5.OfficeTrendbyAgency" sheetId="8" r:id="rId9"/>
    <sheet name="6.WarehouseTrendbyAgency" sheetId="9" r:id="rId10"/>
    <sheet name="7.Bldgs" sheetId="10" r:id="rId11"/>
    <sheet name="8.Utilization" sheetId="11" r:id="rId12"/>
    <sheet name="9.SFbyState" sheetId="12" r:id="rId13"/>
    <sheet name="10.StructuresbyAgency" sheetId="13" r:id="rId14"/>
    <sheet name="11.StructuresbyUse" sheetId="14" r:id="rId15"/>
    <sheet name="12.LandbyAgency" sheetId="15" r:id="rId16"/>
    <sheet name="13.LandbyState" sheetId="16" r:id="rId17"/>
    <sheet name="14.Agency Disposition" sheetId="17" r:id="rId18"/>
    <sheet name="15.DispositionUseBldg" sheetId="18" r:id="rId19"/>
    <sheet name="16.DispositionMethodBldg" sheetId="19" r:id="rId20"/>
    <sheet name="17.DispositionStruct" sheetId="20" r:id="rId21"/>
    <sheet name="18.DispositionLand" sheetId="21" r:id="rId22"/>
    <sheet name="19.Historic Designation" sheetId="22" r:id="rId23"/>
    <sheet name="20.HistoricbyState" sheetId="23" r:id="rId24"/>
    <sheet name="21.HistoricbyAgency" sheetId="24" r:id="rId25"/>
    <sheet name="22.Sustainability" sheetId="25" r:id="rId26"/>
    <sheet name="23.Status" sheetId="26" r:id="rId27"/>
    <sheet name="24.Repair Needs Buildings" sheetId="27" r:id="rId28"/>
    <sheet name="25.Repair Needs Structures" sheetId="28" r:id="rId29"/>
    <sheet name="26.Replacement Value Buildings" sheetId="29" r:id="rId30"/>
    <sheet name="27.Replacement Value Structures" sheetId="30" r:id="rId31"/>
    <sheet name="28.Key Stats Non CFO" sheetId="31" r:id="rId32"/>
    <sheet name="29.CostSF Non CFO" sheetId="32" r:id="rId33"/>
    <sheet name="30.Bldg Use Non CFO" sheetId="33" r:id="rId34"/>
    <sheet name="31.Key Stats All" sheetId="34" r:id="rId35"/>
    <sheet name="32. Condition Index vs age" sheetId="35" r:id="rId36"/>
    <sheet name="32A. Condition index Ratings " sheetId="38" r:id="rId37"/>
    <sheet name="33. Lease Expirations Buildings" sheetId="36" r:id="rId38"/>
    <sheet name="ESRI_MAPINFO_SHEET" sheetId="37" r:id="rId39"/>
  </sheets>
  <definedNames>
    <definedName name="ColRangeStyle1" localSheetId="25">#REF!</definedName>
    <definedName name="ColRangeStyle1">'12.LandbyAgency'!$B$19:$B$30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41" roundtripDataSignature="AMtx7mg4SK0iIgz5KkyLodHaFsqr3g0yhA=="/>
    </ext>
  </extLst>
</workbook>
</file>

<file path=xl/calcChain.xml><?xml version="1.0" encoding="utf-8"?>
<calcChain xmlns="http://schemas.openxmlformats.org/spreadsheetml/2006/main">
  <c r="H30" i="6" l="1"/>
  <c r="I5" i="8"/>
  <c r="I6" i="8"/>
  <c r="I7" i="8"/>
  <c r="I8" i="8"/>
  <c r="I9" i="8"/>
  <c r="I10" i="8"/>
  <c r="I11" i="8"/>
  <c r="I12" i="8"/>
  <c r="I13" i="8"/>
  <c r="I14" i="8"/>
  <c r="I15" i="8"/>
  <c r="I16" i="8"/>
  <c r="I17" i="8"/>
  <c r="I18" i="8"/>
  <c r="I19" i="8"/>
  <c r="I20" i="8"/>
  <c r="I21" i="8"/>
  <c r="I22" i="8"/>
  <c r="I23" i="8"/>
  <c r="I24" i="8"/>
  <c r="I25" i="8"/>
  <c r="I26" i="8"/>
  <c r="H25" i="9"/>
  <c r="G25" i="24"/>
  <c r="F25" i="38"/>
  <c r="C26" i="38"/>
  <c r="D26" i="38"/>
  <c r="E26" i="38"/>
  <c r="B26" i="38"/>
  <c r="F24" i="19"/>
  <c r="D24" i="19"/>
  <c r="C24" i="19"/>
  <c r="C30" i="6" l="1"/>
  <c r="B30" i="6"/>
  <c r="F30" i="6"/>
  <c r="E30" i="6"/>
  <c r="I30" i="6"/>
  <c r="C20" i="19"/>
  <c r="D20" i="19"/>
  <c r="E20" i="19"/>
  <c r="F20" i="19"/>
  <c r="C19" i="17"/>
  <c r="D19" i="17"/>
  <c r="D25" i="17" s="1"/>
  <c r="E19" i="17"/>
  <c r="F19" i="17"/>
  <c r="B25" i="9"/>
  <c r="D25" i="9"/>
  <c r="F25" i="9"/>
  <c r="H6" i="9"/>
  <c r="H7" i="9"/>
  <c r="H8" i="9"/>
  <c r="H9" i="9"/>
  <c r="H10" i="9"/>
  <c r="H11" i="9"/>
  <c r="H12" i="9"/>
  <c r="H13" i="9"/>
  <c r="H14" i="9"/>
  <c r="H15" i="9"/>
  <c r="H16" i="9"/>
  <c r="H17" i="9"/>
  <c r="H18" i="9"/>
  <c r="H19" i="9"/>
  <c r="H20" i="9"/>
  <c r="H21" i="9"/>
  <c r="H22" i="9"/>
  <c r="H23" i="9"/>
  <c r="H24" i="9"/>
  <c r="H6" i="8"/>
  <c r="H7" i="8"/>
  <c r="H8" i="8"/>
  <c r="H9" i="8"/>
  <c r="H10" i="8"/>
  <c r="H11" i="8"/>
  <c r="H12" i="8"/>
  <c r="H13" i="8"/>
  <c r="H14" i="8"/>
  <c r="H15" i="8"/>
  <c r="H16" i="8"/>
  <c r="H17" i="8"/>
  <c r="H18" i="8"/>
  <c r="H19" i="8"/>
  <c r="H20" i="8"/>
  <c r="H21" i="8"/>
  <c r="H22" i="8"/>
  <c r="H23" i="8"/>
  <c r="H24" i="8"/>
  <c r="H25" i="8"/>
  <c r="H5" i="8"/>
  <c r="D26" i="8"/>
  <c r="E26" i="8"/>
  <c r="F26" i="8"/>
  <c r="G26" i="8"/>
  <c r="B26" i="8"/>
  <c r="D18" i="21"/>
  <c r="E18" i="21"/>
  <c r="F18" i="21"/>
  <c r="C18" i="21"/>
  <c r="D12" i="21"/>
  <c r="E12" i="21"/>
  <c r="F12" i="21"/>
  <c r="C12" i="21"/>
  <c r="D26" i="20"/>
  <c r="E26" i="20"/>
  <c r="C26" i="20"/>
  <c r="E18" i="20"/>
  <c r="D18" i="20"/>
  <c r="C18" i="20"/>
  <c r="D35" i="18"/>
  <c r="E35" i="18"/>
  <c r="F35" i="18"/>
  <c r="C35" i="18"/>
  <c r="D27" i="18"/>
  <c r="E27" i="18"/>
  <c r="F27" i="18"/>
  <c r="C27" i="18"/>
  <c r="D24" i="17"/>
  <c r="E24" i="17"/>
  <c r="F24" i="17"/>
  <c r="C24" i="17"/>
  <c r="F25" i="17"/>
  <c r="F7" i="38"/>
  <c r="F8" i="38"/>
  <c r="F9" i="38"/>
  <c r="F10" i="38"/>
  <c r="F11" i="38"/>
  <c r="F12" i="38"/>
  <c r="F13" i="38"/>
  <c r="F14" i="38"/>
  <c r="F15" i="38"/>
  <c r="F16" i="38"/>
  <c r="F17" i="38"/>
  <c r="F18" i="38"/>
  <c r="F19" i="38"/>
  <c r="F20" i="38"/>
  <c r="F21" i="38"/>
  <c r="F22" i="38"/>
  <c r="F23" i="38"/>
  <c r="F24" i="38"/>
  <c r="F6" i="38"/>
  <c r="H26" i="8" l="1"/>
  <c r="E25" i="17"/>
  <c r="C25" i="17"/>
  <c r="B23" i="30"/>
  <c r="C23" i="30"/>
  <c r="D23" i="30"/>
  <c r="E23" i="30"/>
  <c r="B24" i="29"/>
  <c r="C24" i="29"/>
  <c r="D24" i="29"/>
  <c r="E24" i="29"/>
  <c r="B23" i="28"/>
  <c r="C23" i="28"/>
  <c r="D23" i="28"/>
  <c r="E23" i="28"/>
  <c r="B24" i="27"/>
  <c r="C24" i="27"/>
  <c r="D24" i="27"/>
  <c r="E24" i="27"/>
  <c r="B23" i="25"/>
  <c r="B25" i="24"/>
  <c r="C25" i="24"/>
  <c r="D25" i="24"/>
  <c r="E25" i="24"/>
  <c r="F25" i="24"/>
  <c r="B24" i="15"/>
  <c r="C24" i="15"/>
  <c r="D24" i="15"/>
  <c r="E24" i="15"/>
  <c r="F24" i="15"/>
  <c r="G24" i="15"/>
  <c r="H24" i="15"/>
  <c r="I24" i="15"/>
  <c r="G26" i="14"/>
  <c r="H23" i="13"/>
  <c r="I23" i="13"/>
  <c r="G23" i="13"/>
  <c r="B23" i="13"/>
  <c r="C23" i="13"/>
  <c r="D23" i="13"/>
  <c r="E23" i="13"/>
  <c r="F23" i="13"/>
  <c r="C56" i="12"/>
  <c r="D56" i="12"/>
  <c r="E56" i="12"/>
  <c r="C11" i="11"/>
  <c r="D11" i="11"/>
  <c r="B11" i="11"/>
  <c r="B25" i="10"/>
  <c r="C25" i="10"/>
  <c r="D25" i="10"/>
  <c r="E25" i="10" s="1"/>
  <c r="F25" i="10"/>
  <c r="G25" i="10"/>
  <c r="H25" i="10"/>
  <c r="I25" i="10" s="1"/>
  <c r="J25" i="10"/>
  <c r="K25" i="10"/>
  <c r="L25" i="10"/>
  <c r="N25" i="10"/>
  <c r="O25" i="10"/>
  <c r="Q25" i="10" s="1"/>
  <c r="P25" i="10"/>
  <c r="E25" i="9"/>
  <c r="G25" i="9"/>
  <c r="D30" i="7"/>
  <c r="C30" i="7"/>
  <c r="B30" i="7"/>
  <c r="B57" i="23"/>
  <c r="E36" i="18"/>
  <c r="B56" i="16"/>
  <c r="D26" i="14"/>
  <c r="I22" i="33"/>
  <c r="H22" i="33"/>
  <c r="F22" i="33"/>
  <c r="E22" i="33"/>
  <c r="C22" i="33"/>
  <c r="B22" i="33"/>
  <c r="D57" i="23"/>
  <c r="C57" i="23"/>
  <c r="C19" i="21"/>
  <c r="E27" i="20"/>
  <c r="F25" i="19"/>
  <c r="E56" i="16"/>
  <c r="D56" i="16"/>
  <c r="C56" i="16"/>
  <c r="I60" i="15"/>
  <c r="H60" i="15"/>
  <c r="G60" i="15"/>
  <c r="F60" i="15"/>
  <c r="E60" i="15"/>
  <c r="D60" i="15"/>
  <c r="C60" i="15"/>
  <c r="B60" i="15"/>
  <c r="I59" i="15"/>
  <c r="H59" i="15"/>
  <c r="G59" i="15"/>
  <c r="F59" i="15"/>
  <c r="E59" i="15"/>
  <c r="D59" i="15"/>
  <c r="C59" i="15"/>
  <c r="B59" i="15"/>
  <c r="F26" i="14"/>
  <c r="E26" i="14"/>
  <c r="C26" i="14"/>
  <c r="B26" i="14"/>
  <c r="B56" i="12"/>
  <c r="C25" i="9"/>
  <c r="I24" i="9"/>
  <c r="I23" i="9"/>
  <c r="I22" i="9"/>
  <c r="I21" i="9"/>
  <c r="I20" i="9"/>
  <c r="I19" i="9"/>
  <c r="I18" i="9"/>
  <c r="I17" i="9"/>
  <c r="I16" i="9"/>
  <c r="I15" i="9"/>
  <c r="I14" i="9"/>
  <c r="I13" i="9"/>
  <c r="I12" i="9"/>
  <c r="I11" i="9"/>
  <c r="I10" i="9"/>
  <c r="I9" i="9"/>
  <c r="I8" i="9"/>
  <c r="I7" i="9"/>
  <c r="I6" i="9"/>
  <c r="C26" i="8"/>
  <c r="G30" i="7"/>
  <c r="F30" i="7"/>
  <c r="E30" i="7"/>
  <c r="J30" i="6"/>
  <c r="F26" i="38" l="1"/>
  <c r="M25" i="10"/>
  <c r="I25" i="9"/>
  <c r="C36" i="18"/>
  <c r="D36" i="18"/>
  <c r="G22" i="33"/>
  <c r="D30" i="6"/>
  <c r="D22" i="33"/>
  <c r="J22" i="33"/>
  <c r="D19" i="21"/>
  <c r="E19" i="21"/>
  <c r="F19" i="21"/>
  <c r="D27" i="20"/>
  <c r="C27" i="20"/>
  <c r="C25" i="19"/>
  <c r="D25" i="19"/>
  <c r="E25" i="19"/>
  <c r="F36" i="18"/>
  <c r="G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ElizabethSFahey</author>
  </authors>
  <commentList>
    <comment ref="A5" authorId="0" shapeId="0" xr:uid="{9A61E68A-2F0D-4CC5-9462-073CA1849711}">
      <text>
        <r>
          <rPr>
            <b/>
            <sz val="9"/>
            <color indexed="81"/>
            <rFont val="Tahoma"/>
            <family val="2"/>
          </rPr>
          <t xml:space="preserve">Dept of Defense:
</t>
        </r>
        <r>
          <rPr>
            <sz val="9"/>
            <color indexed="81"/>
            <rFont val="Tahoma"/>
            <family val="2"/>
          </rPr>
          <t xml:space="preserve">Air Force
Army
Navy
Corps of Engineers
DoD WHS
</t>
        </r>
      </text>
    </comment>
  </commentList>
</comments>
</file>

<file path=xl/sharedStrings.xml><?xml version="1.0" encoding="utf-8"?>
<sst xmlns="http://schemas.openxmlformats.org/spreadsheetml/2006/main" count="1339" uniqueCount="574">
  <si>
    <t>United States and United States Territories</t>
  </si>
  <si>
    <t>Index of 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</si>
  <si>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</si>
  <si>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</si>
  <si>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</si>
  <si>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</si>
  <si>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</si>
  <si>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</si>
  <si>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</si>
  <si>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</si>
  <si>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</si>
  <si>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</si>
  <si>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</si>
  <si>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</si>
  <si>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</si>
  <si>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</si>
  <si>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</si>
  <si>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</si>
  <si>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</si>
  <si>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</si>
  <si>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</si>
  <si>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</si>
  <si>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</si>
  <si>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</si>
  <si>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</si>
  <si>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</si>
  <si>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</si>
  <si>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</si>
  <si>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</si>
  <si>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</si>
  <si>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</si>
  <si>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</si>
  <si>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</si>
  <si>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</si>
  <si>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</si>
  <si>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r>
      <rPr>
        <sz val="10"/>
        <color rgb="FF000000"/>
        <rFont val="Calibri"/>
        <family val="2"/>
      </rPr>
      <t xml:space="preserve">† This data is provided in accordance with OMB Memorandum M-13-13, </t>
    </r>
    <r>
      <rPr>
        <i/>
        <sz val="10"/>
        <color rgb="FF000000"/>
        <rFont val="Calibri"/>
        <family val="2"/>
      </rPr>
      <t>Open Data Policy-Managing Information as an Asset</t>
    </r>
    <r>
      <rPr>
        <sz val="10"/>
        <color rgb="FF000000"/>
        <rFont val="Calibri"/>
        <family val="2"/>
      </rPr>
      <t xml:space="preserve"> (May 9, 2013).</t>
    </r>
  </si>
  <si>
    <t>** The data is provided for Chief Financial Officer (CFO) Act Agencies, unless labeled as "Non-CFO Act Agencies."  CFO Act of 1990, 31 U.S.C. § 901 (b)(1) can be accessed at:
http://www.gpo.gov/fdsys/pkg/USCODE-2011-title31/pdf/USCODE-2011-title31-subtitleI-chap9-sec901.pdf.</t>
  </si>
  <si>
    <t>Note the definitions provided in this document are derived from the FRPP Data Dictionary which can be found at www.gsa.gov/datadictionary.</t>
  </si>
  <si>
    <t>Blank cells represent instances where agencies did not report data.</t>
  </si>
  <si>
    <t>Owned</t>
  </si>
  <si>
    <t>Leased</t>
  </si>
  <si>
    <t>Otherwise Managed***</t>
  </si>
  <si>
    <t>Total</t>
  </si>
  <si>
    <t>Buildings</t>
  </si>
  <si>
    <t>Total Number</t>
  </si>
  <si>
    <t>Total Square Feet</t>
  </si>
  <si>
    <t>Total Annual Costs</t>
  </si>
  <si>
    <t>Structures</t>
  </si>
  <si>
    <t>Land****</t>
  </si>
  <si>
    <t>Total Acres</t>
  </si>
  <si>
    <t>Annual Costs*****</t>
  </si>
  <si>
    <t>Total Annual Costs (Buildings, Structures, Land)</t>
  </si>
  <si>
    <t>FY 2021 Dept of Defense</t>
  </si>
  <si>
    <t>FY 2021 Civilian and Dept of Defense</t>
  </si>
  <si>
    <t>† All real property data from the Chief Financial Officers (CFO) Act agencies required to submit data to the FRPP.</t>
  </si>
  <si>
    <t xml:space="preserve">* This report focuses on FRPP data for assets in the U.S. and U.S. territories. </t>
  </si>
  <si>
    <t>*** Otherwise Managed includes state government owned, foreign government owned, museum trust, and withdrawn land.</t>
  </si>
  <si>
    <t>**** Does not include public domain land.</t>
  </si>
  <si>
    <t>***** 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</si>
  <si>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Fiscal Year</t>
  </si>
  <si>
    <t>Owned Annual O&amp;M Costs</t>
  </si>
  <si>
    <t>Owned Square Feet</t>
  </si>
  <si>
    <t>Owned Annual O&amp;M Costs/ Square Feet</t>
  </si>
  <si>
    <t>Leased Annual Costs</t>
  </si>
  <si>
    <t>Leased Square Feet</t>
  </si>
  <si>
    <t>Leased Annual Costs/ Square Feet*</t>
  </si>
  <si>
    <t>Otherwise Managed Annual Costs**</t>
  </si>
  <si>
    <t>Otherwise Managed Square Feet**</t>
  </si>
  <si>
    <t>Otherwise Managed Annual Costs/ Square Feet**</t>
  </si>
  <si>
    <t>FY 2021</t>
  </si>
  <si>
    <t>† All real property data from the CFO Act agencies required to submit data to the FRPP.</t>
  </si>
  <si>
    <t>* Includes operations and maintenance costs and rent.</t>
  </si>
  <si>
    <t>** Otherwise Managed includes state government owned, foreign government owned, and museum trust.</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</si>
  <si>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</si>
  <si>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 xml:space="preserve">		</t>
  </si>
  <si>
    <t>Buildings Real Property Use*</t>
  </si>
  <si>
    <t>Owned Annual O&amp;M Cost</t>
  </si>
  <si>
    <t>Owned Annual O&amp;M Costs / Square Feet</t>
  </si>
  <si>
    <t>Leased Annual Costs**</t>
  </si>
  <si>
    <t>Leased Annual Costs/ Square Feet**</t>
  </si>
  <si>
    <t>Otherwise Managed Square Feet***</t>
  </si>
  <si>
    <t>Otherwise Managed Annual O&amp;M Costs***</t>
  </si>
  <si>
    <t>Otherwise Managed Annual O&amp;M Costs/ Square Feet***</t>
  </si>
  <si>
    <t>Office</t>
  </si>
  <si>
    <t>Hospital</t>
  </si>
  <si>
    <t>Laboratories</t>
  </si>
  <si>
    <t>Warehouses</t>
  </si>
  <si>
    <t>Industrial</t>
  </si>
  <si>
    <t>Service</t>
  </si>
  <si>
    <t>Other Institutional Uses</t>
  </si>
  <si>
    <t>Courthouse</t>
  </si>
  <si>
    <t>Prisons and Detention Centers</t>
  </si>
  <si>
    <t>All Other****</t>
  </si>
  <si>
    <t>Family Housing</t>
  </si>
  <si>
    <t>School</t>
  </si>
  <si>
    <t>Dormitories/Barracks</t>
  </si>
  <si>
    <t>Outpatient Healthcare Facility</t>
  </si>
  <si>
    <t>Navigation and Traffic Aids</t>
  </si>
  <si>
    <t>Land Port of Entry</t>
  </si>
  <si>
    <t>Data Centers</t>
  </si>
  <si>
    <t>Border/Inspection Station</t>
  </si>
  <si>
    <t>Communications Systems</t>
  </si>
  <si>
    <t>Comfort Station/Restrooms</t>
  </si>
  <si>
    <t>Public Facing Facility</t>
  </si>
  <si>
    <t>Museum</t>
  </si>
  <si>
    <t>Aviation Security Related</t>
  </si>
  <si>
    <t>Facility Security</t>
  </si>
  <si>
    <t>Child Care Center</t>
  </si>
  <si>
    <t>Post Office</t>
  </si>
  <si>
    <t>* For detailed definitions of real property use categories of buildings, see FRPP data dictionary, www.gsa.gov/datadictionary.</t>
  </si>
  <si>
    <t>** Includes operations and maintenance costs and rent.</t>
  </si>
  <si>
    <t>*** Otherwise Managed includes state government owned, foreign government owned, and museum trust.</t>
  </si>
  <si>
    <t>**** The All Other category is defined as "buildings that cannot be classified elsewhere."</t>
  </si>
  <si>
    <t>Real Property Use</t>
  </si>
  <si>
    <t>All Other*****</t>
  </si>
  <si>
    <t>* Includes Federal Government owned, foreign government owned, museum trust, state government owned, and leased assets.</t>
  </si>
  <si>
    <t>** For detailed definitions of real property use categories of buildings, see FRPP data dictionary, www.gsa.gov/datadictionary.</t>
  </si>
  <si>
    <t>*** AC refers to annual  costs. Annual Costs for owned assets is the total of Operating and Maintenance costs; for leased assets, it is the total of Operating costs, Maintenance costs and Rent, in order to capture the full cost of the asset.</t>
  </si>
  <si>
    <t>***** The All Other category is defined as "buildings that cannot be classified elsewhere."</t>
  </si>
  <si>
    <t>Department or Agency</t>
  </si>
  <si>
    <t>Air Force Department**</t>
  </si>
  <si>
    <t>Army Department**</t>
  </si>
  <si>
    <t>Corps of Engineers**</t>
  </si>
  <si>
    <t>Defense/WHS**</t>
  </si>
  <si>
    <t>Department of Agriculture</t>
  </si>
  <si>
    <t>Department of Commerce</t>
  </si>
  <si>
    <t>Department of Energy</t>
  </si>
  <si>
    <t>Department of Health and Human Services</t>
  </si>
  <si>
    <t>Department of Homeland Security</t>
  </si>
  <si>
    <t>Department of Justice</t>
  </si>
  <si>
    <t>Department of Labor</t>
  </si>
  <si>
    <t>Department of State</t>
  </si>
  <si>
    <t>Department of the Interior</t>
  </si>
  <si>
    <t>Department of the Treasury</t>
  </si>
  <si>
    <t>Department of Transportation</t>
  </si>
  <si>
    <t>Department of Veterans Affairs</t>
  </si>
  <si>
    <t>Environmental Protection Agency</t>
  </si>
  <si>
    <t>General Services Administration</t>
  </si>
  <si>
    <t>National Aeronautics And Space Administration</t>
  </si>
  <si>
    <t>Navy Department**</t>
  </si>
  <si>
    <t>United States Agency for International Development</t>
  </si>
  <si>
    <t>* Includes Federal Government owned, foreign government owned, museum trust, state government owned and leased assets.</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</si>
  <si>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</si>
  <si>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Department or Agency*</t>
  </si>
  <si>
    <t>Number of Owned Buildings</t>
  </si>
  <si>
    <t>Owned Annual Costs**</t>
  </si>
  <si>
    <t>Owned Annual Costs/ Square Feet</t>
  </si>
  <si>
    <t>Number of Leased Buildings</t>
  </si>
  <si>
    <t>Leased Annual Costs/ Square Foot**</t>
  </si>
  <si>
    <t>Number of Otherwise Managed Buildings</t>
  </si>
  <si>
    <t>Otherwise Managed Annual Cost***</t>
  </si>
  <si>
    <t>Otherwise Managed Annual Costs/ Square Foot***</t>
  </si>
  <si>
    <t>Total Number of Buildings</t>
  </si>
  <si>
    <t>Total Annual Operating Costs/ Square Foot</t>
  </si>
  <si>
    <t>**Annual Costs for owned assets is the total of Operating and Maintenance costs; for leased assets, it is the total of Operating costs, Maintenance costs and Rent, in order to capture the full cost of the asset.</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</si>
  <si>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</si>
  <si>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Number of Buildings</t>
  </si>
  <si>
    <t>Buildings Real Property Use</t>
  </si>
  <si>
    <t>Underutilized</t>
  </si>
  <si>
    <t>Unutilized</t>
  </si>
  <si>
    <t>Utilized</t>
  </si>
  <si>
    <t>Grand Total</t>
  </si>
  <si>
    <t>State Name</t>
  </si>
  <si>
    <t>Owned SF</t>
  </si>
  <si>
    <t>Leased SF</t>
  </si>
  <si>
    <t>Otherwise Managed SF*</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</si>
  <si>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</si>
  <si>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</si>
  <si>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</si>
  <si>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</si>
  <si>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</si>
  <si>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</si>
  <si>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</si>
  <si>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</si>
  <si>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</si>
  <si>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</si>
  <si>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</si>
  <si>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</si>
  <si>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</si>
  <si>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</si>
  <si>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</si>
  <si>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</si>
  <si>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</si>
  <si>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</si>
  <si>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</si>
  <si>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</si>
  <si>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</si>
  <si>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</si>
  <si>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</si>
  <si>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</si>
  <si>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</si>
  <si>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</si>
  <si>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</si>
  <si>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</si>
  <si>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</si>
  <si>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</si>
  <si>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</si>
  <si>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</si>
  <si>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</si>
  <si>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</si>
  <si>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</si>
  <si>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</si>
  <si>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</si>
  <si>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</si>
  <si>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</si>
  <si>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</si>
  <si>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</si>
  <si>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</si>
  <si>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</si>
  <si>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</si>
  <si>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</si>
  <si>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</si>
  <si>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</si>
  <si>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</si>
  <si>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</si>
  <si>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</si>
  <si>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</si>
  <si>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</si>
  <si>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Otherwise Managed includes state government owned and museum trust.</t>
  </si>
  <si>
    <t>** U.S Territories are Puerto Rico, US Virgin Islands, Guam, American Samoa, and the Northern Mariana Islands</t>
  </si>
  <si>
    <t>Number of Owned Structures</t>
  </si>
  <si>
    <t>Owned Annual Costs</t>
  </si>
  <si>
    <t>Number of Leased Structures</t>
  </si>
  <si>
    <t>Lease Annual Costs*</t>
  </si>
  <si>
    <t>Number of Otherwise Managed Structures**</t>
  </si>
  <si>
    <t>Total Number of Structures</t>
  </si>
  <si>
    <t>Note: Annual Cost data captured for owned and leased facilities does not align, making comparisons across categories ineffective. Owned AC only includes operations and maintenance costs, whereas leased AC also includes rent to capture the full cost of the asset.</t>
  </si>
  <si>
    <t>Owned Annual  Costs</t>
  </si>
  <si>
    <t>Airfield Pavements</t>
  </si>
  <si>
    <t>Flood Control and Navigation</t>
  </si>
  <si>
    <t>Harbors and Ports</t>
  </si>
  <si>
    <t>Industrial (other than buildings)</t>
  </si>
  <si>
    <t>Miscellaneous Military Facilities</t>
  </si>
  <si>
    <t>Monuments and Memorials</t>
  </si>
  <si>
    <t>Navigation and Traffic Aids (other than buildings)</t>
  </si>
  <si>
    <t>Parking Structures</t>
  </si>
  <si>
    <t>Power Development and Distribution</t>
  </si>
  <si>
    <t>Railroads</t>
  </si>
  <si>
    <t>Reclamation and Irrigation</t>
  </si>
  <si>
    <t>Recreational (other than buildings)</t>
  </si>
  <si>
    <t>Renewable Energy System</t>
  </si>
  <si>
    <t>Research and Development (other than Laboratories)</t>
  </si>
  <si>
    <t>Roads and Bridges</t>
  </si>
  <si>
    <t>Service (other than buildings)</t>
  </si>
  <si>
    <t>Space Exploration Structures</t>
  </si>
  <si>
    <t>Storage (other than buildings)</t>
  </si>
  <si>
    <t>Utility Systems</t>
  </si>
  <si>
    <t>Weapons Ranges</t>
  </si>
  <si>
    <t>*Annual Costs for owned assets is the total of Operating and Maintenance costs; for leased assets, it is the total of Operating costs, Maintenance costs and Rent, in order to capture the full cost of the asset.</t>
  </si>
  <si>
    <t>*** The All Other category is defined as "structures that cannot be classified elsewhere."</t>
  </si>
  <si>
    <t>Owned Acres</t>
  </si>
  <si>
    <t>Leased Acres</t>
  </si>
  <si>
    <t>Lease Annual  Costs*</t>
  </si>
  <si>
    <t>Number of Otherwise Managed Acres**</t>
  </si>
  <si>
    <t>Total Number of Acres</t>
  </si>
  <si>
    <t>** Otherwise Managed includes state government owned, foreign government owned, museum trust, and withdrawn land.  This does not include public domain land.</t>
  </si>
  <si>
    <t>civ</t>
  </si>
  <si>
    <t>dd</t>
  </si>
  <si>
    <t>Otherwise Managed Acres*</t>
  </si>
  <si>
    <t>* Otherwise Managed includes state government owned, museum trust, and withdrawn land.  This does not include public domain land.</t>
  </si>
  <si>
    <t>Legal Interest</t>
  </si>
  <si>
    <t>Number of Disposed Building Assets</t>
  </si>
  <si>
    <t>Number of Disposed Land Assets**</t>
  </si>
  <si>
    <t>Number of Disposed Structure Assets</t>
  </si>
  <si>
    <t>Total Number of Disposed Assets</t>
  </si>
  <si>
    <t>Owned Subtotal</t>
  </si>
  <si>
    <t>Otherwise Managed Subtotal</t>
  </si>
  <si>
    <t>** Does not include public domain land.</t>
  </si>
  <si>
    <t>Real property use</t>
  </si>
  <si>
    <t>Square Feet</t>
  </si>
  <si>
    <t>Actual Sales Price</t>
  </si>
  <si>
    <t>Annual Costs</t>
  </si>
  <si>
    <t>Otherwise Managed**</t>
  </si>
  <si>
    <t>* The All Other category is defined as buildings that cannot be classified elsewhere.</t>
  </si>
  <si>
    <t>Disposition Method</t>
  </si>
  <si>
    <t>Abandonment</t>
  </si>
  <si>
    <t>Demolition</t>
  </si>
  <si>
    <t>Exchange</t>
  </si>
  <si>
    <t>Federal Transfer</t>
  </si>
  <si>
    <t>Loss due to Deterioration</t>
  </si>
  <si>
    <t>Loss due to Disaster</t>
  </si>
  <si>
    <t>Negotiated Sale</t>
  </si>
  <si>
    <t>Other</t>
  </si>
  <si>
    <t>Public Benefit Conveyance</t>
  </si>
  <si>
    <t>Public Sale</t>
  </si>
  <si>
    <t>Sale</t>
  </si>
  <si>
    <t>Otherwise Managed*</t>
  </si>
  <si>
    <t>Number of Structures</t>
  </si>
  <si>
    <t>Annual  Costs</t>
  </si>
  <si>
    <t>Number of Land Parcels</t>
  </si>
  <si>
    <t>Acres</t>
  </si>
  <si>
    <t>Return to Host Nation/Tribe</t>
  </si>
  <si>
    <t xml:space="preserve">Number of Assets </t>
  </si>
  <si>
    <t>Evaluated, Not Historic</t>
  </si>
  <si>
    <t>National Historic Landmark (NHL)</t>
  </si>
  <si>
    <t>National Register Eligible (NRE)</t>
  </si>
  <si>
    <t>National Register Listed (NRL)</t>
  </si>
  <si>
    <t>Non-contributing element of NHL/NRL district</t>
  </si>
  <si>
    <t>Not Evaluated</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</si>
  <si>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</si>
  <si>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Number of Assets**</t>
  </si>
  <si>
    <t>State</t>
  </si>
  <si>
    <t>Total NHL and NRL Assets</t>
  </si>
  <si>
    <t xml:space="preserve">Total </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</si>
  <si>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</si>
  <si>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U.S Territories are Puerto Rico, US Virgin Islands, Guam, American Samoa, and the Northern Mariana Islands</t>
  </si>
  <si>
    <t>Number of Assets</t>
  </si>
  <si>
    <t>Non-contributing element of NHL/NRL dist</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</si>
  <si>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</si>
  <si>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Status</t>
  </si>
  <si>
    <t>Current Mission Need</t>
  </si>
  <si>
    <t>Cannot Currently be Disposed</t>
  </si>
  <si>
    <t>Determination to Dispose</t>
  </si>
  <si>
    <t>Future Mission Need</t>
  </si>
  <si>
    <t>Report of Excess Accepted</t>
  </si>
  <si>
    <t>Report of Excess Submitted</t>
  </si>
  <si>
    <t>Surplus</t>
  </si>
  <si>
    <t>Owned Buildings Repair Needs</t>
  </si>
  <si>
    <t>Number of Otherwise Managed Buildings**</t>
  </si>
  <si>
    <t>Otherwise Managed Buildings Repair Needs**</t>
  </si>
  <si>
    <t>* Repair Needs are only a required data element for owned and otherwise managed assets.</t>
  </si>
  <si>
    <t>Number of Owned Buildings*</t>
  </si>
  <si>
    <t>Total Structures Repair Needs**</t>
  </si>
  <si>
    <t>Otherwise Managed Structures Repair Needs**</t>
  </si>
  <si>
    <t>Owned Buildings Replacement Value</t>
  </si>
  <si>
    <t>Otherwise Managed Buildings Replacement Value**</t>
  </si>
  <si>
    <t>* Replacement Value is a required data element only for owned and otherwise managed assets.</t>
  </si>
  <si>
    <t>Total Structures Replacement Value*</t>
  </si>
  <si>
    <t>Otherwise Managed Structures Replacement Value**</t>
  </si>
  <si>
    <t>Land**</t>
  </si>
  <si>
    <t>Total Annual  Costs</t>
  </si>
  <si>
    <t>Annual Costs***</t>
  </si>
  <si>
    <t>***Annual Costs for owned assets is the total of Operating and Maintenance costs; for leased assets, it is the total of Operating costs, Maintenance costs and Rent, in order to capture the full cost of the asset.</t>
  </si>
  <si>
    <t>Owned Annual Costs/ Square Foot</t>
  </si>
  <si>
    <t>Leased Annual Costs/ Square Foot*</t>
  </si>
  <si>
    <t>Otherwise Managed Annual Costs/ Square Foot**</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</si>
  <si>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</si>
  <si>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Owned Square Feet**</t>
  </si>
  <si>
    <t>Owned&amp;Otherwise Managed Annual Cost</t>
  </si>
  <si>
    <t>Owned Annual Operating Costs/ Square Foot**</t>
  </si>
  <si>
    <t>Otherwise Managed Annual Costs***</t>
  </si>
  <si>
    <t>AOC***</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</si>
  <si>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</si>
  <si>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&lt;1901</t>
  </si>
  <si>
    <t>1901-1910</t>
  </si>
  <si>
    <t>1911-1920</t>
  </si>
  <si>
    <t>1921-1930</t>
  </si>
  <si>
    <t>1931-1940</t>
  </si>
  <si>
    <t>1941-1950</t>
  </si>
  <si>
    <t>1951-1960</t>
  </si>
  <si>
    <t>1961-1970</t>
  </si>
  <si>
    <t>1971-1980</t>
  </si>
  <si>
    <t>1981-1990</t>
  </si>
  <si>
    <t>1991-2000</t>
  </si>
  <si>
    <t>2001-2010</t>
  </si>
  <si>
    <t>2011-2020</t>
  </si>
  <si>
    <t>2021-2030</t>
  </si>
  <si>
    <t>Count</t>
  </si>
  <si>
    <t>Avg. CI</t>
  </si>
  <si>
    <t>Hold Over Lease</t>
  </si>
  <si>
    <t>Lease expiring within 1 year</t>
  </si>
  <si>
    <t>Lease expiring within 3 years</t>
  </si>
  <si>
    <t>Lease expiring within 5 years</t>
  </si>
  <si>
    <t>Longer term leases</t>
  </si>
  <si>
    <t>FY 2021 Civilian Agencies**</t>
  </si>
  <si>
    <t>FY 2022 Civilian Agencies</t>
  </si>
  <si>
    <t>FY 2022 Civilian and Dept of Defense</t>
  </si>
  <si>
    <t>FY 2022 Dept of Defense</t>
  </si>
  <si>
    <t>FY 2022</t>
  </si>
  <si>
    <t>Negotiated Sales to Public Agencies</t>
  </si>
  <si>
    <t>Public Parks and Public Recreational Area</t>
  </si>
  <si>
    <t>Reversion to Prior Owner</t>
  </si>
  <si>
    <t>Air Force Department</t>
  </si>
  <si>
    <t>Army Department</t>
  </si>
  <si>
    <t>Corps of Engineers</t>
  </si>
  <si>
    <t>Defense/WHS</t>
  </si>
  <si>
    <t>Navy Department</t>
  </si>
  <si>
    <t>&gt;=95</t>
  </si>
  <si>
    <t>90-95</t>
  </si>
  <si>
    <t>70-90</t>
  </si>
  <si>
    <t>&lt;70</t>
  </si>
  <si>
    <t>Excellent</t>
  </si>
  <si>
    <t>Good</t>
  </si>
  <si>
    <t xml:space="preserve">Fair </t>
  </si>
  <si>
    <t xml:space="preserve">Poor </t>
  </si>
  <si>
    <t>TOTAL</t>
  </si>
  <si>
    <t>FY 2021 SF****</t>
  </si>
  <si>
    <t>FY 2021 AOC***</t>
  </si>
  <si>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 ogpdata@gsa.gov.</t>
  </si>
  <si>
    <r>
      <t xml:space="preserve">The following agencies exclusively acquire and occupy real estate through GSA: </t>
    </r>
    <r>
      <rPr>
        <b/>
        <sz val="11"/>
        <color rgb="FF000000"/>
        <rFont val="Arial"/>
        <family val="2"/>
        <scheme val="major"/>
      </rPr>
      <t>Department of Education, Department of Housing and Urban Development,</t>
    </r>
    <r>
      <rPr>
        <sz val="11"/>
        <color rgb="FF000000"/>
        <rFont val="Arial"/>
        <family val="2"/>
        <scheme val="major"/>
      </rPr>
      <t xml:space="preserve"> </t>
    </r>
    <r>
      <rPr>
        <b/>
        <sz val="11"/>
        <color rgb="FF000000"/>
        <rFont val="Arial"/>
        <family val="2"/>
        <scheme val="major"/>
      </rPr>
      <t>National Science Foundation (NSF), Nuclear Regulatory Commission, Office of Personnel Management, Small Business Administration, and Social Security Administration</t>
    </r>
    <r>
      <rPr>
        <sz val="11"/>
        <color rgb="FF000000"/>
        <rFont val="Arial"/>
        <family val="2"/>
        <scheme val="major"/>
      </rPr>
      <t>. Consequently, these agencies do not report any real property assets to the FRPP system; these assets are reported by GSA. (The FRPP data that NSF had reported was space that was controlled by organizations awarded grants by NSF.  This space was not controlled by NSF, nor occupied by NSF employees.  In 2016, there was a mutual agreement between NSF, GSA, and OMB that NSF would no longer report data to the FRPP.)</t>
    </r>
  </si>
  <si>
    <t xml:space="preserve">This Summary Data Set contains data for agencies subject to the CFO Act, and non-CFO Act agencies. The Federal Asset Sales and Transfer Act of 2016 (FASTA) and the Federal Property Management Reform Act of 2016 (FPMRA) both require that all Executive branch agencies report to the FRPP. </t>
  </si>
  <si>
    <t>CFO Act agencies (reporting to FRPP):</t>
  </si>
  <si>
    <t>Non-CFO Act agencies:</t>
  </si>
  <si>
    <t>Agriculture</t>
  </si>
  <si>
    <t>Appalachian Regional Commission</t>
  </si>
  <si>
    <t>Commerce</t>
  </si>
  <si>
    <t>US Agency for Global Media</t>
  </si>
  <si>
    <t>Defense</t>
  </si>
  <si>
    <t>Chemical Safety And Hazard Investigation Board</t>
  </si>
  <si>
    <t>Energy</t>
  </si>
  <si>
    <t>Commodity Futures Trading Commission</t>
  </si>
  <si>
    <t>Corporation For National And Community Service</t>
  </si>
  <si>
    <t>DC Court Services &amp; Offender Supervision Agency</t>
  </si>
  <si>
    <t>Health and Human Services</t>
  </si>
  <si>
    <t>Delta Regional Authority</t>
  </si>
  <si>
    <t>Homeland Security</t>
  </si>
  <si>
    <t>Export-Import Bank Of The United States</t>
  </si>
  <si>
    <t>Interior</t>
  </si>
  <si>
    <t>Farm Credit Administration</t>
  </si>
  <si>
    <t>Justice</t>
  </si>
  <si>
    <t>Federal Communications Commission</t>
  </si>
  <si>
    <t>Labor</t>
  </si>
  <si>
    <t>Federal Housing Finance Agency</t>
  </si>
  <si>
    <t>Federal Retirement Thrift Investment Board</t>
  </si>
  <si>
    <t>Inter-American Foundation</t>
  </si>
  <si>
    <t>US Agency for International Development</t>
  </si>
  <si>
    <t>James Madison Memorial Fellowship Foundation</t>
  </si>
  <si>
    <t>Treasury</t>
  </si>
  <si>
    <t>John F. Kennedy Center For the Performing Arts</t>
  </si>
  <si>
    <t>Transportation</t>
  </si>
  <si>
    <t>Merit Systems Protection Board</t>
  </si>
  <si>
    <t>Veterans Affairs</t>
  </si>
  <si>
    <t>Millennium Challenge Corporation</t>
  </si>
  <si>
    <t>Morris K. Udall Scholarship And Excellence In National Environmental Policy Foundation</t>
  </si>
  <si>
    <t>CFO Act agencies (not reporting to FRPP):</t>
  </si>
  <si>
    <t>National Gallery of Art</t>
  </si>
  <si>
    <t>National Transportation Safety Board</t>
  </si>
  <si>
    <t>Education</t>
  </si>
  <si>
    <t>Office Of Navajo And Hopi Indian Relocation</t>
  </si>
  <si>
    <t>Housing and Urban Development</t>
  </si>
  <si>
    <t>Overseas Private Investment</t>
  </si>
  <si>
    <t>National Science Foundation</t>
  </si>
  <si>
    <t>Peace Corps</t>
  </si>
  <si>
    <t>Nuclear Regulatory Commission</t>
  </si>
  <si>
    <t>Pension Benefit Guaranty Corporation</t>
  </si>
  <si>
    <t>Office of Personnel Management</t>
  </si>
  <si>
    <t>Pretrial Services For D.C.</t>
  </si>
  <si>
    <t>Small Business Administration</t>
  </si>
  <si>
    <t>Presidio Trust</t>
  </si>
  <si>
    <t>Social Security Administration</t>
  </si>
  <si>
    <t>Public Defender Service D.C.</t>
  </si>
  <si>
    <t>Securities And Exchange Commission</t>
  </si>
  <si>
    <t>Smithsonian</t>
  </si>
  <si>
    <t>Tennessee Valley Authority</t>
  </si>
  <si>
    <t>United States Holocaust Memorial Museum</t>
  </si>
  <si>
    <t>Vietnam Education Foundation</t>
  </si>
  <si>
    <t>Non-CFO Act agencies (not reporting to FRPP):</t>
  </si>
  <si>
    <t>Barry Goldwater Scholarship And Excellence In Education Foundation</t>
  </si>
  <si>
    <t>Table 32A</t>
  </si>
  <si>
    <t>*** Otherwise Managed includes state government owned, foreign government owned, tribally owned, museum trust, and withdrawn land.</t>
  </si>
  <si>
    <t>* Otherwise Managed includes state government owned, foreign government owned, tribally owned, museum trust, and withdrawn land.</t>
  </si>
  <si>
    <t>** Otherwise Managed includes state government owned, foreign government owned, tribally owned, museum trust, and withdrawn land.</t>
  </si>
  <si>
    <t>* Otherwise Managed includes state government owned, foreign government owned, tribally owned, museum trust, and withdrawn land.  This does not include public domain land.</t>
  </si>
  <si>
    <t>** Otherwise Managed includes state government owned, foreign government owned, tribally owned, and museum trust.</t>
  </si>
  <si>
    <t>*** Otherwise Managed includes state government owned, foreign government owned, tribally owned, and museum trust.</t>
  </si>
  <si>
    <t xml:space="preserve">† All real property data from agencies required to submit data to the FRPP. </t>
  </si>
  <si>
    <t>* Condition Index is calculated for all owned buildings and structures.</t>
  </si>
  <si>
    <t>Air Force Department*</t>
  </si>
  <si>
    <t>Army Department*</t>
  </si>
  <si>
    <t>Defense/WHS*</t>
  </si>
  <si>
    <t>Navy Department*</t>
  </si>
  <si>
    <t>All Other**</t>
  </si>
  <si>
    <t>Homeless Assitance</t>
  </si>
  <si>
    <t xml:space="preserve">Square Feet </t>
  </si>
  <si>
    <t>% Change Square Feet</t>
  </si>
  <si>
    <t>% Change Number of Assets</t>
  </si>
  <si>
    <t>Warehouse</t>
  </si>
  <si>
    <t xml:space="preserve"> Number of Assets </t>
  </si>
  <si>
    <t xml:space="preserve"> Number of Assets  </t>
  </si>
  <si>
    <t xml:space="preserve"> Square Feet </t>
  </si>
  <si>
    <t xml:space="preserve"> Square Feet  </t>
  </si>
  <si>
    <t>FY 2023 Civilian Agencies</t>
  </si>
  <si>
    <t>FY 2023 Civilian and Dept of Defense</t>
  </si>
  <si>
    <t>FY 2023 Dept of Defense</t>
  </si>
  <si>
    <t>FY 2023 Federal Real Property Profile (FRPP) Summary Data Set</t>
  </si>
  <si>
    <t xml:space="preserve"> FY 2023 - Buildings Real Property Use by Square Footage and Costs</t>
  </si>
  <si>
    <t xml:space="preserve"> FY 2023 - Buildings Square Footage and Costs by Agency</t>
  </si>
  <si>
    <t xml:space="preserve"> FY 2023 - Utilization of Buildings</t>
  </si>
  <si>
    <t xml:space="preserve"> FY 2023 - Total Buildings Square Footage by State</t>
  </si>
  <si>
    <t xml:space="preserve"> FY 2023 - Number of Structures and Costs by Agency</t>
  </si>
  <si>
    <t xml:space="preserve"> FY 2023 - Structures Real Property Use by Number and Costs</t>
  </si>
  <si>
    <t xml:space="preserve"> FY 2023 - Land Acreage and Costs by Agency</t>
  </si>
  <si>
    <t xml:space="preserve"> FY 2023 - Total Land Acreage by State</t>
  </si>
  <si>
    <t xml:space="preserve"> FY 2023 - Number of Dispositions by Agency</t>
  </si>
  <si>
    <t xml:space="preserve"> FY 2023 - Buildings Dispositions by Property Use</t>
  </si>
  <si>
    <t xml:space="preserve"> FY 2023 - Buildings Dispositions by Method</t>
  </si>
  <si>
    <t xml:space="preserve"> FY 2023 - Structures Dispositions by Method</t>
  </si>
  <si>
    <t xml:space="preserve"> FY 2023 - Land Dispositions by Method</t>
  </si>
  <si>
    <t xml:space="preserve"> FY 2023 - Historic Designation by Number of Assets</t>
  </si>
  <si>
    <t xml:space="preserve"> FY 2023 - National Historic Landmark and National Register Listed by State</t>
  </si>
  <si>
    <t xml:space="preserve"> FY 2023 - Historic Designation by Agency</t>
  </si>
  <si>
    <t xml:space="preserve"> FY 2023 - Number of Sustainable Buildings by Agency</t>
  </si>
  <si>
    <t xml:space="preserve"> FY 2023 - Asset Status by Number of Assets</t>
  </si>
  <si>
    <t xml:space="preserve"> FY 2023 - Buildings Repair Needs by Agency</t>
  </si>
  <si>
    <t xml:space="preserve"> FY 2023 - Structures Repair Needs by Agency</t>
  </si>
  <si>
    <t xml:space="preserve"> FY 2023 - Buildings Replacement Value by Agency</t>
  </si>
  <si>
    <t xml:space="preserve"> FY 2023 - Structures Replacement Value by Agency</t>
  </si>
  <si>
    <t xml:space="preserve"> FY 2023 - Key Statistics for Non-CFO Act Agencies</t>
  </si>
  <si>
    <t xml:space="preserve"> FY 2023 - Cost per Square Feet of Buildings for Non-CFO Act Agencies</t>
  </si>
  <si>
    <t xml:space="preserve"> FY 2023 - Buildings Real Property Use by Square Footage and Costs for Non-CFO Act Agencies</t>
  </si>
  <si>
    <t xml:space="preserve"> FY 2023 - Key Statistics for CFO and Non-CFO Act Agencies</t>
  </si>
  <si>
    <t>FY 2023 - Condition Index Ratings by Agency</t>
  </si>
  <si>
    <t>FY 2023 Federal Real Property Profile (FRPP) Summary Data Set†*</t>
  </si>
  <si>
    <t xml:space="preserve"> FY 2021 - FY 2023 - Key Statistics*</t>
  </si>
  <si>
    <t xml:space="preserve"> FY 2021 - FY 2023 - Cost per Square Feet of Buildings*</t>
  </si>
  <si>
    <t xml:space="preserve"> FY 2021 - FY 2023 - Buildings Real Property Use Trend by Square Footage and Costs*</t>
  </si>
  <si>
    <t xml:space="preserve"> FY 2021 - FY 2023 - Office Square Footage Trend by Agency*</t>
  </si>
  <si>
    <t xml:space="preserve"> FY 2021 - FY 2023 - Warehouse Square Footage Trend by Agency*</t>
  </si>
  <si>
    <t xml:space="preserve"> FY 2021 - FY 2023 - Condition Index by Age for Buildings and Structures*</t>
  </si>
  <si>
    <t xml:space="preserve"> FY 2021 - FY 2023 - Building Lease Expirations*</t>
  </si>
  <si>
    <t>Table 1: FY 2021 - FY 2023 U.S. and U.S. Territories - Key Statistics†*</t>
  </si>
  <si>
    <t>FY 2023</t>
  </si>
  <si>
    <t>Table 2: FY 2021 - FY 2023 U.S. and U.S. Territories - Cost per Square Feet of Buildings†</t>
  </si>
  <si>
    <t xml:space="preserve"> Table 3: FY 2023 U.S. and U.S. Territories - Buildings Real Property Use by Square Footage and Costs†</t>
  </si>
  <si>
    <t>Table 4: FY 2021 - FY 2023 U.S. and U.S. Territories - Buildings Real Property Use Trend by Square Footage (SF) and Annual  Costs (AC)†*20</t>
  </si>
  <si>
    <t>Table 5: FY 2021 - FY 2023 U.S. and U.S. Territories - Office Square Footage Trend by Agency†*</t>
  </si>
  <si>
    <t>FY 2022 - FY 2023</t>
  </si>
  <si>
    <t>Table 6: FY 2021 - FY 2023 U.S. and U.S. Territories - Warehouse Square Footage Trend by Agency†*</t>
  </si>
  <si>
    <t>% Change FY 2022 - FY 2023</t>
  </si>
  <si>
    <t>Table 7: FY 2023 U.S. and U.S. Territories Buildings Square Footage (SF) and Costs by Agency†</t>
  </si>
  <si>
    <t>Table 8: FY 2023 U.S. and U.S. Territories - Utilization of Buildings†</t>
  </si>
  <si>
    <t>US Territory</t>
  </si>
  <si>
    <t>Table 9: FY 2023 U.S. and U.S. Territories - Total Buildings Square Footage (SF) by State†</t>
  </si>
  <si>
    <t>Table 10: FY 2023 U.S. and U.S. Territories - Number of Structures and Costs by Agency†</t>
  </si>
  <si>
    <t>Table 11: FY 2023 U.S. and U.S. Territories - Structures Real Property Use by Number and Costs†</t>
  </si>
  <si>
    <t>Table 12: FY 2023 U.S. and U.S. Territories - Land Acreage and Costs by Agency†</t>
  </si>
  <si>
    <t>Table 13: FY 2023 U.S. and U.S. Territories - Total Land Acreage by State†</t>
  </si>
  <si>
    <t>Table 14: FY 2023 U.S. and U.S. Territories - Number of Dispositions by Agency†</t>
  </si>
  <si>
    <t>Table 15: FY 2023 U.S. and U.S. Territores - Buildings Dispositions by Property Use†</t>
  </si>
  <si>
    <t>Health or Educational Use</t>
  </si>
  <si>
    <t>Table 16: FY 2023 U.S. and U.S. Territories - Buildings Dispositions by Method†</t>
  </si>
  <si>
    <t>Table 17: FY 2023 U.S. and U.S. Territories - Structures Dispositions by Method†</t>
  </si>
  <si>
    <t>Table 18: FY 2023 U.S. and U.S. Territories - Land Dispositions by Method†*</t>
  </si>
  <si>
    <t xml:space="preserve"> 29,374 </t>
  </si>
  <si>
    <t xml:space="preserve"> 2,188 </t>
  </si>
  <si>
    <t xml:space="preserve"> 35,016 </t>
  </si>
  <si>
    <t xml:space="preserve"> 66,578 </t>
  </si>
  <si>
    <t>Table 19: FY 2023 U.S. and U.S. Territories - Historic Designation by Number of Assets†</t>
  </si>
  <si>
    <t>Table 20: FY 2023 U.S. and U.S. Territories - National Historic Landmark and National Register Listed by State†</t>
  </si>
  <si>
    <t>Table 21: FY 2023 U.S. and U.S. Territories -  Historic Designation by Agency†</t>
  </si>
  <si>
    <t>Table 22: FY 2023 U.S. and U.S. Territories - Number of Sustainable Buildings by Agency†*</t>
  </si>
  <si>
    <t>Table 23: FY 2021 - 2023 U.S. and U.S. Territories - Asset Status by Number of Assets†</t>
  </si>
  <si>
    <r>
      <t xml:space="preserve">* DoD's data is not included in FY </t>
    </r>
    <r>
      <rPr>
        <sz val="11"/>
        <color rgb="FFFF0000"/>
        <rFont val="Calibri"/>
        <family val="2"/>
      </rPr>
      <t>2021.  Comparisons to FY 2022 or FY 2020 data are not recommended for this reason.</t>
    </r>
  </si>
  <si>
    <t>Table 24: FY 2023 U.S. and U.S. Territories - Buildings Repair Needs by Agency†*</t>
  </si>
  <si>
    <t>Air Force Department***</t>
  </si>
  <si>
    <t>Army Department***</t>
  </si>
  <si>
    <t>Corps of Engineers***</t>
  </si>
  <si>
    <t>Defense/WHS***</t>
  </si>
  <si>
    <t>Navy Department***</t>
  </si>
  <si>
    <t>Table 25: FY 2023 U.S. and U.S. Territories - Structures Repair Needs by Agency†*</t>
  </si>
  <si>
    <t>Table 26: FY 2023 U.S. and U.S. Territories - Buildings Replacement Value by Agency†*</t>
  </si>
  <si>
    <t>Table 27: FY 2023 U.S. and U.S. Territories - Structures Replacement Value by Agency†*</t>
  </si>
  <si>
    <t>Table 28: FY 2023 - Key Statistics for Non-CFO Act Agencies, U.S. and U.S. Territories</t>
  </si>
  <si>
    <t>Table 29: FY 2023 - Cost per Square Feet of Buildings for Non-CFO Act Agencies</t>
  </si>
  <si>
    <t>Table 30: FY 2023 U.S. and U.S. Territories - Buildings Real Property Use by Square Footage and Costs for Non-CFO Act Agencies</t>
  </si>
  <si>
    <t xml:space="preserve">Table 31: FY 2023 - Key Statistics for CFO and Non-CFO Act Agencies, U.S. and U.S. Territories </t>
  </si>
  <si>
    <t>Table 32: FY 2021 - FY 2023 Condition Index by Age for Buildings and Structures, U.S. and U.S. Territories</t>
  </si>
  <si>
    <t>Table 32A: FY 2023 U.S. and U.S. Territories -  Condition Index Ratings* by Agency†</t>
  </si>
  <si>
    <t>Table 33: FY 2021 - FY 2023 Building Lease Expirations, U.S. and U.S. Territories</t>
  </si>
  <si>
    <r>
      <t xml:space="preserve">* </t>
    </r>
    <r>
      <rPr>
        <b/>
        <sz val="11"/>
        <color rgb="FF000000"/>
        <rFont val="Calibri"/>
        <family val="2"/>
      </rPr>
      <t>DoD's data is not included in FY 2021</t>
    </r>
    <r>
      <rPr>
        <sz val="11"/>
        <color rgb="FF000000"/>
        <rFont val="Calibri"/>
        <family val="2"/>
      </rPr>
      <t>.  Comparisons to FY 2023 or FY 2022 data are not recommended for this reason.</t>
    </r>
  </si>
  <si>
    <r>
      <rPr>
        <b/>
        <sz val="11"/>
        <color rgb="FF000000"/>
        <rFont val="Arial"/>
        <family val="2"/>
      </rPr>
      <t>Department of Defense (DoD) data is not included in FY 2021.</t>
    </r>
    <r>
      <rPr>
        <sz val="11"/>
        <color rgb="FF000000"/>
        <rFont val="Arial"/>
        <family val="2"/>
      </rPr>
      <t xml:space="preserve"> Comparisons to FY 2022 and FY 2023 data are not recommended for this reason. DoD includes Army, Air Force, Corps of Engineers, Defense/WHS, and Navy.</t>
    </r>
  </si>
  <si>
    <t>FY 2022 SF****2</t>
  </si>
  <si>
    <t>FY 2022 AOC***2</t>
  </si>
  <si>
    <t>FY 2023 SF****</t>
  </si>
  <si>
    <t>FY 2023 AOC***</t>
  </si>
  <si>
    <t>**** DoD's data is not included in FY 2021.  Comparisons to FY 2023 and 2022 data are not recommended for this reason.</t>
  </si>
  <si>
    <t>** DoD's data was not included in FY 2021.  Comparisons to FY 2023 or FY 2022 data are not recommended for this reason.</t>
  </si>
  <si>
    <r>
      <rPr>
        <b/>
        <sz val="10"/>
        <color rgb="FF000000"/>
        <rFont val="Calibri"/>
        <family val="2"/>
      </rPr>
      <t>* Department of Defense (DoD) data is not included in FY 2021.</t>
    </r>
    <r>
      <rPr>
        <sz val="10"/>
        <color rgb="FF000000"/>
        <rFont val="Calibri"/>
        <family val="2"/>
      </rPr>
      <t xml:space="preserve">  Comparisons to FY 2022 and FY 2023 data are not recommended for this reason. DoD includes Army, Air Force, Corps of Engineers, Defense /WHS, and Navy.</t>
    </r>
  </si>
  <si>
    <r>
      <rPr>
        <b/>
        <sz val="11"/>
        <color rgb="FF000000"/>
        <rFont val="Calibri"/>
        <family val="2"/>
      </rPr>
      <t>** Department of Defense (DoD) data is not included in FY 2021</t>
    </r>
    <r>
      <rPr>
        <sz val="11"/>
        <color rgb="FF000000"/>
        <rFont val="Calibri"/>
        <family val="2"/>
      </rPr>
      <t>.  Comparisons to FY 2023 and FY2022 data are not recommended for this reason.</t>
    </r>
  </si>
  <si>
    <t>FY 20202</t>
  </si>
  <si>
    <t>Number of Sustainable Buildings</t>
  </si>
  <si>
    <r>
      <t xml:space="preserve">*** DoD's data is not included in FY 2021.  Comparisons to FY 2022 and </t>
    </r>
    <r>
      <rPr>
        <sz val="11"/>
        <color rgb="FFFF0000"/>
        <rFont val="Calibri"/>
        <family val="2"/>
      </rPr>
      <t xml:space="preserve">2023 </t>
    </r>
    <r>
      <rPr>
        <sz val="11"/>
        <color rgb="FF000000"/>
        <rFont val="Calibri"/>
        <family val="2"/>
      </rPr>
      <t>data are not recommended for this reason.</t>
    </r>
  </si>
  <si>
    <r>
      <t xml:space="preserve">** DoD's data was not included in FY 2021.  Comparisons to FY 2022 or FY </t>
    </r>
    <r>
      <rPr>
        <sz val="11"/>
        <color rgb="FFFF0000"/>
        <rFont val="Calibri"/>
        <family val="2"/>
      </rPr>
      <t>2023</t>
    </r>
    <r>
      <rPr>
        <sz val="11"/>
        <color rgb="FF000000"/>
        <rFont val="Calibri"/>
        <family val="2"/>
      </rPr>
      <t xml:space="preserve"> data are not recommended for this reason.</t>
    </r>
  </si>
  <si>
    <r>
      <t xml:space="preserve">* Sustainability is reported for all buildings </t>
    </r>
    <r>
      <rPr>
        <sz val="11"/>
        <color rgb="FFFF0000"/>
        <rFont val="Calibri"/>
        <family val="2"/>
      </rPr>
      <t>25,000</t>
    </r>
    <r>
      <rPr>
        <sz val="11"/>
        <color rgb="FF000000"/>
        <rFont val="Calibri"/>
        <family val="2"/>
      </rPr>
      <t xml:space="preserve"> SF or greater; reporting is optional for buildings </t>
    </r>
    <r>
      <rPr>
        <sz val="11"/>
        <color rgb="FFFF0000"/>
        <rFont val="Calibri"/>
        <family val="2"/>
      </rPr>
      <t xml:space="preserve">less than 25,000 </t>
    </r>
    <r>
      <rPr>
        <sz val="11"/>
        <color rgb="FF000000"/>
        <rFont val="Calibri"/>
        <family val="2"/>
      </rPr>
      <t>SF.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</si>
</sst>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5" formatCode="&quot;$&quot;#,##0_);\(&quot;$&quot;#,##0\)"/>
    <numFmt numFmtId="7" formatCode="&quot;$&quot;#,##0.00_);\(&quot;$&quot;#,##0.00\)"/>
    <numFmt numFmtId="44" formatCode="_(&quot;$&quot;* #,##0.00_);_(&quot;$&quot;* \(#,##0.00\);_(&quot;$&quot;* &quot;-&quot;??_);_(@_)"/>
    <numFmt numFmtId="43" formatCode="_(* #,##0.00_);_(* \(#,##0.00\);_(* &quot;-&quot;??_);_(@_)"/>
    <numFmt numFmtId="164" formatCode="[$-409]mmmm\ d\,\ yyyy"/>
    <numFmt numFmtId="165" formatCode="&quot;$&quot;#,##0"/>
    <numFmt numFmtId="166" formatCode="_(* #,##0_);_(* \(#,##0\);_(* &quot;-&quot;??_);_(@_)"/>
    <numFmt numFmtId="167" formatCode="_(&quot;$&quot;* #,##0_);_(&quot;$&quot;* \(#,##0\);_(&quot;$&quot;* &quot;-&quot;??_);_(@_)"/>
    <numFmt numFmtId="168" formatCode="&quot;$&quot;#,##0.00"/>
    <numFmt numFmtId="169" formatCode="0.0%"/>
    <numFmt numFmtId="170" formatCode="0.000"/>
    <numFmt numFmtId="171" formatCode="\$#,##0_);\(\$#,##0\)"/>
  </numFmts>
  <fonts count="58">
    <font>
      <sz val="11"/>
      <color rgb="FF000000"/>
      <name val="Arial"/>
      <scheme val="minor"/>
    </font>
    <font>
      <sz val="11"/>
      <color theme="1"/>
      <name val="Arial"/>
      <family val="2"/>
      <scheme val="minor"/>
    </font>
    <font>
      <sz val="28"/>
      <color rgb="FF000000"/>
      <name val="Arial"/>
      <family val="2"/>
    </font>
    <font>
      <sz val="11"/>
      <name val="Arial"/>
      <family val="2"/>
    </font>
    <font>
      <sz val="11"/>
      <color rgb="FF000000"/>
      <name val="Arial"/>
      <family val="2"/>
    </font>
    <font>
      <sz val="24"/>
      <color rgb="FF000000"/>
      <name val="Arial"/>
      <family val="2"/>
    </font>
    <font>
      <sz val="22"/>
      <color rgb="FFFFFFFF"/>
      <name val="Arial"/>
      <family val="2"/>
    </font>
    <font>
      <sz val="22"/>
      <color rgb="FF000000"/>
      <name val="Arial"/>
      <family val="2"/>
    </font>
    <font>
      <b/>
      <sz val="28"/>
      <color rgb="FF000000"/>
      <name val="Arial"/>
      <family val="2"/>
    </font>
    <font>
      <b/>
      <sz val="14"/>
      <color rgb="FF000000"/>
      <name val="Calibri"/>
      <family val="2"/>
    </font>
    <font>
      <sz val="10"/>
      <color rgb="FF000000"/>
      <name val="Arial"/>
      <family val="2"/>
    </font>
    <font>
      <sz val="10"/>
      <color rgb="FF000000"/>
      <name val="Calibri"/>
      <family val="2"/>
    </font>
    <font>
      <b/>
      <sz val="12"/>
      <color rgb="FF000000"/>
      <name val="Calibri"/>
      <family val="2"/>
    </font>
    <font>
      <sz val="12"/>
      <color rgb="FF000000"/>
      <name val="Calibri"/>
      <family val="2"/>
    </font>
    <font>
      <sz val="14"/>
      <color rgb="FF000000"/>
      <name val="Calibri"/>
      <family val="2"/>
    </font>
    <font>
      <b/>
      <sz val="14"/>
      <color rgb="FFC00000"/>
      <name val="Calibri"/>
      <family val="2"/>
    </font>
    <font>
      <b/>
      <sz val="11"/>
      <color rgb="FF000000"/>
      <name val="Arial"/>
      <family val="2"/>
    </font>
    <font>
      <sz val="11"/>
      <color rgb="FF000000"/>
      <name val="Calibri"/>
      <family val="2"/>
    </font>
    <font>
      <b/>
      <sz val="11"/>
      <color rgb="FF000000"/>
      <name val="Calibri"/>
      <family val="2"/>
    </font>
    <font>
      <sz val="11"/>
      <color rgb="FFC00000"/>
      <name val="Calibri"/>
      <family val="2"/>
    </font>
    <font>
      <sz val="10"/>
      <color rgb="FFC00000"/>
      <name val="Calibri"/>
      <family val="2"/>
    </font>
    <font>
      <b/>
      <sz val="10"/>
      <color rgb="FF000000"/>
      <name val="Arial"/>
      <family val="2"/>
    </font>
    <font>
      <b/>
      <sz val="11"/>
      <color rgb="FFC00000"/>
      <name val="Calibri"/>
      <family val="2"/>
    </font>
    <font>
      <sz val="11"/>
      <color rgb="FFC00000"/>
      <name val="Arial"/>
      <family val="2"/>
    </font>
    <font>
      <sz val="10"/>
      <color rgb="FFC00000"/>
      <name val="Arial"/>
      <family val="2"/>
    </font>
    <font>
      <b/>
      <sz val="10"/>
      <color rgb="FFC00000"/>
      <name val="Arial"/>
      <family val="2"/>
    </font>
    <font>
      <sz val="11"/>
      <color theme="1"/>
      <name val="Calibri"/>
      <family val="2"/>
    </font>
    <font>
      <sz val="11"/>
      <color theme="1"/>
      <name val="Arial"/>
      <family val="2"/>
    </font>
    <font>
      <sz val="11"/>
      <color rgb="FFFF0000"/>
      <name val="Calibri"/>
      <family val="2"/>
    </font>
    <font>
      <b/>
      <sz val="12"/>
      <color rgb="FF000000"/>
      <name val="Arial"/>
      <family val="2"/>
    </font>
    <font>
      <b/>
      <sz val="11"/>
      <color rgb="FFC00000"/>
      <name val="Arial"/>
      <family val="2"/>
    </font>
    <font>
      <b/>
      <sz val="10"/>
      <color rgb="FF000000"/>
      <name val="Calibri"/>
      <family val="2"/>
    </font>
    <font>
      <b/>
      <sz val="11"/>
      <color rgb="FFFF0000"/>
      <name val="Calibri"/>
      <family val="2"/>
    </font>
    <font>
      <sz val="14"/>
      <color rgb="FFC00000"/>
      <name val="Calibri"/>
      <family val="2"/>
    </font>
    <font>
      <sz val="11"/>
      <color rgb="FF1F497D"/>
      <name val="Calibri"/>
      <family val="2"/>
    </font>
    <font>
      <sz val="10"/>
      <color rgb="FF000000"/>
      <name val="Arimo"/>
    </font>
    <font>
      <i/>
      <sz val="10"/>
      <color rgb="FF000000"/>
      <name val="Calibri"/>
      <family val="2"/>
    </font>
    <font>
      <b/>
      <sz val="11"/>
      <color rgb="FF000000"/>
      <name val="Calibri"/>
      <family val="2"/>
    </font>
    <font>
      <sz val="11"/>
      <color rgb="FF000000"/>
      <name val="Calibri"/>
      <family val="2"/>
    </font>
    <font>
      <b/>
      <sz val="14"/>
      <color rgb="FF000000"/>
      <name val="Calibri"/>
      <family val="2"/>
    </font>
    <font>
      <sz val="11"/>
      <color rgb="FF000000"/>
      <name val="Arial"/>
      <family val="2"/>
    </font>
    <font>
      <sz val="24"/>
      <color rgb="FFFFFFFF"/>
      <name val="Calibri"/>
      <family val="2"/>
    </font>
    <font>
      <sz val="12"/>
      <color rgb="FF000000"/>
      <name val="Calibri"/>
      <family val="2"/>
    </font>
    <font>
      <b/>
      <sz val="11"/>
      <color theme="1"/>
      <name val="Calibri"/>
      <family val="2"/>
    </font>
    <font>
      <b/>
      <sz val="10"/>
      <color rgb="FF000000"/>
      <name val="Calibri"/>
      <family val="2"/>
    </font>
    <font>
      <sz val="11"/>
      <color theme="1"/>
      <name val="Arial"/>
      <family val="2"/>
    </font>
    <font>
      <sz val="11"/>
      <color rgb="FF000000"/>
      <name val="Arial"/>
      <family val="2"/>
      <scheme val="major"/>
    </font>
    <font>
      <b/>
      <sz val="11"/>
      <color rgb="FF000000"/>
      <name val="Arial"/>
      <family val="2"/>
      <scheme val="major"/>
    </font>
    <font>
      <sz val="11"/>
      <color rgb="FF000000"/>
      <name val="Arial"/>
      <family val="2"/>
      <scheme val="minor"/>
    </font>
    <font>
      <b/>
      <sz val="11"/>
      <color rgb="FF000000"/>
      <name val="Arial"/>
      <family val="2"/>
      <scheme val="minor"/>
    </font>
    <font>
      <sz val="9"/>
      <color indexed="81"/>
      <name val="Tahoma"/>
      <family val="2"/>
    </font>
    <font>
      <b/>
      <sz val="9"/>
      <color indexed="81"/>
      <name val="Tahoma"/>
      <family val="2"/>
    </font>
    <font>
      <sz val="11"/>
      <color theme="1"/>
      <name val="Calibri"/>
      <family val="2"/>
    </font>
    <font>
      <sz val="11"/>
      <name val="Calibri"/>
      <family val="2"/>
    </font>
    <font>
      <sz val="11"/>
      <color rgb="FF000000"/>
      <name val="Arial"/>
      <family val="2"/>
      <scheme val="minor"/>
    </font>
    <font>
      <sz val="10"/>
      <color rgb="FF000000"/>
      <name val="Calibri"/>
      <family val="2"/>
    </font>
    <font>
      <b/>
      <sz val="12"/>
      <color rgb="FF000000"/>
      <name val="Calibri"/>
      <family val="2"/>
    </font>
    <font>
      <sz val="8"/>
      <name val="Arial"/>
      <family val="2"/>
      <scheme val="minor"/>
    </font>
  </fonts>
  <fills count="12">
    <fill>
      <patternFill patternType="none"/>
    </fill>
    <fill>
      <patternFill patternType="gray125"/>
    </fill>
    <fill>
      <patternFill patternType="solid">
        <fgColor rgb="FFFFFFFF"/>
        <bgColor rgb="FFFFFFFF"/>
      </patternFill>
    </fill>
    <fill>
      <patternFill patternType="solid">
        <fgColor rgb="FF366092"/>
        <bgColor rgb="FF366092"/>
      </patternFill>
    </fill>
    <fill>
      <patternFill patternType="solid">
        <fgColor rgb="FFDBE5F1"/>
        <bgColor rgb="FFDBE5F1"/>
      </patternFill>
    </fill>
    <fill>
      <patternFill patternType="solid">
        <fgColor rgb="FFA4C2F4"/>
        <bgColor rgb="FFA4C2F4"/>
      </patternFill>
    </fill>
    <fill>
      <patternFill patternType="solid">
        <fgColor rgb="FFB6D7A8"/>
        <bgColor rgb="FFB6D7A8"/>
      </patternFill>
    </fill>
    <fill>
      <patternFill patternType="solid">
        <fgColor theme="0"/>
        <bgColor theme="0"/>
      </patternFill>
    </fill>
    <fill>
      <patternFill patternType="solid">
        <fgColor theme="2"/>
        <bgColor indexed="64"/>
      </patternFill>
    </fill>
    <fill>
      <patternFill patternType="solid">
        <fgColor theme="0"/>
        <bgColor indexed="64"/>
      </patternFill>
    </fill>
    <fill>
      <patternFill patternType="solid">
        <fgColor theme="0"/>
        <bgColor rgb="FFDBE5F1"/>
      </patternFill>
    </fill>
    <fill>
      <patternFill patternType="solid">
        <fgColor theme="4" tint="0.79998168889431442"/>
        <bgColor indexed="64"/>
      </patternFill>
    </fill>
  </fills>
  <borders count="15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right/>
      <top style="medium">
        <color rgb="FF000000"/>
      </top>
      <bottom/>
      <diagonal/>
    </border>
    <border>
      <left style="medium">
        <color rgb="FF000000"/>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4F81BD"/>
      </bottom>
      <diagonal/>
    </border>
    <border>
      <left style="medium">
        <color rgb="FF000000"/>
      </left>
      <right style="medium">
        <color rgb="FF000000"/>
      </right>
      <top style="thin">
        <color rgb="FF4F81BD"/>
      </top>
      <bottom style="thin">
        <color rgb="FF4F81BD"/>
      </bottom>
      <diagonal/>
    </border>
    <border>
      <left style="medium">
        <color rgb="FF000000"/>
      </left>
      <right style="medium">
        <color rgb="FF000000"/>
      </right>
      <top style="thin">
        <color rgb="FF4F81BD"/>
      </top>
      <bottom style="medium">
        <color rgb="FF000000"/>
      </bottom>
      <diagonal/>
    </border>
    <border>
      <left/>
      <right/>
      <top style="thin">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4F81BD"/>
      </right>
      <top/>
      <bottom style="medium">
        <color rgb="FF000000"/>
      </bottom>
      <diagonal/>
    </border>
    <border>
      <left style="thin">
        <color rgb="FF4F81BD"/>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4F81BD"/>
      </left>
      <right style="thin">
        <color rgb="FF000000"/>
      </right>
      <top style="thin">
        <color rgb="FF000000"/>
      </top>
      <bottom style="thin">
        <color rgb="FF000000"/>
      </bottom>
      <diagonal/>
    </border>
    <border>
      <left style="medium">
        <color rgb="FF000000"/>
      </left>
      <right style="thin">
        <color rgb="FF4F81BD"/>
      </right>
      <top style="medium">
        <color rgb="FF000000"/>
      </top>
      <bottom style="thin">
        <color rgb="FF000000"/>
      </bottom>
      <diagonal/>
    </border>
    <border>
      <left style="medium">
        <color rgb="FF000000"/>
      </left>
      <right style="thin">
        <color rgb="FF4F81BD"/>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indexed="64"/>
      </bottom>
      <diagonal/>
    </border>
    <border diagonalUp="1" diagonalDown="1">
      <left/>
      <right/>
      <top/>
      <bottom/>
      <diagonal style="thin">
        <color rgb="FF000000"/>
      </diagonal>
    </border>
    <border diagonalUp="1" diagonalDown="1">
      <left/>
      <right/>
      <top/>
      <bottom style="medium">
        <color rgb="FF000000"/>
      </bottom>
      <diagonal style="thin">
        <color rgb="FF000000"/>
      </diagonal>
    </border>
    <border diagonalUp="1" diagonalDown="1">
      <left/>
      <right/>
      <top style="medium">
        <color rgb="FF000000"/>
      </top>
      <bottom/>
      <diagonal style="thin">
        <color rgb="FF000000"/>
      </diagonal>
    </border>
    <border diagonalUp="1" diagonalDown="1">
      <left/>
      <right style="thin">
        <color rgb="FF000000"/>
      </right>
      <top style="medium">
        <color rgb="FF000000"/>
      </top>
      <bottom style="medium">
        <color indexed="64"/>
      </bottom>
      <diagonal style="thin">
        <color rgb="FF000000"/>
      </diagonal>
    </border>
    <border diagonalUp="1" diagonalDown="1">
      <left style="thin">
        <color rgb="FF000000"/>
      </left>
      <right style="thin">
        <color rgb="FF000000"/>
      </right>
      <top style="medium">
        <color rgb="FF000000"/>
      </top>
      <bottom style="medium">
        <color indexed="64"/>
      </bottom>
      <diagonal style="thin">
        <color rgb="FF000000"/>
      </diagonal>
    </border>
    <border>
      <left style="medium">
        <color rgb="FF000000"/>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diagonalUp="1" diagonalDown="1">
      <left/>
      <right style="medium">
        <color rgb="FF000000"/>
      </right>
      <top/>
      <bottom/>
      <diagonal style="thin">
        <color rgb="FF000000"/>
      </diagonal>
    </border>
    <border diagonalUp="1" diagonalDown="1">
      <left/>
      <right style="medium">
        <color rgb="FF000000"/>
      </right>
      <top/>
      <bottom style="medium">
        <color rgb="FF000000"/>
      </bottom>
      <diagonal style="thin">
        <color rgb="FF000000"/>
      </diagonal>
    </border>
    <border diagonalUp="1" diagonalDown="1">
      <left/>
      <right style="medium">
        <color rgb="FF000000"/>
      </right>
      <top style="medium">
        <color rgb="FF000000"/>
      </top>
      <bottom/>
      <diagonal style="thin">
        <color rgb="FF000000"/>
      </diagonal>
    </border>
    <border diagonalUp="1" diagonalDown="1">
      <left style="thin">
        <color rgb="FF000000"/>
      </left>
      <right style="medium">
        <color rgb="FF000000"/>
      </right>
      <top style="medium">
        <color rgb="FF000000"/>
      </top>
      <bottom style="medium">
        <color indexed="64"/>
      </bottom>
      <diagonal style="thin">
        <color rgb="FF000000"/>
      </diagonal>
    </border>
    <border diagonalUp="1" diagonalDown="1">
      <left style="medium">
        <color rgb="FF000000"/>
      </left>
      <right/>
      <top/>
      <bottom style="medium">
        <color indexed="64"/>
      </bottom>
      <diagonal style="thin">
        <color rgb="FF000000"/>
      </diagonal>
    </border>
    <border diagonalUp="1" diagonalDown="1">
      <left/>
      <right/>
      <top/>
      <bottom style="medium">
        <color indexed="64"/>
      </bottom>
      <diagonal style="thin">
        <color rgb="FF000000"/>
      </diagonal>
    </border>
    <border diagonalUp="1" diagonalDown="1">
      <left/>
      <right style="medium">
        <color rgb="FF000000"/>
      </right>
      <top/>
      <bottom style="medium">
        <color indexed="64"/>
      </bottom>
      <diagonal style="thin">
        <color rgb="FF000000"/>
      </diagonal>
    </border>
    <border>
      <left style="thin">
        <color theme="4"/>
      </left>
      <right style="thin">
        <color theme="4"/>
      </right>
      <top style="thin">
        <color theme="4"/>
      </top>
      <bottom style="medium">
        <color rgb="FF000000"/>
      </bottom>
      <diagonal/>
    </border>
    <border>
      <left style="thin">
        <color theme="4"/>
      </left>
      <right style="medium">
        <color auto="1"/>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thin">
        <color rgb="FF000000"/>
      </top>
      <bottom/>
      <diagonal/>
    </border>
    <border>
      <left style="thin">
        <color rgb="FF4F81BD"/>
      </left>
      <right style="thin">
        <color rgb="FF000000"/>
      </right>
      <top style="thin">
        <color rgb="FF000000"/>
      </top>
      <bottom/>
      <diagonal/>
    </border>
    <border>
      <left/>
      <right style="thin">
        <color rgb="FF4F81BD"/>
      </right>
      <top style="medium">
        <color indexed="64"/>
      </top>
      <bottom style="medium">
        <color indexed="64"/>
      </bottom>
      <diagonal/>
    </border>
    <border>
      <left style="medium">
        <color rgb="FF000000"/>
      </left>
      <right style="thin">
        <color rgb="FF4F81BD"/>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indexed="64"/>
      </bottom>
      <diagonal/>
    </border>
    <border>
      <left style="medium">
        <color rgb="FF000000"/>
      </left>
      <right/>
      <top/>
      <bottom style="medium">
        <color indexed="64"/>
      </bottom>
      <diagonal/>
    </border>
    <border>
      <left style="medium">
        <color indexed="64"/>
      </left>
      <right/>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medium">
        <color rgb="FF000000"/>
      </bottom>
      <diagonal/>
    </border>
    <border>
      <left/>
      <right/>
      <top style="thin">
        <color indexed="64"/>
      </top>
      <bottom style="medium">
        <color indexed="64"/>
      </bottom>
      <diagonal/>
    </border>
  </borders>
  <cellStyleXfs count="3">
    <xf numFmtId="0" fontId="0" fillId="0" borderId="0"/>
    <xf numFmtId="44" fontId="54" fillId="0" borderId="0" applyFont="0" applyFill="0" applyBorder="0" applyAlignment="0" applyProtection="0"/>
    <xf numFmtId="43" fontId="54" fillId="0" borderId="0" applyFont="0" applyFill="0" applyBorder="0" applyAlignment="0" applyProtection="0"/>
  </cellStyleXfs>
  <cellXfs count="804">
    <xf numFmtId="0" fontId="0" fillId="0" borderId="0" xfId="0"/>
    <xf numFmtId="0" fontId="4" fillId="0" borderId="0" xfId="0" applyFont="1"/>
    <xf numFmtId="0" fontId="2" fillId="3" borderId="7" xfId="0" applyFont="1" applyFill="1" applyBorder="1"/>
    <xf numFmtId="0" fontId="2" fillId="3" borderId="8" xfId="0" applyFont="1" applyFill="1" applyBorder="1"/>
    <xf numFmtId="0" fontId="2" fillId="3" borderId="9" xfId="0" applyFont="1" applyFill="1" applyBorder="1"/>
    <xf numFmtId="0" fontId="5"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7" fillId="0" borderId="0" xfId="0" applyFont="1"/>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2" fillId="0" borderId="0" xfId="0" applyFont="1" applyAlignment="1">
      <alignment horizontal="center"/>
    </xf>
    <xf numFmtId="0" fontId="13" fillId="0" borderId="0" xfId="0" applyFont="1"/>
    <xf numFmtId="0" fontId="11" fillId="0" borderId="0" xfId="0" applyFont="1" applyAlignment="1">
      <alignment wrapText="1"/>
    </xf>
    <xf numFmtId="0" fontId="10" fillId="0" borderId="0" xfId="0" applyFont="1" applyAlignment="1">
      <alignment wrapText="1"/>
    </xf>
    <xf numFmtId="0" fontId="9" fillId="0" borderId="0" xfId="0" applyFont="1" applyAlignment="1">
      <alignment vertical="center"/>
    </xf>
    <xf numFmtId="0" fontId="14" fillId="0" borderId="0" xfId="0" applyFont="1"/>
    <xf numFmtId="0" fontId="15" fillId="0" borderId="0" xfId="0" applyFont="1"/>
    <xf numFmtId="0" fontId="16" fillId="0" borderId="0" xfId="0" applyFont="1" applyAlignment="1">
      <alignment vertical="center"/>
    </xf>
    <xf numFmtId="3" fontId="16" fillId="0" borderId="0" xfId="0" applyNumberFormat="1" applyFont="1" applyAlignment="1">
      <alignment vertical="center"/>
    </xf>
    <xf numFmtId="165" fontId="16" fillId="0" borderId="0" xfId="0" applyNumberFormat="1" applyFont="1" applyAlignment="1">
      <alignment vertical="center"/>
    </xf>
    <xf numFmtId="3" fontId="4" fillId="0" borderId="0" xfId="0" applyNumberFormat="1" applyFont="1"/>
    <xf numFmtId="165" fontId="4" fillId="0" borderId="0" xfId="0" applyNumberFormat="1" applyFont="1"/>
    <xf numFmtId="0" fontId="17" fillId="0" borderId="0" xfId="0" applyFont="1"/>
    <xf numFmtId="0" fontId="18" fillId="0" borderId="21" xfId="0" applyFont="1" applyBorder="1" applyAlignment="1">
      <alignment vertical="center"/>
    </xf>
    <xf numFmtId="0" fontId="17" fillId="0" borderId="0" xfId="0" applyFont="1" applyAlignment="1">
      <alignment horizontal="center"/>
    </xf>
    <xf numFmtId="0" fontId="18" fillId="0" borderId="25" xfId="0" applyFont="1" applyBorder="1" applyAlignment="1">
      <alignment horizontal="center"/>
    </xf>
    <xf numFmtId="166" fontId="18" fillId="0" borderId="26" xfId="0" applyNumberFormat="1"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wrapText="1"/>
    </xf>
    <xf numFmtId="0" fontId="18" fillId="0" borderId="24" xfId="0" applyFont="1" applyBorder="1" applyAlignment="1">
      <alignment horizontal="center"/>
    </xf>
    <xf numFmtId="166" fontId="18" fillId="0" borderId="28" xfId="0" applyNumberFormat="1" applyFont="1" applyBorder="1" applyAlignment="1">
      <alignment horizontal="center"/>
    </xf>
    <xf numFmtId="0" fontId="18" fillId="0" borderId="26" xfId="0" applyFont="1" applyBorder="1" applyAlignment="1">
      <alignment horizontal="center" wrapText="1"/>
    </xf>
    <xf numFmtId="0" fontId="18" fillId="0" borderId="14" xfId="0" applyFont="1" applyBorder="1" applyAlignment="1">
      <alignment horizontal="center"/>
    </xf>
    <xf numFmtId="166" fontId="18"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7" fillId="0" borderId="13" xfId="0" applyFont="1" applyBorder="1" applyAlignment="1">
      <alignment vertical="center"/>
    </xf>
    <xf numFmtId="3" fontId="17" fillId="0" borderId="13" xfId="0" applyNumberFormat="1" applyFont="1" applyBorder="1"/>
    <xf numFmtId="3" fontId="17" fillId="0" borderId="0" xfId="0" applyNumberFormat="1" applyFont="1"/>
    <xf numFmtId="3" fontId="17" fillId="0" borderId="29" xfId="0" applyNumberFormat="1" applyFont="1" applyBorder="1"/>
    <xf numFmtId="0" fontId="17" fillId="4" borderId="7" xfId="0" applyFont="1" applyFill="1" applyBorder="1" applyAlignment="1">
      <alignment vertical="center"/>
    </xf>
    <xf numFmtId="3" fontId="17" fillId="4" borderId="7" xfId="0" applyNumberFormat="1" applyFont="1" applyFill="1" applyBorder="1"/>
    <xf numFmtId="3" fontId="17" fillId="4" borderId="8" xfId="0" applyNumberFormat="1" applyFont="1" applyFill="1" applyBorder="1"/>
    <xf numFmtId="3" fontId="17" fillId="4" borderId="9" xfId="0" applyNumberFormat="1" applyFont="1" applyFill="1" applyBorder="1"/>
    <xf numFmtId="166" fontId="17" fillId="0" borderId="0" xfId="0" applyNumberFormat="1" applyFont="1"/>
    <xf numFmtId="0" fontId="17" fillId="0" borderId="32" xfId="0" applyFont="1" applyBorder="1" applyAlignment="1">
      <alignment vertical="center" wrapText="1"/>
    </xf>
    <xf numFmtId="165" fontId="17" fillId="0" borderId="32" xfId="0" applyNumberFormat="1" applyFont="1" applyBorder="1"/>
    <xf numFmtId="165" fontId="17" fillId="0" borderId="33" xfId="0" applyNumberFormat="1" applyFont="1" applyBorder="1"/>
    <xf numFmtId="165" fontId="17" fillId="0" borderId="34" xfId="0" applyNumberFormat="1" applyFont="1" applyBorder="1"/>
    <xf numFmtId="165" fontId="17" fillId="0" borderId="0" xfId="0" applyNumberFormat="1" applyFont="1"/>
    <xf numFmtId="0" fontId="17" fillId="4" borderId="36" xfId="0" applyFont="1" applyFill="1" applyBorder="1" applyAlignment="1">
      <alignment vertical="center"/>
    </xf>
    <xf numFmtId="3" fontId="17" fillId="4" borderId="37" xfId="0" applyNumberFormat="1" applyFont="1" applyFill="1" applyBorder="1"/>
    <xf numFmtId="3" fontId="17" fillId="4" borderId="38" xfId="0" applyNumberFormat="1" applyFont="1" applyFill="1" applyBorder="1"/>
    <xf numFmtId="3" fontId="17" fillId="4" borderId="39" xfId="0" applyNumberFormat="1" applyFont="1" applyFill="1" applyBorder="1"/>
    <xf numFmtId="0" fontId="17" fillId="0" borderId="31" xfId="0" applyFont="1" applyBorder="1" applyAlignment="1">
      <alignment horizontal="left" vertical="center" wrapText="1"/>
    </xf>
    <xf numFmtId="0" fontId="17" fillId="4" borderId="37" xfId="0" applyFont="1" applyFill="1" applyBorder="1" applyAlignment="1">
      <alignment vertical="center"/>
    </xf>
    <xf numFmtId="0" fontId="17" fillId="0" borderId="32" xfId="0" applyFont="1" applyBorder="1" applyAlignment="1">
      <alignment horizontal="left" vertical="center" wrapText="1"/>
    </xf>
    <xf numFmtId="165" fontId="18" fillId="0" borderId="22" xfId="0" applyNumberFormat="1" applyFont="1" applyBorder="1" applyAlignment="1">
      <alignment horizontal="center" vertical="center" wrapText="1"/>
    </xf>
    <xf numFmtId="165" fontId="17" fillId="4" borderId="25" xfId="0" applyNumberFormat="1" applyFont="1" applyFill="1" applyBorder="1" applyAlignment="1">
      <alignment vertical="center" wrapText="1"/>
    </xf>
    <xf numFmtId="165" fontId="17" fillId="4" borderId="40" xfId="0" applyNumberFormat="1" applyFont="1" applyFill="1" applyBorder="1"/>
    <xf numFmtId="165" fontId="17" fillId="4" borderId="41" xfId="0" applyNumberFormat="1" applyFont="1" applyFill="1" applyBorder="1"/>
    <xf numFmtId="165" fontId="17" fillId="4" borderId="42" xfId="0" applyNumberFormat="1" applyFont="1" applyFill="1" applyBorder="1"/>
    <xf numFmtId="0" fontId="18" fillId="0" borderId="43" xfId="0" applyFont="1" applyBorder="1" applyAlignment="1">
      <alignment horizontal="center"/>
    </xf>
    <xf numFmtId="0" fontId="18" fillId="0" borderId="43" xfId="0" applyFont="1" applyBorder="1" applyAlignment="1">
      <alignment horizontal="center" wrapText="1"/>
    </xf>
    <xf numFmtId="166" fontId="18" fillId="0" borderId="43" xfId="0" applyNumberFormat="1" applyFont="1" applyBorder="1" applyAlignment="1">
      <alignment horizontal="center"/>
    </xf>
    <xf numFmtId="0" fontId="17" fillId="0" borderId="21" xfId="0" applyFont="1" applyBorder="1" applyAlignment="1">
      <alignment vertical="center"/>
    </xf>
    <xf numFmtId="3" fontId="17" fillId="0" borderId="44" xfId="0" applyNumberFormat="1" applyFont="1" applyBorder="1"/>
    <xf numFmtId="0" fontId="17" fillId="4" borderId="45" xfId="0" applyFont="1" applyFill="1" applyBorder="1" applyAlignment="1">
      <alignment vertical="center"/>
    </xf>
    <xf numFmtId="0" fontId="17" fillId="0" borderId="31" xfId="0" applyFont="1" applyBorder="1" applyAlignment="1">
      <alignment vertical="center" wrapText="1"/>
    </xf>
    <xf numFmtId="0" fontId="17" fillId="0" borderId="0" xfId="0" applyFont="1" applyAlignment="1">
      <alignment vertical="top" wrapText="1"/>
    </xf>
    <xf numFmtId="165" fontId="17" fillId="0" borderId="14" xfId="0" applyNumberFormat="1" applyFont="1" applyBorder="1"/>
    <xf numFmtId="165" fontId="17" fillId="4" borderId="19" xfId="0" applyNumberFormat="1" applyFont="1" applyFill="1" applyBorder="1"/>
    <xf numFmtId="165" fontId="17" fillId="4" borderId="46" xfId="0" applyNumberFormat="1" applyFont="1" applyFill="1" applyBorder="1"/>
    <xf numFmtId="166" fontId="18" fillId="0" borderId="47" xfId="0" applyNumberFormat="1" applyFont="1" applyBorder="1" applyAlignment="1">
      <alignment horizontal="center"/>
    </xf>
    <xf numFmtId="0" fontId="18" fillId="0" borderId="48" xfId="0" applyFont="1" applyBorder="1" applyAlignment="1">
      <alignment horizontal="center"/>
    </xf>
    <xf numFmtId="0" fontId="18" fillId="0" borderId="48" xfId="0" applyFont="1" applyBorder="1" applyAlignment="1">
      <alignment horizontal="center" wrapText="1"/>
    </xf>
    <xf numFmtId="0" fontId="18" fillId="0" borderId="29" xfId="0" applyFont="1" applyBorder="1" applyAlignment="1">
      <alignment horizontal="center"/>
    </xf>
    <xf numFmtId="3" fontId="17" fillId="4" borderId="49" xfId="0" applyNumberFormat="1" applyFont="1" applyFill="1" applyBorder="1"/>
    <xf numFmtId="165" fontId="17" fillId="0" borderId="50" xfId="0" applyNumberFormat="1" applyFont="1" applyBorder="1"/>
    <xf numFmtId="165" fontId="17" fillId="0" borderId="51" xfId="0" applyNumberFormat="1" applyFont="1" applyBorder="1"/>
    <xf numFmtId="165" fontId="17" fillId="0" borderId="13" xfId="0" applyNumberFormat="1" applyFont="1" applyBorder="1"/>
    <xf numFmtId="165" fontId="17" fillId="4" borderId="40" xfId="0" applyNumberFormat="1" applyFont="1" applyFill="1" applyBorder="1" applyAlignment="1">
      <alignment vertical="center" wrapText="1"/>
    </xf>
    <xf numFmtId="167" fontId="17" fillId="0" borderId="0" xfId="0" applyNumberFormat="1" applyFont="1"/>
    <xf numFmtId="0" fontId="19" fillId="0" borderId="0" xfId="0" applyFont="1"/>
    <xf numFmtId="167" fontId="19" fillId="0" borderId="0" xfId="0" applyNumberFormat="1" applyFont="1"/>
    <xf numFmtId="166" fontId="18" fillId="0" borderId="0" xfId="0" applyNumberFormat="1" applyFont="1"/>
    <xf numFmtId="165" fontId="10" fillId="0" borderId="0" xfId="0" applyNumberFormat="1" applyFont="1"/>
    <xf numFmtId="165" fontId="18" fillId="0" borderId="0" xfId="0" applyNumberFormat="1" applyFont="1" applyAlignment="1">
      <alignment vertical="center"/>
    </xf>
    <xf numFmtId="0" fontId="17" fillId="0" borderId="0" xfId="0" applyFont="1" applyAlignment="1">
      <alignment horizontal="left" wrapText="1"/>
    </xf>
    <xf numFmtId="0" fontId="9" fillId="0" borderId="0" xfId="0" applyFont="1"/>
    <xf numFmtId="0" fontId="20" fillId="0" borderId="0" xfId="0" applyFont="1"/>
    <xf numFmtId="0" fontId="21" fillId="0" borderId="0" xfId="0" applyFont="1"/>
    <xf numFmtId="0" fontId="18" fillId="0" borderId="22" xfId="0" applyFont="1" applyBorder="1" applyAlignment="1">
      <alignment horizontal="center"/>
    </xf>
    <xf numFmtId="49" fontId="18" fillId="0" borderId="52" xfId="0" applyNumberFormat="1" applyFont="1" applyBorder="1" applyAlignment="1">
      <alignment horizontal="center" wrapText="1"/>
    </xf>
    <xf numFmtId="166" fontId="18" fillId="0" borderId="27" xfId="0" applyNumberFormat="1" applyFont="1" applyBorder="1" applyAlignment="1">
      <alignment horizontal="center" wrapText="1"/>
    </xf>
    <xf numFmtId="168" fontId="18" fillId="0" borderId="53" xfId="0" applyNumberFormat="1" applyFont="1" applyBorder="1" applyAlignment="1">
      <alignment horizontal="center" wrapText="1"/>
    </xf>
    <xf numFmtId="49" fontId="18" fillId="0" borderId="54" xfId="0" applyNumberFormat="1" applyFont="1" applyBorder="1" applyAlignment="1">
      <alignment horizontal="center" wrapText="1"/>
    </xf>
    <xf numFmtId="49" fontId="18" fillId="0" borderId="27" xfId="0" applyNumberFormat="1" applyFont="1" applyBorder="1" applyAlignment="1">
      <alignment horizontal="center" wrapText="1"/>
    </xf>
    <xf numFmtId="49" fontId="18" fillId="0" borderId="53" xfId="0" applyNumberFormat="1" applyFont="1" applyBorder="1" applyAlignment="1">
      <alignment horizontal="center" wrapText="1"/>
    </xf>
    <xf numFmtId="165" fontId="22" fillId="0" borderId="0" xfId="0" applyNumberFormat="1" applyFont="1" applyAlignment="1">
      <alignment vertical="center"/>
    </xf>
    <xf numFmtId="0" fontId="17" fillId="0" borderId="0" xfId="0" applyFont="1" applyAlignment="1">
      <alignment horizontal="left" vertical="top" wrapText="1"/>
    </xf>
    <xf numFmtId="9" fontId="4" fillId="0" borderId="0" xfId="0" applyNumberFormat="1" applyFont="1"/>
    <xf numFmtId="0" fontId="23" fillId="0" borderId="0" xfId="0" applyFont="1"/>
    <xf numFmtId="0" fontId="24" fillId="0" borderId="0" xfId="0" applyFont="1"/>
    <xf numFmtId="49" fontId="21" fillId="0" borderId="0" xfId="0" applyNumberFormat="1" applyFont="1" applyAlignment="1">
      <alignment wrapText="1"/>
    </xf>
    <xf numFmtId="166" fontId="21" fillId="0" borderId="0" xfId="0" applyNumberFormat="1" applyFont="1" applyAlignment="1">
      <alignment horizontal="right" wrapText="1"/>
    </xf>
    <xf numFmtId="167" fontId="21" fillId="0" borderId="0" xfId="0" applyNumberFormat="1" applyFont="1" applyAlignment="1">
      <alignment horizontal="right" wrapText="1"/>
    </xf>
    <xf numFmtId="166" fontId="25" fillId="0" borderId="0" xfId="0" applyNumberFormat="1" applyFont="1" applyAlignment="1">
      <alignment horizontal="right" wrapText="1"/>
    </xf>
    <xf numFmtId="167" fontId="25" fillId="0" borderId="0" xfId="0" applyNumberFormat="1" applyFont="1" applyAlignment="1">
      <alignment horizontal="right" wrapText="1"/>
    </xf>
    <xf numFmtId="49" fontId="18" fillId="0" borderId="22" xfId="0" applyNumberFormat="1" applyFont="1" applyBorder="1" applyAlignment="1">
      <alignment horizontal="center" wrapText="1"/>
    </xf>
    <xf numFmtId="166" fontId="18" fillId="0" borderId="52" xfId="0" applyNumberFormat="1" applyFont="1" applyBorder="1" applyAlignment="1">
      <alignment horizontal="center" wrapText="1"/>
    </xf>
    <xf numFmtId="167" fontId="18" fillId="0" borderId="27" xfId="0" applyNumberFormat="1" applyFont="1" applyBorder="1" applyAlignment="1">
      <alignment horizontal="center" wrapText="1"/>
    </xf>
    <xf numFmtId="166" fontId="18" fillId="0" borderId="54" xfId="0" applyNumberFormat="1" applyFont="1" applyBorder="1" applyAlignment="1">
      <alignment horizontal="center" wrapText="1"/>
    </xf>
    <xf numFmtId="0" fontId="26" fillId="4" borderId="36" xfId="0" applyFont="1" applyFill="1" applyBorder="1"/>
    <xf numFmtId="166" fontId="26" fillId="4" borderId="38" xfId="0" applyNumberFormat="1" applyFont="1" applyFill="1" applyBorder="1" applyAlignment="1">
      <alignment horizontal="right"/>
    </xf>
    <xf numFmtId="165" fontId="26" fillId="4" borderId="38" xfId="0" applyNumberFormat="1" applyFont="1" applyFill="1" applyBorder="1" applyAlignment="1">
      <alignment horizontal="right"/>
    </xf>
    <xf numFmtId="168" fontId="26" fillId="4" borderId="39" xfId="0" applyNumberFormat="1" applyFont="1" applyFill="1" applyBorder="1" applyAlignment="1">
      <alignment horizontal="right"/>
    </xf>
    <xf numFmtId="0" fontId="26" fillId="7" borderId="45" xfId="0" applyFont="1" applyFill="1" applyBorder="1"/>
    <xf numFmtId="166" fontId="26" fillId="7" borderId="8" xfId="0" applyNumberFormat="1" applyFont="1" applyFill="1" applyBorder="1" applyAlignment="1">
      <alignment horizontal="right"/>
    </xf>
    <xf numFmtId="165" fontId="26" fillId="7" borderId="8" xfId="0" applyNumberFormat="1" applyFont="1" applyFill="1" applyBorder="1" applyAlignment="1">
      <alignment horizontal="right"/>
    </xf>
    <xf numFmtId="168" fontId="26" fillId="7" borderId="9" xfId="0" applyNumberFormat="1" applyFont="1" applyFill="1" applyBorder="1" applyAlignment="1">
      <alignment horizontal="right"/>
    </xf>
    <xf numFmtId="9" fontId="17" fillId="0" borderId="0" xfId="0" applyNumberFormat="1" applyFont="1"/>
    <xf numFmtId="0" fontId="26" fillId="4" borderId="45" xfId="0" applyFont="1" applyFill="1" applyBorder="1"/>
    <xf numFmtId="166" fontId="26" fillId="4" borderId="8" xfId="0" applyNumberFormat="1" applyFont="1" applyFill="1" applyBorder="1" applyAlignment="1">
      <alignment horizontal="right"/>
    </xf>
    <xf numFmtId="165" fontId="26" fillId="4" borderId="8" xfId="0" applyNumberFormat="1" applyFont="1" applyFill="1" applyBorder="1" applyAlignment="1">
      <alignment horizontal="right"/>
    </xf>
    <xf numFmtId="168" fontId="26" fillId="4" borderId="9" xfId="0" applyNumberFormat="1" applyFont="1" applyFill="1" applyBorder="1" applyAlignment="1">
      <alignment horizontal="right"/>
    </xf>
    <xf numFmtId="166" fontId="26" fillId="7" borderId="8" xfId="0" applyNumberFormat="1" applyFont="1" applyFill="1" applyBorder="1"/>
    <xf numFmtId="166" fontId="27" fillId="7" borderId="8" xfId="0" applyNumberFormat="1" applyFont="1" applyFill="1" applyBorder="1"/>
    <xf numFmtId="165" fontId="27" fillId="7" borderId="8" xfId="0" applyNumberFormat="1" applyFont="1" applyFill="1" applyBorder="1"/>
    <xf numFmtId="166" fontId="27" fillId="4" borderId="8" xfId="0" applyNumberFormat="1" applyFont="1" applyFill="1" applyBorder="1"/>
    <xf numFmtId="165" fontId="27" fillId="4" borderId="8" xfId="0" applyNumberFormat="1" applyFont="1" applyFill="1" applyBorder="1"/>
    <xf numFmtId="166" fontId="26" fillId="4" borderId="8" xfId="0" applyNumberFormat="1" applyFont="1" applyFill="1" applyBorder="1"/>
    <xf numFmtId="168" fontId="27" fillId="4" borderId="9" xfId="0" applyNumberFormat="1" applyFont="1" applyFill="1" applyBorder="1"/>
    <xf numFmtId="168" fontId="27" fillId="7" borderId="9" xfId="0" applyNumberFormat="1" applyFont="1" applyFill="1" applyBorder="1"/>
    <xf numFmtId="0" fontId="18" fillId="2" borderId="40" xfId="0" applyFont="1" applyFill="1" applyBorder="1" applyAlignment="1">
      <alignment horizontal="left"/>
    </xf>
    <xf numFmtId="166" fontId="18" fillId="2" borderId="40" xfId="0" applyNumberFormat="1" applyFont="1" applyFill="1" applyBorder="1"/>
    <xf numFmtId="168" fontId="18" fillId="2" borderId="42" xfId="0" applyNumberFormat="1" applyFont="1" applyFill="1" applyBorder="1"/>
    <xf numFmtId="166" fontId="18" fillId="2" borderId="41" xfId="0" applyNumberFormat="1" applyFont="1" applyFill="1" applyBorder="1"/>
    <xf numFmtId="165" fontId="18" fillId="2" borderId="41" xfId="0" applyNumberFormat="1" applyFont="1" applyFill="1" applyBorder="1"/>
    <xf numFmtId="0" fontId="18" fillId="0" borderId="0" xfId="0" applyFont="1"/>
    <xf numFmtId="49" fontId="18" fillId="0" borderId="0" xfId="0" applyNumberFormat="1" applyFont="1" applyAlignment="1">
      <alignment wrapText="1"/>
    </xf>
    <xf numFmtId="37" fontId="28" fillId="0" borderId="0" xfId="0" applyNumberFormat="1" applyFont="1"/>
    <xf numFmtId="9" fontId="28" fillId="0" borderId="0" xfId="0" applyNumberFormat="1" applyFont="1"/>
    <xf numFmtId="7" fontId="28" fillId="0" borderId="0" xfId="0" applyNumberFormat="1" applyFont="1"/>
    <xf numFmtId="167" fontId="11" fillId="0" borderId="0" xfId="0" applyNumberFormat="1" applyFont="1"/>
    <xf numFmtId="167" fontId="20" fillId="0" borderId="0" xfId="0" applyNumberFormat="1" applyFont="1"/>
    <xf numFmtId="167" fontId="10" fillId="0" borderId="0" xfId="0" applyNumberFormat="1" applyFont="1"/>
    <xf numFmtId="167" fontId="24" fillId="0" borderId="0" xfId="0" applyNumberFormat="1" applyFont="1"/>
    <xf numFmtId="0" fontId="29" fillId="0" borderId="33" xfId="0" applyFont="1" applyBorder="1"/>
    <xf numFmtId="0" fontId="4" fillId="0" borderId="33" xfId="0" applyFont="1" applyBorder="1"/>
    <xf numFmtId="0" fontId="17" fillId="0" borderId="21" xfId="0" applyFont="1" applyBorder="1" applyAlignment="1">
      <alignment horizontal="left"/>
    </xf>
    <xf numFmtId="166" fontId="17" fillId="4" borderId="55" xfId="0" applyNumberFormat="1" applyFont="1" applyFill="1" applyBorder="1" applyAlignment="1">
      <alignment horizontal="left"/>
    </xf>
    <xf numFmtId="165" fontId="17" fillId="4" borderId="55" xfId="0" applyNumberFormat="1" applyFont="1" applyFill="1" applyBorder="1" applyAlignment="1">
      <alignment horizontal="right"/>
    </xf>
    <xf numFmtId="166" fontId="17" fillId="0" borderId="21" xfId="0" applyNumberFormat="1" applyFont="1" applyBorder="1" applyAlignment="1">
      <alignment horizontal="left"/>
    </xf>
    <xf numFmtId="165" fontId="17" fillId="0" borderId="21" xfId="0" applyNumberFormat="1" applyFont="1" applyBorder="1" applyAlignment="1">
      <alignment horizontal="right"/>
    </xf>
    <xf numFmtId="0" fontId="17" fillId="0" borderId="30" xfId="0" applyFont="1" applyBorder="1" applyAlignment="1">
      <alignment horizontal="left"/>
    </xf>
    <xf numFmtId="166" fontId="17" fillId="0" borderId="56" xfId="0" applyNumberFormat="1" applyFont="1" applyBorder="1" applyAlignment="1">
      <alignment horizontal="left"/>
    </xf>
    <xf numFmtId="165" fontId="17" fillId="0" borderId="56" xfId="0" applyNumberFormat="1" applyFont="1" applyBorder="1" applyAlignment="1">
      <alignment horizontal="right"/>
    </xf>
    <xf numFmtId="166" fontId="17" fillId="0" borderId="30" xfId="0" applyNumberFormat="1" applyFont="1" applyBorder="1" applyAlignment="1">
      <alignment horizontal="left"/>
    </xf>
    <xf numFmtId="165" fontId="17" fillId="0" borderId="30" xfId="0" applyNumberFormat="1" applyFont="1" applyBorder="1" applyAlignment="1">
      <alignment horizontal="right"/>
    </xf>
    <xf numFmtId="166" fontId="17" fillId="4" borderId="56" xfId="0" applyNumberFormat="1" applyFont="1" applyFill="1" applyBorder="1" applyAlignment="1">
      <alignment horizontal="left"/>
    </xf>
    <xf numFmtId="165" fontId="17" fillId="4" borderId="56" xfId="0" applyNumberFormat="1" applyFont="1" applyFill="1" applyBorder="1" applyAlignment="1">
      <alignment horizontal="right"/>
    </xf>
    <xf numFmtId="0" fontId="17" fillId="0" borderId="31" xfId="0" applyFont="1" applyBorder="1" applyAlignment="1">
      <alignment horizontal="left"/>
    </xf>
    <xf numFmtId="166" fontId="17" fillId="4" borderId="57" xfId="0" applyNumberFormat="1" applyFont="1" applyFill="1" applyBorder="1" applyAlignment="1">
      <alignment horizontal="left"/>
    </xf>
    <xf numFmtId="165" fontId="17" fillId="4" borderId="57" xfId="0" applyNumberFormat="1" applyFont="1" applyFill="1" applyBorder="1" applyAlignment="1">
      <alignment horizontal="right"/>
    </xf>
    <xf numFmtId="166" fontId="17" fillId="0" borderId="31" xfId="0" applyNumberFormat="1" applyFont="1" applyBorder="1" applyAlignment="1">
      <alignment horizontal="left"/>
    </xf>
    <xf numFmtId="165" fontId="17" fillId="0" borderId="31" xfId="0" applyNumberFormat="1" applyFont="1" applyBorder="1" applyAlignment="1">
      <alignment horizontal="right"/>
    </xf>
    <xf numFmtId="0" fontId="18" fillId="0" borderId="22" xfId="0" applyFont="1" applyBorder="1" applyAlignment="1">
      <alignment horizontal="left"/>
    </xf>
    <xf numFmtId="166" fontId="18" fillId="0" borderId="22" xfId="0" applyNumberFormat="1" applyFont="1" applyBorder="1"/>
    <xf numFmtId="166" fontId="18" fillId="0" borderId="23" xfId="0" applyNumberFormat="1" applyFont="1" applyBorder="1"/>
    <xf numFmtId="168" fontId="17" fillId="0" borderId="0" xfId="0" applyNumberFormat="1" applyFont="1"/>
    <xf numFmtId="0" fontId="17" fillId="0" borderId="0" xfId="0" applyFont="1" applyAlignment="1">
      <alignment wrapText="1"/>
    </xf>
    <xf numFmtId="169" fontId="4" fillId="0" borderId="0" xfId="0" applyNumberFormat="1" applyFont="1"/>
    <xf numFmtId="10" fontId="11" fillId="0" borderId="0" xfId="0" applyNumberFormat="1" applyFont="1"/>
    <xf numFmtId="10" fontId="10" fillId="0" borderId="0" xfId="0" applyNumberFormat="1" applyFont="1"/>
    <xf numFmtId="0" fontId="18" fillId="0" borderId="25" xfId="0" applyFont="1" applyBorder="1"/>
    <xf numFmtId="0" fontId="17" fillId="0" borderId="13" xfId="0" applyFont="1" applyBorder="1"/>
    <xf numFmtId="0" fontId="18" fillId="2" borderId="25" xfId="0" applyFont="1" applyFill="1" applyBorder="1" applyAlignment="1">
      <alignment horizontal="left"/>
    </xf>
    <xf numFmtId="10" fontId="17" fillId="0" borderId="0" xfId="0" applyNumberFormat="1" applyFont="1"/>
    <xf numFmtId="0" fontId="18" fillId="0" borderId="0" xfId="0" applyFont="1" applyAlignment="1">
      <alignment horizontal="left"/>
    </xf>
    <xf numFmtId="166" fontId="18" fillId="0" borderId="0" xfId="0" applyNumberFormat="1" applyFont="1" applyAlignment="1">
      <alignment horizontal="right"/>
    </xf>
    <xf numFmtId="10" fontId="18" fillId="0" borderId="0" xfId="0" applyNumberFormat="1" applyFont="1"/>
    <xf numFmtId="44" fontId="17" fillId="0" borderId="0" xfId="0" applyNumberFormat="1" applyFont="1"/>
    <xf numFmtId="10" fontId="4" fillId="0" borderId="0" xfId="0" applyNumberFormat="1" applyFont="1"/>
    <xf numFmtId="166" fontId="10" fillId="0" borderId="0" xfId="0" applyNumberFormat="1" applyFont="1"/>
    <xf numFmtId="0" fontId="18" fillId="0" borderId="22" xfId="0" applyFont="1" applyBorder="1"/>
    <xf numFmtId="0" fontId="18" fillId="0" borderId="13" xfId="0" applyFont="1" applyBorder="1"/>
    <xf numFmtId="0" fontId="18" fillId="0" borderId="53" xfId="0" applyFont="1" applyBorder="1"/>
    <xf numFmtId="0" fontId="17" fillId="0" borderId="56" xfId="0" applyFont="1" applyBorder="1" applyAlignment="1">
      <alignment horizontal="left"/>
    </xf>
    <xf numFmtId="37" fontId="18" fillId="0" borderId="0" xfId="0" applyNumberFormat="1" applyFont="1"/>
    <xf numFmtId="168" fontId="11" fillId="0" borderId="0" xfId="0" applyNumberFormat="1" applyFont="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6" fontId="22" fillId="0" borderId="0" xfId="0" applyNumberFormat="1" applyFont="1" applyAlignment="1">
      <alignment horizontal="right"/>
    </xf>
    <xf numFmtId="167" fontId="22" fillId="0" borderId="0" xfId="0" applyNumberFormat="1" applyFont="1" applyAlignment="1">
      <alignment horizontal="right"/>
    </xf>
    <xf numFmtId="0" fontId="18" fillId="0" borderId="23" xfId="0" applyFont="1" applyBorder="1" applyAlignment="1">
      <alignment horizontal="left"/>
    </xf>
    <xf numFmtId="166" fontId="18" fillId="0" borderId="47" xfId="0" applyNumberFormat="1" applyFont="1" applyBorder="1" applyAlignment="1">
      <alignment horizontal="center" wrapText="1"/>
    </xf>
    <xf numFmtId="166" fontId="18" fillId="0" borderId="48" xfId="0" applyNumberFormat="1" applyFont="1" applyBorder="1" applyAlignment="1">
      <alignment horizontal="center" wrapText="1"/>
    </xf>
    <xf numFmtId="167" fontId="18" fillId="0" borderId="48" xfId="0" applyNumberFormat="1" applyFont="1" applyBorder="1" applyAlignment="1">
      <alignment horizontal="center" wrapText="1"/>
    </xf>
    <xf numFmtId="168" fontId="18" fillId="0" borderId="59" xfId="0" applyNumberFormat="1" applyFont="1" applyBorder="1" applyAlignment="1">
      <alignment horizontal="center" wrapText="1"/>
    </xf>
    <xf numFmtId="166" fontId="18" fillId="0" borderId="60" xfId="0" applyNumberFormat="1" applyFont="1" applyBorder="1" applyAlignment="1">
      <alignment horizontal="center" wrapText="1"/>
    </xf>
    <xf numFmtId="0" fontId="18" fillId="0" borderId="60" xfId="0" applyFont="1" applyBorder="1" applyAlignment="1">
      <alignment horizontal="center" wrapText="1"/>
    </xf>
    <xf numFmtId="0" fontId="18" fillId="0" borderId="59" xfId="0" applyFont="1" applyBorder="1" applyAlignment="1">
      <alignment horizontal="center" wrapText="1"/>
    </xf>
    <xf numFmtId="166" fontId="17" fillId="0" borderId="61" xfId="0" applyNumberFormat="1" applyFont="1" applyBorder="1" applyAlignment="1">
      <alignment horizontal="left"/>
    </xf>
    <xf numFmtId="166" fontId="17" fillId="0" borderId="62" xfId="0" applyNumberFormat="1" applyFont="1" applyBorder="1" applyAlignment="1">
      <alignment horizontal="left"/>
    </xf>
    <xf numFmtId="5" fontId="17" fillId="0" borderId="62" xfId="0" applyNumberFormat="1" applyFont="1" applyBorder="1" applyAlignment="1">
      <alignment horizontal="right"/>
    </xf>
    <xf numFmtId="7" fontId="17" fillId="0" borderId="63" xfId="0" applyNumberFormat="1" applyFont="1" applyBorder="1" applyAlignment="1">
      <alignment horizontal="right"/>
    </xf>
    <xf numFmtId="166" fontId="17" fillId="0" borderId="64" xfId="0" applyNumberFormat="1" applyFont="1" applyBorder="1" applyAlignment="1">
      <alignment horizontal="left"/>
    </xf>
    <xf numFmtId="5" fontId="17" fillId="0" borderId="65" xfId="0" applyNumberFormat="1" applyFont="1" applyBorder="1" applyAlignment="1">
      <alignment horizontal="right"/>
    </xf>
    <xf numFmtId="7" fontId="17" fillId="0" borderId="66" xfId="0" applyNumberFormat="1" applyFont="1" applyBorder="1" applyAlignment="1">
      <alignment horizontal="right"/>
    </xf>
    <xf numFmtId="166" fontId="17" fillId="0" borderId="61" xfId="0" applyNumberFormat="1" applyFont="1" applyBorder="1" applyAlignment="1">
      <alignment horizontal="center" wrapText="1"/>
    </xf>
    <xf numFmtId="166" fontId="17" fillId="0" borderId="62" xfId="0" applyNumberFormat="1" applyFont="1" applyBorder="1" applyAlignment="1">
      <alignment horizontal="center" wrapText="1"/>
    </xf>
    <xf numFmtId="165" fontId="17" fillId="0" borderId="62" xfId="0" applyNumberFormat="1" applyFont="1" applyBorder="1" applyAlignment="1">
      <alignment horizontal="center" wrapText="1"/>
    </xf>
    <xf numFmtId="168" fontId="17" fillId="0" borderId="63" xfId="0" applyNumberFormat="1" applyFont="1" applyBorder="1" applyAlignment="1">
      <alignment horizontal="center" wrapText="1"/>
    </xf>
    <xf numFmtId="166" fontId="17" fillId="0" borderId="61" xfId="0" applyNumberFormat="1" applyFont="1" applyBorder="1" applyAlignment="1">
      <alignment horizontal="right"/>
    </xf>
    <xf numFmtId="166" fontId="17" fillId="0" borderId="62" xfId="0" applyNumberFormat="1" applyFont="1" applyBorder="1" applyAlignment="1">
      <alignment horizontal="right"/>
    </xf>
    <xf numFmtId="166" fontId="17" fillId="0" borderId="67" xfId="0" applyNumberFormat="1" applyFont="1" applyBorder="1" applyAlignment="1">
      <alignment horizontal="left"/>
    </xf>
    <xf numFmtId="166" fontId="17" fillId="0" borderId="68" xfId="0" applyNumberFormat="1" applyFont="1" applyBorder="1" applyAlignment="1">
      <alignment horizontal="left"/>
    </xf>
    <xf numFmtId="5" fontId="17" fillId="0" borderId="68" xfId="0" applyNumberFormat="1" applyFont="1" applyBorder="1" applyAlignment="1">
      <alignment horizontal="right"/>
    </xf>
    <xf numFmtId="7" fontId="17" fillId="0" borderId="69" xfId="0" applyNumberFormat="1" applyFont="1" applyBorder="1" applyAlignment="1">
      <alignment horizontal="right"/>
    </xf>
    <xf numFmtId="166" fontId="17" fillId="0" borderId="70" xfId="0" applyNumberFormat="1" applyFont="1" applyBorder="1" applyAlignment="1">
      <alignment horizontal="left"/>
    </xf>
    <xf numFmtId="5" fontId="17" fillId="0" borderId="71" xfId="0" applyNumberFormat="1" applyFont="1" applyBorder="1" applyAlignment="1">
      <alignment horizontal="right"/>
    </xf>
    <xf numFmtId="7" fontId="17" fillId="0" borderId="72" xfId="0" applyNumberFormat="1" applyFont="1" applyBorder="1" applyAlignment="1">
      <alignment horizontal="right"/>
    </xf>
    <xf numFmtId="166" fontId="17" fillId="0" borderId="67" xfId="0" applyNumberFormat="1" applyFont="1" applyBorder="1" applyAlignment="1">
      <alignment horizontal="center" wrapText="1"/>
    </xf>
    <xf numFmtId="166" fontId="17" fillId="0" borderId="68" xfId="0" applyNumberFormat="1" applyFont="1" applyBorder="1" applyAlignment="1">
      <alignment horizontal="center" wrapText="1"/>
    </xf>
    <xf numFmtId="165" fontId="17" fillId="0" borderId="68" xfId="0" applyNumberFormat="1" applyFont="1" applyBorder="1" applyAlignment="1">
      <alignment horizontal="center" wrapText="1"/>
    </xf>
    <xf numFmtId="168" fontId="17" fillId="0" borderId="69" xfId="0" applyNumberFormat="1" applyFont="1" applyBorder="1" applyAlignment="1">
      <alignment horizontal="center" wrapText="1"/>
    </xf>
    <xf numFmtId="166" fontId="17" fillId="0" borderId="67" xfId="0" applyNumberFormat="1" applyFont="1" applyBorder="1" applyAlignment="1">
      <alignment horizontal="right"/>
    </xf>
    <xf numFmtId="166" fontId="17" fillId="0" borderId="68" xfId="0" applyNumberFormat="1" applyFont="1" applyBorder="1" applyAlignment="1">
      <alignment horizontal="right"/>
    </xf>
    <xf numFmtId="7" fontId="17" fillId="0" borderId="69" xfId="0" applyNumberFormat="1" applyFont="1" applyBorder="1"/>
    <xf numFmtId="166" fontId="17" fillId="0" borderId="70" xfId="0" applyNumberFormat="1" applyFont="1" applyBorder="1"/>
    <xf numFmtId="165" fontId="17" fillId="0" borderId="71" xfId="0" applyNumberFormat="1" applyFont="1" applyBorder="1"/>
    <xf numFmtId="7" fontId="17" fillId="0" borderId="72" xfId="0" applyNumberFormat="1" applyFont="1" applyBorder="1"/>
    <xf numFmtId="168" fontId="17" fillId="0" borderId="69" xfId="0" applyNumberFormat="1" applyFont="1" applyBorder="1"/>
    <xf numFmtId="5" fontId="17" fillId="0" borderId="68" xfId="0" applyNumberFormat="1" applyFont="1" applyBorder="1"/>
    <xf numFmtId="0" fontId="18" fillId="2" borderId="41" xfId="0" applyFont="1" applyFill="1" applyBorder="1" applyAlignment="1">
      <alignment horizontal="left"/>
    </xf>
    <xf numFmtId="166" fontId="18" fillId="2" borderId="18" xfId="0" applyNumberFormat="1" applyFont="1" applyFill="1" applyBorder="1"/>
    <xf numFmtId="166" fontId="18" fillId="2" borderId="19" xfId="0" applyNumberFormat="1" applyFont="1" applyFill="1" applyBorder="1"/>
    <xf numFmtId="5" fontId="18" fillId="2" borderId="19" xfId="0" applyNumberFormat="1" applyFont="1" applyFill="1" applyBorder="1"/>
    <xf numFmtId="7" fontId="18" fillId="2" borderId="19" xfId="0" applyNumberFormat="1" applyFont="1" applyFill="1" applyBorder="1"/>
    <xf numFmtId="7" fontId="18" fillId="2" borderId="20" xfId="0" applyNumberFormat="1" applyFont="1" applyFill="1" applyBorder="1"/>
    <xf numFmtId="166" fontId="18" fillId="2" borderId="25" xfId="0" applyNumberFormat="1" applyFont="1" applyFill="1" applyBorder="1"/>
    <xf numFmtId="5" fontId="18" fillId="2" borderId="25" xfId="0" applyNumberFormat="1" applyFont="1" applyFill="1" applyBorder="1"/>
    <xf numFmtId="7" fontId="18" fillId="2" borderId="25" xfId="0" applyNumberFormat="1" applyFont="1" applyFill="1" applyBorder="1"/>
    <xf numFmtId="168" fontId="17" fillId="0" borderId="0" xfId="0" applyNumberFormat="1" applyFont="1" applyAlignment="1">
      <alignment horizontal="right"/>
    </xf>
    <xf numFmtId="0" fontId="17" fillId="2" borderId="8" xfId="0" applyFont="1" applyFill="1" applyBorder="1" applyAlignment="1">
      <alignment wrapText="1"/>
    </xf>
    <xf numFmtId="166" fontId="4" fillId="0" borderId="0" xfId="0" applyNumberFormat="1" applyFont="1"/>
    <xf numFmtId="168" fontId="4" fillId="0" borderId="0" xfId="0" applyNumberFormat="1" applyFont="1" applyAlignment="1">
      <alignment horizontal="right"/>
    </xf>
    <xf numFmtId="167" fontId="4" fillId="0" borderId="0" xfId="0" applyNumberFormat="1" applyFont="1"/>
    <xf numFmtId="167" fontId="23" fillId="0" borderId="0" xfId="0" applyNumberFormat="1" applyFont="1"/>
    <xf numFmtId="166" fontId="23" fillId="0" borderId="0" xfId="0" applyNumberFormat="1" applyFont="1"/>
    <xf numFmtId="166" fontId="16" fillId="0" borderId="0" xfId="0" applyNumberFormat="1" applyFont="1"/>
    <xf numFmtId="166" fontId="30" fillId="0" borderId="0" xfId="0" applyNumberFormat="1" applyFont="1"/>
    <xf numFmtId="168" fontId="10" fillId="0" borderId="0" xfId="0" applyNumberFormat="1" applyFont="1" applyAlignment="1">
      <alignment horizontal="right"/>
    </xf>
    <xf numFmtId="0" fontId="18" fillId="0" borderId="35" xfId="0" applyFont="1" applyBorder="1"/>
    <xf numFmtId="0" fontId="18" fillId="0" borderId="33" xfId="0" applyFont="1" applyBorder="1" applyAlignment="1">
      <alignment horizontal="center"/>
    </xf>
    <xf numFmtId="0" fontId="18" fillId="0" borderId="34" xfId="0" applyFont="1" applyBorder="1" applyAlignment="1">
      <alignment horizontal="center"/>
    </xf>
    <xf numFmtId="0" fontId="17" fillId="0" borderId="0" xfId="0" applyFont="1" applyAlignment="1">
      <alignment horizontal="left"/>
    </xf>
    <xf numFmtId="0" fontId="18" fillId="0" borderId="25" xfId="0" applyFont="1" applyBorder="1" applyAlignment="1">
      <alignment horizontal="left"/>
    </xf>
    <xf numFmtId="0" fontId="31" fillId="0" borderId="0" xfId="0" applyFont="1"/>
    <xf numFmtId="166" fontId="21" fillId="0" borderId="0" xfId="0" applyNumberFormat="1" applyFont="1"/>
    <xf numFmtId="166" fontId="25" fillId="0" borderId="0" xfId="0" applyNumberFormat="1" applyFont="1"/>
    <xf numFmtId="166" fontId="18" fillId="0" borderId="25" xfId="0" applyNumberFormat="1" applyFont="1" applyBorder="1" applyAlignment="1">
      <alignment horizontal="center"/>
    </xf>
    <xf numFmtId="166" fontId="17" fillId="0" borderId="14" xfId="0" applyNumberFormat="1" applyFont="1" applyBorder="1" applyAlignment="1">
      <alignment horizontal="left"/>
    </xf>
    <xf numFmtId="1" fontId="17" fillId="0" borderId="0" xfId="0" applyNumberFormat="1" applyFont="1"/>
    <xf numFmtId="166" fontId="18" fillId="0" borderId="25" xfId="0" applyNumberFormat="1" applyFont="1" applyBorder="1" applyAlignment="1">
      <alignment horizontal="left"/>
    </xf>
    <xf numFmtId="166" fontId="24" fillId="0" borderId="0" xfId="0" applyNumberFormat="1" applyFont="1"/>
    <xf numFmtId="0" fontId="18" fillId="0" borderId="25" xfId="0" applyFont="1" applyBorder="1" applyAlignment="1">
      <alignment horizontal="left" wrapText="1"/>
    </xf>
    <xf numFmtId="166" fontId="18" fillId="0" borderId="25" xfId="0" applyNumberFormat="1" applyFont="1" applyBorder="1" applyAlignment="1">
      <alignment horizontal="center" wrapText="1"/>
    </xf>
    <xf numFmtId="165" fontId="18" fillId="0" borderId="25" xfId="0" applyNumberFormat="1" applyFont="1" applyBorder="1" applyAlignment="1">
      <alignment horizontal="center" wrapText="1"/>
    </xf>
    <xf numFmtId="0" fontId="18" fillId="0" borderId="25" xfId="0" applyFont="1" applyBorder="1" applyAlignment="1">
      <alignment horizontal="center" wrapText="1"/>
    </xf>
    <xf numFmtId="0" fontId="17" fillId="2" borderId="45" xfId="0" applyFont="1" applyFill="1" applyBorder="1" applyAlignment="1">
      <alignment horizontal="left"/>
    </xf>
    <xf numFmtId="166" fontId="17" fillId="2" borderId="8" xfId="0" applyNumberFormat="1" applyFont="1" applyFill="1" applyBorder="1"/>
    <xf numFmtId="165" fontId="17" fillId="2" borderId="9" xfId="0" applyNumberFormat="1" applyFont="1" applyFill="1" applyBorder="1"/>
    <xf numFmtId="5" fontId="17" fillId="2" borderId="9" xfId="0" applyNumberFormat="1" applyFont="1" applyFill="1" applyBorder="1"/>
    <xf numFmtId="5" fontId="18" fillId="2" borderId="42" xfId="0" applyNumberFormat="1" applyFont="1" applyFill="1" applyBorder="1"/>
    <xf numFmtId="166" fontId="19" fillId="0" borderId="0" xfId="0" applyNumberFormat="1" applyFont="1"/>
    <xf numFmtId="44" fontId="10" fillId="0" borderId="0" xfId="0" applyNumberFormat="1" applyFont="1"/>
    <xf numFmtId="0" fontId="16" fillId="0" borderId="0" xfId="0" applyFont="1"/>
    <xf numFmtId="49" fontId="32" fillId="0" borderId="0" xfId="0" applyNumberFormat="1" applyFont="1"/>
    <xf numFmtId="3" fontId="18" fillId="0" borderId="0" xfId="0" applyNumberFormat="1" applyFont="1"/>
    <xf numFmtId="44" fontId="18" fillId="0" borderId="0" xfId="0" applyNumberFormat="1" applyFont="1"/>
    <xf numFmtId="166" fontId="32" fillId="0" borderId="0" xfId="0" applyNumberFormat="1" applyFont="1"/>
    <xf numFmtId="3" fontId="32" fillId="0" borderId="0" xfId="0" applyNumberFormat="1" applyFont="1"/>
    <xf numFmtId="166" fontId="14" fillId="0" borderId="0" xfId="0" applyNumberFormat="1" applyFont="1"/>
    <xf numFmtId="166" fontId="33" fillId="0" borderId="0" xfId="0" applyNumberFormat="1" applyFont="1"/>
    <xf numFmtId="0" fontId="33" fillId="0" borderId="0" xfId="0" applyFont="1"/>
    <xf numFmtId="166" fontId="18" fillId="0" borderId="78" xfId="0" applyNumberFormat="1" applyFont="1" applyBorder="1" applyAlignment="1">
      <alignment horizontal="center" wrapText="1"/>
    </xf>
    <xf numFmtId="165" fontId="18" fillId="0" borderId="24" xfId="0" applyNumberFormat="1" applyFont="1" applyBorder="1" applyAlignment="1">
      <alignment horizontal="center" wrapText="1"/>
    </xf>
    <xf numFmtId="166" fontId="18" fillId="0" borderId="23" xfId="0" applyNumberFormat="1" applyFont="1" applyBorder="1" applyAlignment="1">
      <alignment horizontal="center" wrapText="1"/>
    </xf>
    <xf numFmtId="0" fontId="18" fillId="0" borderId="23" xfId="0" applyFont="1" applyBorder="1" applyAlignment="1">
      <alignment horizontal="center" wrapText="1"/>
    </xf>
    <xf numFmtId="0" fontId="18" fillId="0" borderId="24" xfId="0" applyFont="1" applyBorder="1" applyAlignment="1">
      <alignment horizontal="center" wrapText="1"/>
    </xf>
    <xf numFmtId="166" fontId="18" fillId="0" borderId="25" xfId="0" applyNumberFormat="1" applyFont="1" applyBorder="1" applyAlignment="1">
      <alignment horizontal="right"/>
    </xf>
    <xf numFmtId="0" fontId="17" fillId="2" borderId="8" xfId="0" applyFont="1" applyFill="1" applyBorder="1"/>
    <xf numFmtId="166" fontId="11" fillId="0" borderId="0" xfId="0" applyNumberFormat="1" applyFont="1"/>
    <xf numFmtId="0" fontId="18" fillId="0" borderId="21" xfId="0" applyFont="1" applyBorder="1" applyAlignment="1">
      <alignment horizontal="center" wrapText="1"/>
    </xf>
    <xf numFmtId="0" fontId="17" fillId="0" borderId="0" xfId="0" applyFont="1" applyAlignment="1">
      <alignment vertical="top"/>
    </xf>
    <xf numFmtId="9" fontId="10" fillId="0" borderId="0" xfId="0" applyNumberFormat="1" applyFont="1" applyAlignment="1">
      <alignment wrapText="1"/>
    </xf>
    <xf numFmtId="166" fontId="18" fillId="0" borderId="0" xfId="0" applyNumberFormat="1" applyFont="1" applyAlignment="1">
      <alignment horizontal="left"/>
    </xf>
    <xf numFmtId="5" fontId="18" fillId="0" borderId="0" xfId="0" applyNumberFormat="1" applyFont="1"/>
    <xf numFmtId="0" fontId="17" fillId="0" borderId="30" xfId="0" applyFont="1" applyBorder="1"/>
    <xf numFmtId="167" fontId="10" fillId="0" borderId="0" xfId="0" applyNumberFormat="1" applyFont="1" applyAlignment="1">
      <alignment horizontal="center"/>
    </xf>
    <xf numFmtId="0" fontId="17" fillId="0" borderId="31" xfId="0" applyFont="1" applyBorder="1"/>
    <xf numFmtId="166" fontId="18" fillId="0" borderId="90" xfId="0" applyNumberFormat="1" applyFont="1" applyBorder="1" applyAlignment="1">
      <alignment horizontal="center"/>
    </xf>
    <xf numFmtId="166" fontId="18" fillId="0" borderId="91" xfId="0" applyNumberFormat="1" applyFont="1" applyBorder="1" applyAlignment="1">
      <alignment horizontal="center"/>
    </xf>
    <xf numFmtId="3" fontId="17" fillId="0" borderId="0" xfId="0" applyNumberFormat="1" applyFont="1" applyAlignment="1">
      <alignment horizontal="right" vertical="top" wrapText="1"/>
    </xf>
    <xf numFmtId="0" fontId="17" fillId="0" borderId="0" xfId="0" applyFont="1" applyAlignment="1">
      <alignment horizontal="right" vertical="top" wrapText="1"/>
    </xf>
    <xf numFmtId="3" fontId="18" fillId="0" borderId="14" xfId="0" applyNumberFormat="1" applyFont="1" applyBorder="1" applyAlignment="1">
      <alignment horizontal="right" vertical="top" wrapText="1"/>
    </xf>
    <xf numFmtId="3" fontId="17" fillId="0" borderId="33" xfId="0" applyNumberFormat="1" applyFont="1" applyBorder="1" applyAlignment="1">
      <alignment horizontal="right" vertical="top" wrapText="1"/>
    </xf>
    <xf numFmtId="3" fontId="18" fillId="0" borderId="34" xfId="0" applyNumberFormat="1" applyFont="1" applyBorder="1" applyAlignment="1">
      <alignment horizontal="right" vertical="top" wrapText="1"/>
    </xf>
    <xf numFmtId="0" fontId="10" fillId="0" borderId="0" xfId="0" applyFont="1" applyAlignment="1">
      <alignment horizontal="left" wrapText="1"/>
    </xf>
    <xf numFmtId="166" fontId="31" fillId="0" borderId="0" xfId="0" applyNumberFormat="1" applyFont="1"/>
    <xf numFmtId="0" fontId="18" fillId="0" borderId="35" xfId="0" applyFont="1" applyBorder="1" applyAlignment="1">
      <alignment vertical="center" wrapText="1"/>
    </xf>
    <xf numFmtId="166" fontId="18" fillId="0" borderId="24" xfId="0" applyNumberFormat="1" applyFont="1" applyBorder="1" applyAlignment="1">
      <alignment horizontal="center" wrapText="1"/>
    </xf>
    <xf numFmtId="0" fontId="18" fillId="0" borderId="29" xfId="0" applyFont="1" applyBorder="1"/>
    <xf numFmtId="0" fontId="18" fillId="0" borderId="14" xfId="0" applyFont="1" applyBorder="1"/>
    <xf numFmtId="166" fontId="18" fillId="0" borderId="14" xfId="0" applyNumberFormat="1" applyFont="1" applyBorder="1"/>
    <xf numFmtId="3" fontId="18" fillId="0" borderId="14" xfId="0" applyNumberFormat="1" applyFont="1" applyBorder="1"/>
    <xf numFmtId="0" fontId="17" fillId="0" borderId="14" xfId="0" applyFont="1" applyBorder="1" applyAlignment="1">
      <alignment horizontal="left"/>
    </xf>
    <xf numFmtId="167" fontId="9" fillId="0" borderId="0" xfId="0" applyNumberFormat="1" applyFont="1" applyAlignment="1">
      <alignment horizontal="left"/>
    </xf>
    <xf numFmtId="167" fontId="31" fillId="0" borderId="0" xfId="0" applyNumberFormat="1" applyFont="1" applyAlignment="1">
      <alignment horizontal="left"/>
    </xf>
    <xf numFmtId="0" fontId="31" fillId="0" borderId="0" xfId="0" applyFont="1" applyAlignment="1">
      <alignment horizontal="left"/>
    </xf>
    <xf numFmtId="0" fontId="21" fillId="0" borderId="25" xfId="0" applyFont="1" applyBorder="1" applyAlignment="1">
      <alignment vertical="center"/>
    </xf>
    <xf numFmtId="0" fontId="18" fillId="0" borderId="34" xfId="0" applyFont="1" applyBorder="1" applyAlignment="1">
      <alignment wrapText="1"/>
    </xf>
    <xf numFmtId="0" fontId="18" fillId="0" borderId="33" xfId="0" applyFont="1" applyBorder="1" applyAlignment="1">
      <alignment horizontal="center" wrapText="1"/>
    </xf>
    <xf numFmtId="0" fontId="18" fillId="0" borderId="34" xfId="0" applyFont="1" applyBorder="1" applyAlignment="1">
      <alignment horizontal="center" wrapText="1"/>
    </xf>
    <xf numFmtId="0" fontId="21" fillId="0" borderId="0" xfId="0" applyFont="1" applyAlignment="1">
      <alignment vertical="center"/>
    </xf>
    <xf numFmtId="0" fontId="18" fillId="0" borderId="25" xfId="0" applyFont="1" applyBorder="1" applyAlignment="1">
      <alignment vertical="center" wrapText="1"/>
    </xf>
    <xf numFmtId="43" fontId="17" fillId="0" borderId="0" xfId="0" applyNumberFormat="1" applyFont="1"/>
    <xf numFmtId="167" fontId="11" fillId="0" borderId="0" xfId="0" applyNumberFormat="1" applyFont="1" applyAlignment="1">
      <alignment horizontal="center"/>
    </xf>
    <xf numFmtId="0" fontId="34" fillId="0" borderId="0" xfId="0" applyFont="1" applyAlignment="1">
      <alignment horizontal="left"/>
    </xf>
    <xf numFmtId="0" fontId="34" fillId="0" borderId="0" xfId="0" applyFont="1"/>
    <xf numFmtId="3" fontId="34" fillId="0" borderId="0" xfId="0" applyNumberFormat="1" applyFont="1"/>
    <xf numFmtId="0" fontId="10" fillId="0" borderId="0" xfId="0" applyFont="1" applyAlignment="1">
      <alignment horizontal="left"/>
    </xf>
    <xf numFmtId="0" fontId="18" fillId="0" borderId="21" xfId="0" applyFont="1" applyBorder="1" applyAlignment="1">
      <alignment horizontal="left"/>
    </xf>
    <xf numFmtId="165" fontId="17" fillId="4" borderId="62" xfId="0" applyNumberFormat="1" applyFont="1" applyFill="1" applyBorder="1"/>
    <xf numFmtId="166" fontId="17" fillId="4" borderId="62" xfId="0" applyNumberFormat="1" applyFont="1" applyFill="1" applyBorder="1"/>
    <xf numFmtId="165" fontId="17" fillId="4" borderId="63" xfId="0" applyNumberFormat="1" applyFont="1" applyFill="1" applyBorder="1"/>
    <xf numFmtId="0" fontId="17" fillId="0" borderId="72" xfId="0" applyFont="1" applyBorder="1"/>
    <xf numFmtId="166" fontId="17" fillId="0" borderId="92" xfId="0" applyNumberFormat="1" applyFont="1" applyBorder="1"/>
    <xf numFmtId="165" fontId="17" fillId="0" borderId="68" xfId="0" applyNumberFormat="1" applyFont="1" applyBorder="1"/>
    <xf numFmtId="166" fontId="17" fillId="0" borderId="68" xfId="0" applyNumberFormat="1" applyFont="1" applyBorder="1"/>
    <xf numFmtId="165" fontId="17" fillId="0" borderId="69" xfId="0" applyNumberFormat="1" applyFont="1" applyBorder="1"/>
    <xf numFmtId="0" fontId="17" fillId="4" borderId="72" xfId="0" applyFont="1" applyFill="1" applyBorder="1"/>
    <xf numFmtId="166" fontId="17" fillId="4" borderId="92" xfId="0" applyNumberFormat="1" applyFont="1" applyFill="1" applyBorder="1"/>
    <xf numFmtId="165" fontId="17" fillId="4" borderId="68" xfId="0" applyNumberFormat="1" applyFont="1" applyFill="1" applyBorder="1"/>
    <xf numFmtId="166" fontId="17" fillId="4" borderId="68" xfId="0" applyNumberFormat="1" applyFont="1" applyFill="1" applyBorder="1"/>
    <xf numFmtId="165" fontId="17" fillId="4" borderId="69" xfId="0" applyNumberFormat="1" applyFont="1" applyFill="1" applyBorder="1"/>
    <xf numFmtId="0" fontId="35" fillId="0" borderId="0" xfId="0" applyFont="1" applyAlignment="1">
      <alignment wrapText="1"/>
    </xf>
    <xf numFmtId="0" fontId="17" fillId="4" borderId="67" xfId="0" applyFont="1" applyFill="1" applyBorder="1"/>
    <xf numFmtId="0" fontId="17" fillId="0" borderId="67" xfId="0" applyFont="1" applyBorder="1"/>
    <xf numFmtId="170" fontId="11" fillId="0" borderId="0" xfId="0" applyNumberFormat="1" applyFont="1"/>
    <xf numFmtId="170" fontId="4" fillId="0" borderId="0" xfId="0" applyNumberFormat="1" applyFont="1"/>
    <xf numFmtId="170" fontId="17" fillId="0" borderId="0" xfId="0" applyNumberFormat="1" applyFont="1"/>
    <xf numFmtId="166" fontId="17" fillId="4" borderId="61" xfId="0" applyNumberFormat="1" applyFont="1" applyFill="1" applyBorder="1"/>
    <xf numFmtId="166" fontId="17" fillId="0" borderId="67" xfId="0" applyNumberFormat="1" applyFont="1" applyBorder="1"/>
    <xf numFmtId="166" fontId="17" fillId="4" borderId="67" xfId="0" applyNumberFormat="1" applyFont="1" applyFill="1" applyBorder="1"/>
    <xf numFmtId="0" fontId="18" fillId="0" borderId="47" xfId="0" applyFont="1" applyBorder="1"/>
    <xf numFmtId="0" fontId="17" fillId="0" borderId="94" xfId="0" applyFont="1" applyBorder="1"/>
    <xf numFmtId="0" fontId="17" fillId="4" borderId="94" xfId="0" applyFont="1" applyFill="1" applyBorder="1"/>
    <xf numFmtId="37" fontId="17" fillId="0" borderId="0" xfId="0" applyNumberFormat="1" applyFont="1"/>
    <xf numFmtId="168" fontId="17" fillId="0" borderId="14" xfId="0" applyNumberFormat="1" applyFont="1" applyBorder="1" applyAlignment="1">
      <alignment wrapText="1"/>
    </xf>
    <xf numFmtId="168" fontId="17" fillId="0" borderId="14" xfId="0" applyNumberFormat="1" applyFont="1" applyBorder="1" applyAlignment="1">
      <alignment horizontal="right" wrapText="1"/>
    </xf>
    <xf numFmtId="49" fontId="17" fillId="0" borderId="0" xfId="0" applyNumberFormat="1" applyFont="1" applyAlignment="1">
      <alignment wrapText="1"/>
    </xf>
    <xf numFmtId="168" fontId="17" fillId="0" borderId="0" xfId="0" applyNumberFormat="1" applyFont="1" applyAlignment="1">
      <alignment wrapText="1"/>
    </xf>
    <xf numFmtId="171" fontId="17" fillId="0" borderId="0" xfId="0" applyNumberFormat="1" applyFont="1"/>
    <xf numFmtId="168" fontId="17" fillId="0" borderId="0" xfId="0" applyNumberFormat="1" applyFont="1" applyAlignment="1">
      <alignment horizontal="right" wrapText="1"/>
    </xf>
    <xf numFmtId="49" fontId="18" fillId="0" borderId="59" xfId="0" applyNumberFormat="1" applyFont="1" applyBorder="1" applyAlignment="1">
      <alignment horizontal="center" wrapText="1"/>
    </xf>
    <xf numFmtId="0" fontId="17" fillId="0" borderId="35" xfId="0" applyFont="1" applyBorder="1" applyAlignment="1">
      <alignment horizontal="left"/>
    </xf>
    <xf numFmtId="166" fontId="17" fillId="0" borderId="61" xfId="0" applyNumberFormat="1" applyFont="1" applyBorder="1"/>
    <xf numFmtId="165" fontId="17" fillId="0" borderId="62" xfId="0" applyNumberFormat="1" applyFont="1" applyBorder="1"/>
    <xf numFmtId="168" fontId="17" fillId="0" borderId="65" xfId="0" applyNumberFormat="1" applyFont="1" applyBorder="1"/>
    <xf numFmtId="168" fontId="17" fillId="0" borderId="63" xfId="0" applyNumberFormat="1" applyFont="1" applyBorder="1"/>
    <xf numFmtId="0" fontId="17" fillId="0" borderId="13" xfId="0" applyFont="1" applyBorder="1" applyAlignment="1">
      <alignment horizontal="left"/>
    </xf>
    <xf numFmtId="168" fontId="17" fillId="0" borderId="71" xfId="0" applyNumberFormat="1" applyFont="1" applyBorder="1"/>
    <xf numFmtId="7" fontId="17" fillId="0" borderId="71" xfId="0" applyNumberFormat="1" applyFont="1" applyBorder="1"/>
    <xf numFmtId="166" fontId="17" fillId="0" borderId="71" xfId="0" applyNumberFormat="1" applyFont="1" applyBorder="1" applyAlignment="1">
      <alignment horizontal="left"/>
    </xf>
    <xf numFmtId="166" fontId="17" fillId="0" borderId="82" xfId="0" applyNumberFormat="1" applyFont="1" applyBorder="1"/>
    <xf numFmtId="165" fontId="17" fillId="0" borderId="83" xfId="0" applyNumberFormat="1" applyFont="1" applyBorder="1"/>
    <xf numFmtId="168" fontId="17" fillId="0" borderId="95" xfId="0" applyNumberFormat="1" applyFont="1" applyBorder="1"/>
    <xf numFmtId="168" fontId="17" fillId="0" borderId="84" xfId="0" applyNumberFormat="1" applyFont="1" applyBorder="1"/>
    <xf numFmtId="49" fontId="18" fillId="0" borderId="47" xfId="0" applyNumberFormat="1" applyFont="1" applyBorder="1" applyAlignment="1">
      <alignment horizontal="center" wrapText="1"/>
    </xf>
    <xf numFmtId="49" fontId="18" fillId="0" borderId="21" xfId="0" applyNumberFormat="1" applyFont="1" applyBorder="1" applyAlignment="1">
      <alignment horizontal="center" wrapText="1"/>
    </xf>
    <xf numFmtId="37" fontId="17" fillId="4" borderId="62" xfId="0" applyNumberFormat="1" applyFont="1" applyFill="1" applyBorder="1"/>
    <xf numFmtId="39" fontId="17" fillId="4" borderId="62" xfId="0" applyNumberFormat="1" applyFont="1" applyFill="1" applyBorder="1"/>
    <xf numFmtId="39" fontId="17" fillId="4" borderId="63" xfId="0" applyNumberFormat="1" applyFont="1" applyFill="1" applyBorder="1"/>
    <xf numFmtId="49" fontId="17" fillId="0" borderId="67" xfId="0" applyNumberFormat="1" applyFont="1" applyBorder="1" applyAlignment="1">
      <alignment wrapText="1"/>
    </xf>
    <xf numFmtId="37" fontId="17" fillId="0" borderId="68" xfId="0" applyNumberFormat="1" applyFont="1" applyBorder="1"/>
    <xf numFmtId="39" fontId="17" fillId="0" borderId="68" xfId="0" applyNumberFormat="1" applyFont="1" applyBorder="1"/>
    <xf numFmtId="39" fontId="17" fillId="0" borderId="69" xfId="0" applyNumberFormat="1" applyFont="1" applyBorder="1"/>
    <xf numFmtId="49" fontId="17" fillId="4" borderId="82" xfId="0" applyNumberFormat="1" applyFont="1" applyFill="1" applyBorder="1" applyAlignment="1">
      <alignment wrapText="1"/>
    </xf>
    <xf numFmtId="37" fontId="17" fillId="4" borderId="83" xfId="0" applyNumberFormat="1" applyFont="1" applyFill="1" applyBorder="1"/>
    <xf numFmtId="39" fontId="17" fillId="4" borderId="83" xfId="0" applyNumberFormat="1" applyFont="1" applyFill="1" applyBorder="1"/>
    <xf numFmtId="39" fontId="17" fillId="4" borderId="84" xfId="0" applyNumberFormat="1" applyFont="1" applyFill="1" applyBorder="1"/>
    <xf numFmtId="37" fontId="17" fillId="0" borderId="62" xfId="0" applyNumberFormat="1" applyFont="1" applyBorder="1"/>
    <xf numFmtId="39" fontId="17" fillId="0" borderId="62" xfId="0" applyNumberFormat="1" applyFont="1" applyBorder="1"/>
    <xf numFmtId="39" fontId="17" fillId="0" borderId="63" xfId="0" applyNumberFormat="1" applyFont="1" applyBorder="1"/>
    <xf numFmtId="37" fontId="17" fillId="4" borderId="68" xfId="0" applyNumberFormat="1" applyFont="1" applyFill="1" applyBorder="1"/>
    <xf numFmtId="39" fontId="17" fillId="4" borderId="68" xfId="0" applyNumberFormat="1" applyFont="1" applyFill="1" applyBorder="1"/>
    <xf numFmtId="39" fontId="17" fillId="4" borderId="69" xfId="0" applyNumberFormat="1" applyFont="1" applyFill="1" applyBorder="1"/>
    <xf numFmtId="37" fontId="17" fillId="0" borderId="83" xfId="0" applyNumberFormat="1" applyFont="1" applyBorder="1"/>
    <xf numFmtId="39" fontId="17" fillId="0" borderId="83" xfId="0" applyNumberFormat="1" applyFont="1" applyBorder="1"/>
    <xf numFmtId="39" fontId="17" fillId="0" borderId="84" xfId="0" applyNumberFormat="1" applyFont="1" applyBorder="1"/>
    <xf numFmtId="0" fontId="18" fillId="0" borderId="0" xfId="0" applyFont="1" applyAlignment="1">
      <alignment horizontal="center" vertical="center"/>
    </xf>
    <xf numFmtId="39" fontId="17" fillId="0" borderId="0" xfId="0" applyNumberFormat="1" applyFont="1"/>
    <xf numFmtId="49" fontId="18" fillId="0" borderId="25" xfId="0" applyNumberFormat="1" applyFont="1" applyBorder="1" applyAlignment="1">
      <alignment horizontal="center" wrapText="1"/>
    </xf>
    <xf numFmtId="49" fontId="17" fillId="4" borderId="96" xfId="0" applyNumberFormat="1" applyFont="1" applyFill="1" applyBorder="1" applyAlignment="1">
      <alignment wrapText="1"/>
    </xf>
    <xf numFmtId="37" fontId="17" fillId="4" borderId="97" xfId="0" applyNumberFormat="1" applyFont="1" applyFill="1" applyBorder="1"/>
    <xf numFmtId="37" fontId="17" fillId="4" borderId="98" xfId="0" applyNumberFormat="1" applyFont="1" applyFill="1" applyBorder="1"/>
    <xf numFmtId="37" fontId="17" fillId="0" borderId="69" xfId="0" applyNumberFormat="1" applyFont="1" applyBorder="1"/>
    <xf numFmtId="37" fontId="17" fillId="4" borderId="84" xfId="0" applyNumberFormat="1" applyFont="1" applyFill="1" applyBorder="1"/>
    <xf numFmtId="168" fontId="18" fillId="2" borderId="41" xfId="0" applyNumberFormat="1" applyFont="1" applyFill="1" applyBorder="1"/>
    <xf numFmtId="49" fontId="37" fillId="0" borderId="22" xfId="0" applyNumberFormat="1" applyFont="1" applyBorder="1" applyAlignment="1">
      <alignment horizontal="center" wrapText="1"/>
    </xf>
    <xf numFmtId="49" fontId="37" fillId="0" borderId="25" xfId="0" applyNumberFormat="1" applyFont="1" applyBorder="1" applyAlignment="1">
      <alignment horizontal="center" wrapText="1"/>
    </xf>
    <xf numFmtId="0" fontId="39" fillId="0" borderId="0" xfId="0" applyFont="1" applyAlignment="1">
      <alignment horizontal="left"/>
    </xf>
    <xf numFmtId="0" fontId="37" fillId="0" borderId="26" xfId="0" applyFont="1" applyBorder="1" applyAlignment="1">
      <alignment horizontal="center"/>
    </xf>
    <xf numFmtId="0" fontId="39" fillId="0" borderId="0" xfId="0" applyFont="1"/>
    <xf numFmtId="166" fontId="39" fillId="0" borderId="0" xfId="0" applyNumberFormat="1" applyFont="1" applyAlignment="1">
      <alignment horizontal="left"/>
    </xf>
    <xf numFmtId="0" fontId="40" fillId="0" borderId="74" xfId="0" applyFont="1" applyBorder="1"/>
    <xf numFmtId="167" fontId="39" fillId="0" borderId="0" xfId="0" applyNumberFormat="1" applyFont="1" applyAlignment="1">
      <alignment horizontal="left"/>
    </xf>
    <xf numFmtId="0" fontId="39" fillId="0" borderId="0" xfId="0" applyFont="1" applyAlignment="1">
      <alignment vertical="center"/>
    </xf>
    <xf numFmtId="0" fontId="18" fillId="0" borderId="21" xfId="0" applyFont="1" applyBorder="1" applyAlignment="1">
      <alignment horizontal="center" vertical="center" wrapText="1"/>
    </xf>
    <xf numFmtId="0" fontId="3" fillId="0" borderId="30" xfId="0" applyFont="1" applyBorder="1"/>
    <xf numFmtId="0" fontId="3" fillId="0" borderId="31" xfId="0" applyFont="1" applyBorder="1"/>
    <xf numFmtId="0" fontId="17" fillId="0" borderId="45" xfId="0" applyFont="1" applyBorder="1" applyAlignment="1">
      <alignment horizontal="left"/>
    </xf>
    <xf numFmtId="0" fontId="17" fillId="0" borderId="17" xfId="0" applyFont="1" applyBorder="1" applyAlignment="1">
      <alignment horizontal="left"/>
    </xf>
    <xf numFmtId="0" fontId="37" fillId="0" borderId="100" xfId="0" applyFont="1" applyBorder="1"/>
    <xf numFmtId="3" fontId="17" fillId="4" borderId="74" xfId="0" applyNumberFormat="1" applyFont="1" applyFill="1" applyBorder="1"/>
    <xf numFmtId="165" fontId="17" fillId="0" borderId="74" xfId="0" applyNumberFormat="1" applyFont="1" applyBorder="1"/>
    <xf numFmtId="3" fontId="17" fillId="4" borderId="44" xfId="0" applyNumberFormat="1" applyFont="1" applyFill="1" applyBorder="1"/>
    <xf numFmtId="165" fontId="17" fillId="4" borderId="33" xfId="0" applyNumberFormat="1" applyFont="1" applyFill="1" applyBorder="1"/>
    <xf numFmtId="3" fontId="17" fillId="0" borderId="104" xfId="0" applyNumberFormat="1" applyFont="1" applyBorder="1"/>
    <xf numFmtId="3" fontId="17" fillId="4" borderId="104" xfId="0" applyNumberFormat="1" applyFont="1" applyFill="1" applyBorder="1"/>
    <xf numFmtId="165" fontId="17" fillId="0" borderId="104" xfId="0" applyNumberFormat="1" applyFont="1" applyBorder="1"/>
    <xf numFmtId="165" fontId="17" fillId="0" borderId="105" xfId="0" applyNumberFormat="1" applyFont="1" applyBorder="1"/>
    <xf numFmtId="3" fontId="17" fillId="4" borderId="106" xfId="0" applyNumberFormat="1" applyFont="1" applyFill="1" applyBorder="1"/>
    <xf numFmtId="165" fontId="17" fillId="4" borderId="107" xfId="0" applyNumberFormat="1" applyFont="1" applyFill="1" applyBorder="1"/>
    <xf numFmtId="165" fontId="17" fillId="4" borderId="108" xfId="0" applyNumberFormat="1" applyFont="1" applyFill="1" applyBorder="1"/>
    <xf numFmtId="166" fontId="18" fillId="0" borderId="109" xfId="0" applyNumberFormat="1" applyFont="1" applyBorder="1" applyAlignment="1">
      <alignment horizontal="center"/>
    </xf>
    <xf numFmtId="0" fontId="18" fillId="0" borderId="110" xfId="0" applyFont="1" applyBorder="1" applyAlignment="1">
      <alignment horizontal="center"/>
    </xf>
    <xf numFmtId="0" fontId="18" fillId="0" borderId="110" xfId="0" applyFont="1" applyBorder="1" applyAlignment="1">
      <alignment horizontal="center" wrapText="1"/>
    </xf>
    <xf numFmtId="0" fontId="18" fillId="0" borderId="103" xfId="0" applyFont="1" applyBorder="1" applyAlignment="1">
      <alignment horizontal="center"/>
    </xf>
    <xf numFmtId="3" fontId="17" fillId="0" borderId="111" xfId="0" applyNumberFormat="1" applyFont="1" applyBorder="1"/>
    <xf numFmtId="3" fontId="17" fillId="4" borderId="111" xfId="0" applyNumberFormat="1" applyFont="1" applyFill="1" applyBorder="1"/>
    <xf numFmtId="165" fontId="17" fillId="0" borderId="112" xfId="0" applyNumberFormat="1" applyFont="1" applyBorder="1"/>
    <xf numFmtId="3" fontId="17" fillId="4" borderId="113" xfId="0" applyNumberFormat="1" applyFont="1" applyFill="1" applyBorder="1"/>
    <xf numFmtId="165" fontId="17" fillId="0" borderId="111" xfId="0" applyNumberFormat="1" applyFont="1" applyBorder="1"/>
    <xf numFmtId="165" fontId="17" fillId="4" borderId="114" xfId="0" applyNumberFormat="1" applyFont="1" applyFill="1" applyBorder="1"/>
    <xf numFmtId="165" fontId="17" fillId="4" borderId="115" xfId="0" applyNumberFormat="1" applyFont="1" applyFill="1" applyBorder="1"/>
    <xf numFmtId="165" fontId="17" fillId="4" borderId="116" xfId="0" applyNumberFormat="1" applyFont="1" applyFill="1" applyBorder="1"/>
    <xf numFmtId="165" fontId="17" fillId="4" borderId="117" xfId="0" applyNumberFormat="1" applyFont="1" applyFill="1" applyBorder="1"/>
    <xf numFmtId="0" fontId="43" fillId="0" borderId="118" xfId="0" applyFont="1" applyBorder="1" applyAlignment="1">
      <alignment horizontal="center" wrapText="1"/>
    </xf>
    <xf numFmtId="0" fontId="37" fillId="0" borderId="99" xfId="0" applyFont="1" applyBorder="1" applyAlignment="1">
      <alignment horizontal="center"/>
    </xf>
    <xf numFmtId="0" fontId="43" fillId="0" borderId="119" xfId="0" applyFont="1" applyBorder="1" applyAlignment="1">
      <alignment horizontal="center" wrapText="1"/>
    </xf>
    <xf numFmtId="0" fontId="38" fillId="0" borderId="0" xfId="0" applyFont="1"/>
    <xf numFmtId="0" fontId="18" fillId="9" borderId="25" xfId="0" applyFont="1" applyFill="1" applyBorder="1" applyAlignment="1">
      <alignment horizontal="left"/>
    </xf>
    <xf numFmtId="3" fontId="18" fillId="9" borderId="23" xfId="0" applyNumberFormat="1" applyFont="1" applyFill="1" applyBorder="1"/>
    <xf numFmtId="166" fontId="18" fillId="9" borderId="25" xfId="0" applyNumberFormat="1" applyFont="1" applyFill="1" applyBorder="1" applyAlignment="1">
      <alignment horizontal="left"/>
    </xf>
    <xf numFmtId="166" fontId="18" fillId="9" borderId="23" xfId="0" applyNumberFormat="1" applyFont="1" applyFill="1" applyBorder="1"/>
    <xf numFmtId="5" fontId="18" fillId="9" borderId="24" xfId="0" applyNumberFormat="1" applyFont="1" applyFill="1" applyBorder="1"/>
    <xf numFmtId="3" fontId="18" fillId="9" borderId="24" xfId="0" applyNumberFormat="1" applyFont="1" applyFill="1" applyBorder="1"/>
    <xf numFmtId="3" fontId="18" fillId="9" borderId="23" xfId="0" applyNumberFormat="1" applyFont="1" applyFill="1" applyBorder="1" applyAlignment="1">
      <alignment horizontal="right" vertical="top" wrapText="1"/>
    </xf>
    <xf numFmtId="49" fontId="18" fillId="9" borderId="25" xfId="0" applyNumberFormat="1" applyFont="1" applyFill="1" applyBorder="1" applyAlignment="1">
      <alignment wrapText="1"/>
    </xf>
    <xf numFmtId="166" fontId="18" fillId="9" borderId="54" xfId="0" applyNumberFormat="1" applyFont="1" applyFill="1" applyBorder="1" applyAlignment="1">
      <alignment wrapText="1"/>
    </xf>
    <xf numFmtId="166" fontId="18" fillId="9" borderId="24" xfId="0" applyNumberFormat="1" applyFont="1" applyFill="1" applyBorder="1" applyAlignment="1">
      <alignment horizontal="left"/>
    </xf>
    <xf numFmtId="166" fontId="17" fillId="0" borderId="124" xfId="0" applyNumberFormat="1" applyFont="1" applyBorder="1"/>
    <xf numFmtId="165" fontId="17" fillId="0" borderId="88" xfId="0" applyNumberFormat="1" applyFont="1" applyBorder="1"/>
    <xf numFmtId="166" fontId="17" fillId="0" borderId="88" xfId="0" applyNumberFormat="1" applyFont="1" applyBorder="1"/>
    <xf numFmtId="165" fontId="17" fillId="0" borderId="89" xfId="0" applyNumberFormat="1" applyFont="1" applyBorder="1"/>
    <xf numFmtId="0" fontId="18" fillId="10" borderId="120" xfId="0" applyFont="1" applyFill="1" applyBorder="1" applyAlignment="1">
      <alignment horizontal="left"/>
    </xf>
    <xf numFmtId="166" fontId="18" fillId="10" borderId="125" xfId="0" applyNumberFormat="1" applyFont="1" applyFill="1" applyBorder="1"/>
    <xf numFmtId="165" fontId="18" fillId="10" borderId="121" xfId="0" applyNumberFormat="1" applyFont="1" applyFill="1" applyBorder="1" applyAlignment="1">
      <alignment horizontal="right"/>
    </xf>
    <xf numFmtId="165" fontId="18" fillId="10" borderId="122" xfId="0" applyNumberFormat="1" applyFont="1" applyFill="1" applyBorder="1" applyAlignment="1">
      <alignment horizontal="right"/>
    </xf>
    <xf numFmtId="166" fontId="17" fillId="4" borderId="88" xfId="0" applyNumberFormat="1" applyFont="1" applyFill="1" applyBorder="1"/>
    <xf numFmtId="165" fontId="17" fillId="4" borderId="88" xfId="0" applyNumberFormat="1" applyFont="1" applyFill="1" applyBorder="1"/>
    <xf numFmtId="165" fontId="17" fillId="4" borderId="89" xfId="0" applyNumberFormat="1" applyFont="1" applyFill="1" applyBorder="1"/>
    <xf numFmtId="0" fontId="18" fillId="0" borderId="120" xfId="0" applyFont="1" applyBorder="1" applyAlignment="1">
      <alignment horizontal="left"/>
    </xf>
    <xf numFmtId="166" fontId="18" fillId="0" borderId="125" xfId="0" applyNumberFormat="1" applyFont="1" applyBorder="1"/>
    <xf numFmtId="165" fontId="18" fillId="0" borderId="125" xfId="0" applyNumberFormat="1" applyFont="1" applyBorder="1"/>
    <xf numFmtId="165" fontId="18" fillId="0" borderId="102" xfId="0" applyNumberFormat="1" applyFont="1" applyBorder="1"/>
    <xf numFmtId="166" fontId="17" fillId="0" borderId="87" xfId="0" applyNumberFormat="1" applyFont="1" applyBorder="1"/>
    <xf numFmtId="0" fontId="18" fillId="10" borderId="100" xfId="0" applyFont="1" applyFill="1" applyBorder="1" applyAlignment="1">
      <alignment horizontal="left"/>
    </xf>
    <xf numFmtId="166" fontId="18" fillId="10" borderId="100" xfId="0" applyNumberFormat="1" applyFont="1" applyFill="1" applyBorder="1"/>
    <xf numFmtId="5" fontId="18" fillId="10" borderId="101" xfId="0" applyNumberFormat="1" applyFont="1" applyFill="1" applyBorder="1"/>
    <xf numFmtId="166" fontId="18" fillId="10" borderId="101" xfId="0" applyNumberFormat="1" applyFont="1" applyFill="1" applyBorder="1"/>
    <xf numFmtId="5" fontId="18" fillId="10" borderId="102" xfId="0" applyNumberFormat="1" applyFont="1" applyFill="1" applyBorder="1"/>
    <xf numFmtId="166" fontId="17" fillId="4" borderId="87" xfId="0" applyNumberFormat="1" applyFont="1" applyFill="1" applyBorder="1"/>
    <xf numFmtId="0" fontId="18" fillId="9" borderId="22" xfId="0" applyFont="1" applyFill="1" applyBorder="1" applyAlignment="1">
      <alignment horizontal="left"/>
    </xf>
    <xf numFmtId="166" fontId="18" fillId="9" borderId="32" xfId="0" applyNumberFormat="1" applyFont="1" applyFill="1" applyBorder="1"/>
    <xf numFmtId="165" fontId="18" fillId="9" borderId="33" xfId="0" applyNumberFormat="1" applyFont="1" applyFill="1" applyBorder="1"/>
    <xf numFmtId="168" fontId="18" fillId="9" borderId="34" xfId="0" applyNumberFormat="1" applyFont="1" applyFill="1" applyBorder="1"/>
    <xf numFmtId="166" fontId="18" fillId="9" borderId="33" xfId="0" applyNumberFormat="1" applyFont="1" applyFill="1" applyBorder="1"/>
    <xf numFmtId="168" fontId="18" fillId="9" borderId="33" xfId="0" applyNumberFormat="1" applyFont="1" applyFill="1" applyBorder="1"/>
    <xf numFmtId="0" fontId="37" fillId="0" borderId="0" xfId="0" applyFont="1"/>
    <xf numFmtId="0" fontId="44" fillId="0" borderId="25" xfId="0" applyFont="1" applyBorder="1" applyAlignment="1">
      <alignment vertical="center"/>
    </xf>
    <xf numFmtId="0" fontId="44" fillId="0" borderId="34" xfId="0" applyFont="1" applyBorder="1" applyAlignment="1">
      <alignment vertical="center"/>
    </xf>
    <xf numFmtId="49" fontId="38" fillId="4" borderId="61" xfId="0" applyNumberFormat="1" applyFont="1" applyFill="1" applyBorder="1" applyAlignment="1">
      <alignment wrapText="1"/>
    </xf>
    <xf numFmtId="37" fontId="38" fillId="4" borderId="62" xfId="0" applyNumberFormat="1" applyFont="1" applyFill="1" applyBorder="1"/>
    <xf numFmtId="49" fontId="38" fillId="0" borderId="67" xfId="0" applyNumberFormat="1" applyFont="1" applyBorder="1" applyAlignment="1">
      <alignment wrapText="1"/>
    </xf>
    <xf numFmtId="37" fontId="38" fillId="0" borderId="68" xfId="0" applyNumberFormat="1" applyFont="1" applyBorder="1"/>
    <xf numFmtId="49" fontId="38" fillId="4" borderId="67" xfId="0" applyNumberFormat="1" applyFont="1" applyFill="1" applyBorder="1" applyAlignment="1">
      <alignment wrapText="1"/>
    </xf>
    <xf numFmtId="37" fontId="38" fillId="4" borderId="68" xfId="0" applyNumberFormat="1" applyFont="1" applyFill="1" applyBorder="1"/>
    <xf numFmtId="0" fontId="37" fillId="0" borderId="99" xfId="0" applyFont="1" applyBorder="1"/>
    <xf numFmtId="0" fontId="46" fillId="0" borderId="127" xfId="0" applyFont="1" applyBorder="1" applyAlignment="1">
      <alignment horizontal="left" vertical="center" wrapText="1"/>
    </xf>
    <xf numFmtId="0" fontId="48" fillId="0" borderId="127" xfId="0" applyFont="1" applyBorder="1" applyAlignment="1">
      <alignment vertical="center" wrapText="1"/>
    </xf>
    <xf numFmtId="0" fontId="40" fillId="4" borderId="127" xfId="0" applyFont="1" applyFill="1" applyBorder="1" applyAlignment="1">
      <alignment wrapText="1"/>
    </xf>
    <xf numFmtId="0" fontId="0" fillId="0" borderId="127" xfId="0" applyBorder="1" applyAlignment="1">
      <alignment wrapText="1"/>
    </xf>
    <xf numFmtId="0" fontId="49" fillId="0" borderId="74" xfId="0" applyFont="1" applyBorder="1"/>
    <xf numFmtId="0" fontId="48" fillId="0" borderId="74" xfId="0" applyFont="1" applyBorder="1"/>
    <xf numFmtId="0" fontId="1" fillId="0" borderId="74" xfId="0" applyFont="1" applyBorder="1" applyAlignment="1">
      <alignment horizontal="left"/>
    </xf>
    <xf numFmtId="0" fontId="45" fillId="0" borderId="0" xfId="0" applyFont="1" applyAlignment="1">
      <alignment horizontal="left"/>
    </xf>
    <xf numFmtId="0" fontId="49" fillId="0" borderId="128" xfId="0" applyFont="1" applyBorder="1"/>
    <xf numFmtId="0" fontId="48" fillId="0" borderId="129" xfId="0" applyFont="1" applyBorder="1"/>
    <xf numFmtId="0" fontId="48" fillId="0" borderId="130" xfId="0" applyFont="1" applyBorder="1"/>
    <xf numFmtId="0" fontId="45" fillId="0" borderId="130" xfId="0" applyFont="1" applyBorder="1" applyAlignment="1">
      <alignment horizontal="left"/>
    </xf>
    <xf numFmtId="0" fontId="42" fillId="0" borderId="0" xfId="0" applyFont="1"/>
    <xf numFmtId="0" fontId="52" fillId="0" borderId="0" xfId="0" applyFont="1"/>
    <xf numFmtId="0" fontId="38" fillId="0" borderId="0" xfId="0" applyFont="1" applyAlignment="1">
      <alignment horizontal="center" wrapText="1"/>
    </xf>
    <xf numFmtId="166" fontId="38" fillId="0" borderId="0" xfId="0" applyNumberFormat="1" applyFont="1"/>
    <xf numFmtId="168" fontId="38" fillId="0" borderId="0" xfId="0" applyNumberFormat="1" applyFont="1"/>
    <xf numFmtId="0" fontId="37" fillId="9" borderId="99" xfId="0" applyFont="1" applyFill="1" applyBorder="1"/>
    <xf numFmtId="166" fontId="37" fillId="9" borderId="101" xfId="0" applyNumberFormat="1" applyFont="1" applyFill="1" applyBorder="1"/>
    <xf numFmtId="166" fontId="37" fillId="9" borderId="102" xfId="0" applyNumberFormat="1" applyFont="1" applyFill="1" applyBorder="1"/>
    <xf numFmtId="166" fontId="38" fillId="0" borderId="14" xfId="0" applyNumberFormat="1" applyFont="1" applyBorder="1" applyAlignment="1">
      <alignment horizontal="left"/>
    </xf>
    <xf numFmtId="0" fontId="38" fillId="0" borderId="30" xfId="0" applyFont="1" applyBorder="1" applyAlignment="1">
      <alignment horizontal="left"/>
    </xf>
    <xf numFmtId="3" fontId="53" fillId="0" borderId="0" xfId="0" applyNumberFormat="1" applyFont="1"/>
    <xf numFmtId="0" fontId="38" fillId="0" borderId="0" xfId="0" applyFont="1" applyAlignment="1">
      <alignment horizontal="left" vertical="top"/>
    </xf>
    <xf numFmtId="0" fontId="38" fillId="4" borderId="72" xfId="0" applyFont="1" applyFill="1" applyBorder="1"/>
    <xf numFmtId="0" fontId="38" fillId="0" borderId="72" xfId="0" applyFont="1" applyBorder="1"/>
    <xf numFmtId="0" fontId="38" fillId="0" borderId="123" xfId="0" applyFont="1" applyBorder="1"/>
    <xf numFmtId="0" fontId="38" fillId="4" borderId="67" xfId="0" applyFont="1" applyFill="1" applyBorder="1"/>
    <xf numFmtId="0" fontId="38" fillId="0" borderId="67" xfId="0" applyFont="1" applyBorder="1"/>
    <xf numFmtId="0" fontId="38" fillId="4" borderId="87" xfId="0" applyFont="1" applyFill="1" applyBorder="1"/>
    <xf numFmtId="0" fontId="38" fillId="4" borderId="93" xfId="0" applyFont="1" applyFill="1" applyBorder="1"/>
    <xf numFmtId="0" fontId="38" fillId="0" borderId="94" xfId="0" applyFont="1" applyBorder="1"/>
    <xf numFmtId="0" fontId="38" fillId="4" borderId="94" xfId="0" applyFont="1" applyFill="1" applyBorder="1"/>
    <xf numFmtId="0" fontId="38" fillId="4" borderId="126" xfId="0" applyFont="1" applyFill="1" applyBorder="1"/>
    <xf numFmtId="167" fontId="18" fillId="0" borderId="24" xfId="1" applyNumberFormat="1" applyFont="1" applyBorder="1" applyAlignment="1">
      <alignment horizontal="right"/>
    </xf>
    <xf numFmtId="165" fontId="18" fillId="0" borderId="24" xfId="0" applyNumberFormat="1" applyFont="1" applyBorder="1" applyAlignment="1">
      <alignment horizontal="right"/>
    </xf>
    <xf numFmtId="166" fontId="37" fillId="0" borderId="21" xfId="0" applyNumberFormat="1" applyFont="1" applyBorder="1" applyAlignment="1">
      <alignment horizontal="left"/>
    </xf>
    <xf numFmtId="166" fontId="37" fillId="0" borderId="30" xfId="0" applyNumberFormat="1" applyFont="1" applyBorder="1" applyAlignment="1">
      <alignment horizontal="left"/>
    </xf>
    <xf numFmtId="166" fontId="37" fillId="0" borderId="13" xfId="0" applyNumberFormat="1" applyFont="1" applyBorder="1" applyAlignment="1">
      <alignment horizontal="left"/>
    </xf>
    <xf numFmtId="166" fontId="37" fillId="0" borderId="31" xfId="0" applyNumberFormat="1" applyFont="1" applyBorder="1" applyAlignment="1">
      <alignment horizontal="left"/>
    </xf>
    <xf numFmtId="0" fontId="38" fillId="4" borderId="52" xfId="0" applyFont="1" applyFill="1" applyBorder="1" applyAlignment="1">
      <alignment wrapText="1"/>
    </xf>
    <xf numFmtId="166" fontId="38" fillId="4" borderId="27" xfId="0" applyNumberFormat="1" applyFont="1" applyFill="1" applyBorder="1" applyAlignment="1">
      <alignment wrapText="1"/>
    </xf>
    <xf numFmtId="165" fontId="38" fillId="4" borderId="27" xfId="0" applyNumberFormat="1" applyFont="1" applyFill="1" applyBorder="1" applyAlignment="1">
      <alignment wrapText="1"/>
    </xf>
    <xf numFmtId="165" fontId="38" fillId="4" borderId="53" xfId="0" applyNumberFormat="1" applyFont="1" applyFill="1" applyBorder="1" applyAlignment="1">
      <alignment wrapText="1"/>
    </xf>
    <xf numFmtId="0" fontId="37" fillId="0" borderId="25" xfId="0" applyFont="1" applyBorder="1" applyAlignment="1">
      <alignment wrapText="1"/>
    </xf>
    <xf numFmtId="0" fontId="37" fillId="0" borderId="21" xfId="0" applyFont="1" applyBorder="1" applyAlignment="1">
      <alignment wrapText="1"/>
    </xf>
    <xf numFmtId="0" fontId="37" fillId="0" borderId="21" xfId="0" applyFont="1" applyBorder="1" applyAlignment="1">
      <alignment horizontal="center" wrapText="1"/>
    </xf>
    <xf numFmtId="0" fontId="38" fillId="4" borderId="61" xfId="0" applyFont="1" applyFill="1" applyBorder="1"/>
    <xf numFmtId="166" fontId="38" fillId="4" borderId="62" xfId="0" applyNumberFormat="1" applyFont="1" applyFill="1" applyBorder="1"/>
    <xf numFmtId="1" fontId="38" fillId="4" borderId="62" xfId="0" applyNumberFormat="1" applyFont="1" applyFill="1" applyBorder="1"/>
    <xf numFmtId="1" fontId="38" fillId="4" borderId="63" xfId="0" applyNumberFormat="1" applyFont="1" applyFill="1" applyBorder="1"/>
    <xf numFmtId="166" fontId="38" fillId="0" borderId="68" xfId="0" applyNumberFormat="1" applyFont="1" applyBorder="1"/>
    <xf numFmtId="1" fontId="38" fillId="0" borderId="68" xfId="0" applyNumberFormat="1" applyFont="1" applyBorder="1"/>
    <xf numFmtId="1" fontId="38" fillId="0" borderId="69" xfId="0" applyNumberFormat="1" applyFont="1" applyBorder="1"/>
    <xf numFmtId="166" fontId="38" fillId="4" borderId="68" xfId="0" applyNumberFormat="1" applyFont="1" applyFill="1" applyBorder="1"/>
    <xf numFmtId="1" fontId="38" fillId="4" borderId="68" xfId="0" applyNumberFormat="1" applyFont="1" applyFill="1" applyBorder="1"/>
    <xf numFmtId="1" fontId="38" fillId="4" borderId="69" xfId="0" applyNumberFormat="1" applyFont="1" applyFill="1" applyBorder="1"/>
    <xf numFmtId="166" fontId="37" fillId="4" borderId="61" xfId="0" applyNumberFormat="1" applyFont="1" applyFill="1" applyBorder="1"/>
    <xf numFmtId="166" fontId="37" fillId="4" borderId="62" xfId="0" applyNumberFormat="1" applyFont="1" applyFill="1" applyBorder="1"/>
    <xf numFmtId="166" fontId="37" fillId="4" borderId="63" xfId="0" applyNumberFormat="1" applyFont="1" applyFill="1" applyBorder="1"/>
    <xf numFmtId="166" fontId="37" fillId="0" borderId="25" xfId="0" applyNumberFormat="1" applyFont="1" applyBorder="1" applyAlignment="1">
      <alignment horizontal="center" vertical="center" wrapText="1"/>
    </xf>
    <xf numFmtId="3" fontId="37" fillId="4" borderId="79" xfId="0" applyNumberFormat="1" applyFont="1" applyFill="1" applyBorder="1"/>
    <xf numFmtId="3" fontId="37" fillId="4" borderId="80" xfId="0" applyNumberFormat="1" applyFont="1" applyFill="1" applyBorder="1"/>
    <xf numFmtId="3" fontId="37" fillId="4" borderId="81" xfId="0" applyNumberFormat="1" applyFont="1" applyFill="1" applyBorder="1"/>
    <xf numFmtId="165" fontId="38" fillId="4" borderId="68" xfId="0" applyNumberFormat="1" applyFont="1" applyFill="1" applyBorder="1"/>
    <xf numFmtId="165" fontId="38" fillId="4" borderId="69" xfId="0" applyNumberFormat="1" applyFont="1" applyFill="1" applyBorder="1"/>
    <xf numFmtId="165" fontId="38" fillId="0" borderId="68" xfId="0" applyNumberFormat="1" applyFont="1" applyBorder="1"/>
    <xf numFmtId="165" fontId="38" fillId="0" borderId="69" xfId="0" applyNumberFormat="1" applyFont="1" applyBorder="1"/>
    <xf numFmtId="166" fontId="38" fillId="0" borderId="88" xfId="0" applyNumberFormat="1" applyFont="1" applyBorder="1"/>
    <xf numFmtId="165" fontId="38" fillId="0" borderId="88" xfId="0" applyNumberFormat="1" applyFont="1" applyBorder="1"/>
    <xf numFmtId="165" fontId="38" fillId="0" borderId="89" xfId="0" applyNumberFormat="1" applyFont="1" applyBorder="1"/>
    <xf numFmtId="0" fontId="37" fillId="4" borderId="52" xfId="0" applyFont="1" applyFill="1" applyBorder="1"/>
    <xf numFmtId="166" fontId="37" fillId="4" borderId="27" xfId="0" applyNumberFormat="1" applyFont="1" applyFill="1" applyBorder="1"/>
    <xf numFmtId="0" fontId="44" fillId="0" borderId="25" xfId="0" applyFont="1" applyBorder="1" applyAlignment="1">
      <alignment horizontal="center"/>
    </xf>
    <xf numFmtId="0" fontId="37" fillId="0" borderId="25" xfId="0" applyFont="1" applyBorder="1"/>
    <xf numFmtId="0" fontId="37" fillId="0" borderId="25" xfId="0" applyFont="1" applyBorder="1" applyAlignment="1">
      <alignment horizontal="center" wrapText="1"/>
    </xf>
    <xf numFmtId="166" fontId="37" fillId="0" borderId="21" xfId="0" applyNumberFormat="1" applyFont="1" applyBorder="1" applyAlignment="1">
      <alignment wrapText="1"/>
    </xf>
    <xf numFmtId="166" fontId="37" fillId="0" borderId="21" xfId="0" applyNumberFormat="1" applyFont="1" applyBorder="1" applyAlignment="1">
      <alignment horizontal="center" wrapText="1"/>
    </xf>
    <xf numFmtId="0" fontId="38" fillId="0" borderId="61" xfId="0" applyFont="1" applyBorder="1"/>
    <xf numFmtId="166" fontId="38" fillId="0" borderId="62" xfId="0" applyNumberFormat="1" applyFont="1" applyBorder="1"/>
    <xf numFmtId="165" fontId="38" fillId="0" borderId="62" xfId="0" applyNumberFormat="1" applyFont="1" applyBorder="1"/>
    <xf numFmtId="165" fontId="38" fillId="0" borderId="63" xfId="0" applyNumberFormat="1" applyFont="1" applyBorder="1"/>
    <xf numFmtId="0" fontId="44" fillId="0" borderId="22" xfId="0" applyFont="1" applyBorder="1" applyAlignment="1">
      <alignment horizontal="center"/>
    </xf>
    <xf numFmtId="167" fontId="38" fillId="0" borderId="62" xfId="1" applyNumberFormat="1" applyFont="1" applyBorder="1"/>
    <xf numFmtId="167" fontId="38" fillId="4" borderId="27" xfId="1" applyNumberFormat="1" applyFont="1" applyFill="1" applyBorder="1" applyAlignment="1">
      <alignment wrapText="1"/>
    </xf>
    <xf numFmtId="0" fontId="37" fillId="0" borderId="52" xfId="0" applyFont="1" applyBorder="1"/>
    <xf numFmtId="165" fontId="18" fillId="0" borderId="74" xfId="0" applyNumberFormat="1" applyFont="1" applyBorder="1"/>
    <xf numFmtId="0" fontId="4" fillId="0" borderId="74" xfId="0" applyFont="1" applyBorder="1"/>
    <xf numFmtId="3" fontId="18" fillId="0" borderId="74" xfId="0" applyNumberFormat="1" applyFont="1" applyBorder="1"/>
    <xf numFmtId="0" fontId="37" fillId="0" borderId="134" xfId="0" applyFont="1" applyBorder="1" applyAlignment="1">
      <alignment wrapText="1"/>
    </xf>
    <xf numFmtId="0" fontId="37" fillId="0" borderId="134" xfId="0" applyFont="1" applyBorder="1" applyAlignment="1">
      <alignment horizontal="center" wrapText="1"/>
    </xf>
    <xf numFmtId="0" fontId="37" fillId="0" borderId="135" xfId="0" applyFont="1" applyBorder="1" applyAlignment="1">
      <alignment horizontal="center" wrapText="1"/>
    </xf>
    <xf numFmtId="0" fontId="38" fillId="0" borderId="136" xfId="0" applyFont="1" applyBorder="1"/>
    <xf numFmtId="3" fontId="37" fillId="0" borderId="137" xfId="0" applyNumberFormat="1" applyFont="1" applyBorder="1"/>
    <xf numFmtId="0" fontId="37" fillId="0" borderId="120" xfId="0" applyFont="1" applyBorder="1" applyAlignment="1">
      <alignment horizontal="center" wrapText="1"/>
    </xf>
    <xf numFmtId="3" fontId="37" fillId="0" borderId="140" xfId="0" applyNumberFormat="1" applyFont="1" applyBorder="1"/>
    <xf numFmtId="165" fontId="37" fillId="0" borderId="140" xfId="0" applyNumberFormat="1" applyFont="1" applyBorder="1"/>
    <xf numFmtId="165" fontId="37" fillId="0" borderId="141" xfId="0" applyNumberFormat="1" applyFont="1" applyBorder="1"/>
    <xf numFmtId="166" fontId="38" fillId="8" borderId="127" xfId="0" applyNumberFormat="1" applyFont="1" applyFill="1" applyBorder="1"/>
    <xf numFmtId="165" fontId="38" fillId="8" borderId="127" xfId="0" applyNumberFormat="1" applyFont="1" applyFill="1" applyBorder="1"/>
    <xf numFmtId="166" fontId="38" fillId="0" borderId="127" xfId="0" applyNumberFormat="1" applyFont="1" applyBorder="1"/>
    <xf numFmtId="165" fontId="38" fillId="0" borderId="127" xfId="0" applyNumberFormat="1" applyFont="1" applyBorder="1"/>
    <xf numFmtId="166" fontId="37" fillId="0" borderId="127" xfId="0" applyNumberFormat="1" applyFont="1" applyBorder="1"/>
    <xf numFmtId="0" fontId="38" fillId="8" borderId="142" xfId="0" applyFont="1" applyFill="1" applyBorder="1"/>
    <xf numFmtId="166" fontId="38" fillId="8" borderId="143" xfId="0" applyNumberFormat="1" applyFont="1" applyFill="1" applyBorder="1"/>
    <xf numFmtId="165" fontId="38" fillId="8" borderId="143" xfId="0" applyNumberFormat="1" applyFont="1" applyFill="1" applyBorder="1"/>
    <xf numFmtId="165" fontId="38" fillId="8" borderId="144" xfId="0" applyNumberFormat="1" applyFont="1" applyFill="1" applyBorder="1"/>
    <xf numFmtId="0" fontId="38" fillId="0" borderId="145" xfId="0" applyFont="1" applyBorder="1"/>
    <xf numFmtId="165" fontId="38" fillId="0" borderId="146" xfId="0" applyNumberFormat="1" applyFont="1" applyBorder="1"/>
    <xf numFmtId="0" fontId="38" fillId="8" borderId="145" xfId="0" applyFont="1" applyFill="1" applyBorder="1"/>
    <xf numFmtId="165" fontId="38" fillId="8" borderId="146" xfId="0" applyNumberFormat="1" applyFont="1" applyFill="1" applyBorder="1"/>
    <xf numFmtId="3" fontId="37" fillId="0" borderId="145" xfId="0" applyNumberFormat="1" applyFont="1" applyBorder="1"/>
    <xf numFmtId="166" fontId="37" fillId="0" borderId="146" xfId="0" applyNumberFormat="1" applyFont="1" applyBorder="1"/>
    <xf numFmtId="3" fontId="37" fillId="8" borderId="147" xfId="0" applyNumberFormat="1" applyFont="1" applyFill="1" applyBorder="1"/>
    <xf numFmtId="166" fontId="37" fillId="8" borderId="148" xfId="0" applyNumberFormat="1" applyFont="1" applyFill="1" applyBorder="1"/>
    <xf numFmtId="166" fontId="37" fillId="8" borderId="149" xfId="0" applyNumberFormat="1" applyFont="1" applyFill="1" applyBorder="1"/>
    <xf numFmtId="166" fontId="38" fillId="4" borderId="97" xfId="0" applyNumberFormat="1" applyFont="1" applyFill="1" applyBorder="1"/>
    <xf numFmtId="165" fontId="38" fillId="4" borderId="97" xfId="0" applyNumberFormat="1" applyFont="1" applyFill="1" applyBorder="1"/>
    <xf numFmtId="165" fontId="38" fillId="4" borderId="98" xfId="0" applyNumberFormat="1" applyFont="1" applyFill="1" applyBorder="1"/>
    <xf numFmtId="166" fontId="37" fillId="4" borderId="153" xfId="0" applyNumberFormat="1" applyFont="1" applyFill="1" applyBorder="1"/>
    <xf numFmtId="166" fontId="37" fillId="4" borderId="154" xfId="0" applyNumberFormat="1" applyFont="1" applyFill="1" applyBorder="1"/>
    <xf numFmtId="166" fontId="37" fillId="4" borderId="155" xfId="0" applyNumberFormat="1" applyFont="1" applyFill="1" applyBorder="1"/>
    <xf numFmtId="0" fontId="17" fillId="0" borderId="37" xfId="0" applyFont="1" applyBorder="1"/>
    <xf numFmtId="0" fontId="37" fillId="0" borderId="156" xfId="0" applyFont="1" applyBorder="1" applyAlignment="1">
      <alignment horizontal="center"/>
    </xf>
    <xf numFmtId="10" fontId="18" fillId="2" borderId="41" xfId="0" applyNumberFormat="1" applyFont="1" applyFill="1" applyBorder="1" applyAlignment="1">
      <alignment horizontal="right"/>
    </xf>
    <xf numFmtId="10" fontId="37" fillId="0" borderId="91" xfId="0" applyNumberFormat="1" applyFont="1" applyBorder="1" applyAlignment="1">
      <alignment horizontal="center" wrapText="1"/>
    </xf>
    <xf numFmtId="166" fontId="18" fillId="0" borderId="33" xfId="2" applyNumberFormat="1" applyFont="1" applyBorder="1" applyAlignment="1">
      <alignment horizontal="center"/>
    </xf>
    <xf numFmtId="166" fontId="17" fillId="0" borderId="74" xfId="2" applyNumberFormat="1" applyFont="1" applyBorder="1" applyAlignment="1">
      <alignment horizontal="right"/>
    </xf>
    <xf numFmtId="166" fontId="17" fillId="0" borderId="58" xfId="2" applyNumberFormat="1" applyFont="1" applyBorder="1" applyAlignment="1">
      <alignment horizontal="right"/>
    </xf>
    <xf numFmtId="166" fontId="17" fillId="0" borderId="0" xfId="2" applyNumberFormat="1" applyFont="1" applyAlignment="1">
      <alignment horizontal="right"/>
    </xf>
    <xf numFmtId="166" fontId="17" fillId="0" borderId="33" xfId="2" applyNumberFormat="1" applyFont="1" applyBorder="1" applyAlignment="1">
      <alignment horizontal="right"/>
    </xf>
    <xf numFmtId="166" fontId="18" fillId="2" borderId="41" xfId="2" applyNumberFormat="1" applyFont="1" applyFill="1" applyBorder="1" applyAlignment="1">
      <alignment horizontal="right"/>
    </xf>
    <xf numFmtId="10" fontId="37" fillId="0" borderId="14" xfId="0" applyNumberFormat="1" applyFont="1" applyBorder="1" applyAlignment="1">
      <alignment horizontal="right"/>
    </xf>
    <xf numFmtId="10" fontId="17" fillId="0" borderId="14" xfId="0" applyNumberFormat="1" applyFont="1" applyBorder="1" applyAlignment="1">
      <alignment horizontal="right"/>
    </xf>
    <xf numFmtId="0" fontId="18" fillId="0" borderId="41" xfId="0" applyFont="1" applyBorder="1"/>
    <xf numFmtId="0" fontId="18" fillId="0" borderId="74" xfId="0" applyFont="1" applyBorder="1"/>
    <xf numFmtId="0" fontId="18" fillId="0" borderId="37" xfId="0" applyFont="1" applyBorder="1"/>
    <xf numFmtId="0" fontId="37" fillId="0" borderId="156" xfId="0" applyFont="1" applyBorder="1" applyAlignment="1" applyProtection="1">
      <alignment horizontal="center"/>
      <protection locked="0"/>
    </xf>
    <xf numFmtId="0" fontId="37" fillId="0" borderId="33" xfId="0" applyFont="1" applyBorder="1" applyAlignment="1">
      <alignment horizontal="center"/>
    </xf>
    <xf numFmtId="10" fontId="37" fillId="0" borderId="0" xfId="0" applyNumberFormat="1" applyFont="1" applyAlignment="1">
      <alignment horizontal="right"/>
    </xf>
    <xf numFmtId="10" fontId="17" fillId="2" borderId="9" xfId="0" applyNumberFormat="1" applyFont="1" applyFill="1" applyBorder="1" applyAlignment="1">
      <alignment horizontal="right"/>
    </xf>
    <xf numFmtId="10" fontId="18" fillId="2" borderId="42" xfId="0" applyNumberFormat="1" applyFont="1" applyFill="1" applyBorder="1" applyAlignment="1">
      <alignment horizontal="right"/>
    </xf>
    <xf numFmtId="166" fontId="17" fillId="0" borderId="0" xfId="2" applyNumberFormat="1" applyFont="1" applyAlignment="1" applyProtection="1">
      <alignment horizontal="right"/>
      <protection locked="0"/>
    </xf>
    <xf numFmtId="0" fontId="38" fillId="0" borderId="85" xfId="0" applyFont="1" applyBorder="1" applyAlignment="1">
      <alignment wrapText="1"/>
    </xf>
    <xf numFmtId="166" fontId="38" fillId="0" borderId="86" xfId="0" applyNumberFormat="1" applyFont="1" applyBorder="1" applyAlignment="1">
      <alignment wrapText="1"/>
    </xf>
    <xf numFmtId="165" fontId="38" fillId="0" borderId="86" xfId="0" applyNumberFormat="1" applyFont="1" applyBorder="1" applyAlignment="1">
      <alignment wrapText="1"/>
    </xf>
    <xf numFmtId="165" fontId="38" fillId="0" borderId="59" xfId="0" applyNumberFormat="1" applyFont="1" applyBorder="1" applyAlignment="1">
      <alignment wrapText="1"/>
    </xf>
    <xf numFmtId="0" fontId="38" fillId="11" borderId="61" xfId="0" applyFont="1" applyFill="1" applyBorder="1"/>
    <xf numFmtId="166" fontId="38" fillId="11" borderId="62" xfId="0" applyNumberFormat="1" applyFont="1" applyFill="1" applyBorder="1"/>
    <xf numFmtId="165" fontId="38" fillId="11" borderId="62" xfId="0" applyNumberFormat="1" applyFont="1" applyFill="1" applyBorder="1"/>
    <xf numFmtId="165" fontId="38" fillId="11" borderId="63" xfId="0" applyNumberFormat="1" applyFont="1" applyFill="1" applyBorder="1"/>
    <xf numFmtId="0" fontId="38" fillId="0" borderId="52" xfId="0" applyFont="1" applyBorder="1" applyAlignment="1">
      <alignment wrapText="1"/>
    </xf>
    <xf numFmtId="166" fontId="38" fillId="0" borderId="27" xfId="0" applyNumberFormat="1" applyFont="1" applyBorder="1" applyAlignment="1">
      <alignment wrapText="1"/>
    </xf>
    <xf numFmtId="165" fontId="38" fillId="0" borderId="27" xfId="0" applyNumberFormat="1" applyFont="1" applyBorder="1" applyAlignment="1">
      <alignment wrapText="1"/>
    </xf>
    <xf numFmtId="165" fontId="38" fillId="0" borderId="53" xfId="0" applyNumberFormat="1" applyFont="1" applyBorder="1" applyAlignment="1">
      <alignment wrapText="1"/>
    </xf>
    <xf numFmtId="0" fontId="37" fillId="0" borderId="85" xfId="0" applyFont="1" applyBorder="1" applyAlignment="1">
      <alignment wrapText="1"/>
    </xf>
    <xf numFmtId="166" fontId="37" fillId="0" borderId="86" xfId="0" applyNumberFormat="1" applyFont="1" applyBorder="1" applyAlignment="1">
      <alignment wrapText="1"/>
    </xf>
    <xf numFmtId="0" fontId="37" fillId="0" borderId="52" xfId="0" applyFont="1" applyBorder="1" applyAlignment="1">
      <alignment wrapText="1"/>
    </xf>
    <xf numFmtId="166" fontId="37" fillId="0" borderId="27" xfId="0" applyNumberFormat="1" applyFont="1" applyBorder="1" applyAlignment="1">
      <alignment wrapText="1"/>
    </xf>
    <xf numFmtId="0" fontId="56" fillId="11" borderId="52" xfId="0" applyFont="1" applyFill="1" applyBorder="1"/>
    <xf numFmtId="166" fontId="56" fillId="11" borderId="27" xfId="0" applyNumberFormat="1" applyFont="1" applyFill="1" applyBorder="1"/>
    <xf numFmtId="165" fontId="56" fillId="11" borderId="27" xfId="0" applyNumberFormat="1" applyFont="1" applyFill="1" applyBorder="1"/>
    <xf numFmtId="165" fontId="56" fillId="11" borderId="53" xfId="0" applyNumberFormat="1" applyFont="1" applyFill="1" applyBorder="1"/>
    <xf numFmtId="166" fontId="37" fillId="0" borderId="27" xfId="0" applyNumberFormat="1" applyFont="1" applyBorder="1"/>
    <xf numFmtId="167" fontId="37" fillId="0" borderId="27" xfId="1" applyNumberFormat="1" applyFont="1" applyBorder="1"/>
    <xf numFmtId="167" fontId="38" fillId="0" borderId="86" xfId="1" applyNumberFormat="1" applyFont="1" applyFill="1" applyBorder="1" applyAlignment="1">
      <alignment wrapText="1"/>
    </xf>
    <xf numFmtId="167" fontId="38" fillId="11" borderId="62" xfId="1" applyNumberFormat="1" applyFont="1" applyFill="1" applyBorder="1"/>
    <xf numFmtId="167" fontId="38" fillId="0" borderId="27" xfId="1" applyNumberFormat="1" applyFont="1" applyFill="1" applyBorder="1" applyAlignment="1">
      <alignment wrapText="1"/>
    </xf>
    <xf numFmtId="0" fontId="37" fillId="11" borderId="52" xfId="0" applyFont="1" applyFill="1" applyBorder="1"/>
    <xf numFmtId="166" fontId="38" fillId="11" borderId="27" xfId="0" applyNumberFormat="1" applyFont="1" applyFill="1" applyBorder="1"/>
    <xf numFmtId="166" fontId="37" fillId="0" borderId="54" xfId="0" applyNumberFormat="1" applyFont="1" applyBorder="1"/>
    <xf numFmtId="165" fontId="37" fillId="0" borderId="27" xfId="0" applyNumberFormat="1" applyFont="1" applyBorder="1"/>
    <xf numFmtId="165" fontId="37" fillId="0" borderId="53" xfId="0" applyNumberFormat="1" applyFont="1" applyBorder="1"/>
    <xf numFmtId="0" fontId="38" fillId="0" borderId="23" xfId="0" applyFont="1" applyBorder="1"/>
    <xf numFmtId="49" fontId="38" fillId="0" borderId="14" xfId="0" applyNumberFormat="1" applyFont="1" applyBorder="1" applyAlignment="1">
      <alignment wrapText="1"/>
    </xf>
    <xf numFmtId="49" fontId="38" fillId="4" borderId="82" xfId="0" applyNumberFormat="1" applyFont="1" applyFill="1" applyBorder="1" applyAlignment="1">
      <alignment wrapText="1"/>
    </xf>
    <xf numFmtId="49" fontId="38" fillId="0" borderId="61" xfId="0" applyNumberFormat="1" applyFont="1" applyBorder="1" applyAlignment="1">
      <alignment wrapText="1"/>
    </xf>
    <xf numFmtId="49" fontId="38" fillId="0" borderId="82" xfId="0" applyNumberFormat="1" applyFont="1" applyBorder="1" applyAlignment="1">
      <alignment wrapText="1"/>
    </xf>
    <xf numFmtId="0" fontId="55" fillId="0" borderId="0" xfId="0" applyFont="1" applyAlignment="1">
      <alignment wrapText="1"/>
    </xf>
    <xf numFmtId="37" fontId="37" fillId="0" borderId="101" xfId="0" applyNumberFormat="1" applyFont="1" applyBorder="1"/>
    <xf numFmtId="37" fontId="37" fillId="0" borderId="102" xfId="0" applyNumberFormat="1" applyFont="1" applyBorder="1"/>
    <xf numFmtId="37" fontId="37" fillId="4" borderId="62" xfId="0" applyNumberFormat="1" applyFont="1" applyFill="1" applyBorder="1"/>
    <xf numFmtId="37" fontId="37" fillId="0" borderId="68" xfId="0" applyNumberFormat="1" applyFont="1" applyBorder="1"/>
    <xf numFmtId="37" fontId="37" fillId="4" borderId="68" xfId="0" applyNumberFormat="1" applyFont="1" applyFill="1" applyBorder="1"/>
    <xf numFmtId="167" fontId="17" fillId="0" borderId="0" xfId="0" applyNumberFormat="1" applyFont="1" applyAlignment="1">
      <alignment horizontal="center"/>
    </xf>
    <xf numFmtId="166" fontId="18" fillId="0" borderId="54" xfId="0" applyNumberFormat="1" applyFont="1" applyBorder="1"/>
    <xf numFmtId="166" fontId="18" fillId="0" borderId="27" xfId="0" applyNumberFormat="1" applyFont="1" applyBorder="1"/>
    <xf numFmtId="165" fontId="18" fillId="0" borderId="27" xfId="0" applyNumberFormat="1" applyFont="1" applyBorder="1"/>
    <xf numFmtId="165" fontId="18" fillId="0" borderId="53" xfId="0" applyNumberFormat="1" applyFont="1" applyBorder="1"/>
    <xf numFmtId="165" fontId="38" fillId="0" borderId="0" xfId="0" applyNumberFormat="1" applyFont="1"/>
    <xf numFmtId="165" fontId="37" fillId="9" borderId="101" xfId="0" applyNumberFormat="1" applyFont="1" applyFill="1" applyBorder="1"/>
    <xf numFmtId="0" fontId="18" fillId="0" borderId="25" xfId="0" applyFont="1" applyBorder="1" applyAlignment="1">
      <alignment horizontal="center" vertical="center" wrapText="1"/>
    </xf>
    <xf numFmtId="10" fontId="37" fillId="0" borderId="157" xfId="0" applyNumberFormat="1" applyFont="1" applyBorder="1" applyAlignment="1">
      <alignment horizontal="right"/>
    </xf>
    <xf numFmtId="0" fontId="2" fillId="2" borderId="4" xfId="0" applyFont="1" applyFill="1" applyBorder="1" applyAlignment="1">
      <alignment horizontal="center"/>
    </xf>
    <xf numFmtId="0" fontId="3" fillId="0" borderId="5" xfId="0" applyFont="1" applyBorder="1"/>
    <xf numFmtId="0" fontId="3" fillId="0" borderId="6" xfId="0" applyFont="1" applyBorder="1"/>
    <xf numFmtId="0" fontId="2" fillId="3" borderId="10" xfId="0" applyFont="1" applyFill="1" applyBorder="1" applyAlignment="1">
      <alignment horizontal="center"/>
    </xf>
    <xf numFmtId="0" fontId="3" fillId="0" borderId="11" xfId="0" applyFont="1" applyBorder="1"/>
    <xf numFmtId="0" fontId="3" fillId="0" borderId="12" xfId="0" applyFont="1" applyBorder="1"/>
    <xf numFmtId="0" fontId="3" fillId="0" borderId="13" xfId="0" applyFont="1" applyBorder="1"/>
    <xf numFmtId="0" fontId="0" fillId="0" borderId="0" xfId="0"/>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8" fillId="2" borderId="4" xfId="0" applyFont="1" applyFill="1" applyBorder="1" applyAlignment="1">
      <alignment horizontal="center"/>
    </xf>
    <xf numFmtId="15" fontId="8" fillId="2" borderId="4" xfId="0" applyNumberFormat="1" applyFont="1" applyFill="1" applyBorder="1" applyAlignment="1">
      <alignment horizontal="center"/>
    </xf>
    <xf numFmtId="0" fontId="2" fillId="3" borderId="4" xfId="0" applyFont="1" applyFill="1" applyBorder="1" applyAlignment="1">
      <alignment horizontal="center"/>
    </xf>
    <xf numFmtId="0" fontId="41" fillId="3" borderId="4" xfId="0" applyFont="1" applyFill="1" applyBorder="1" applyAlignment="1">
      <alignment horizontal="center"/>
    </xf>
    <xf numFmtId="164" fontId="6" fillId="3" borderId="4" xfId="0" applyNumberFormat="1" applyFont="1" applyFill="1" applyBorder="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39"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18" fillId="5" borderId="22" xfId="0" applyFont="1" applyFill="1" applyBorder="1" applyAlignment="1">
      <alignment horizontal="center" wrapText="1"/>
    </xf>
    <xf numFmtId="0" fontId="3" fillId="0" borderId="23" xfId="0" applyFont="1" applyBorder="1"/>
    <xf numFmtId="0" fontId="3" fillId="0" borderId="24" xfId="0" applyFont="1" applyBorder="1"/>
    <xf numFmtId="0" fontId="18" fillId="5" borderId="22" xfId="0" applyFont="1" applyFill="1" applyBorder="1" applyAlignment="1">
      <alignment horizontal="center"/>
    </xf>
    <xf numFmtId="0" fontId="18" fillId="6" borderId="22" xfId="0" applyFont="1" applyFill="1" applyBorder="1" applyAlignment="1">
      <alignment horizontal="center"/>
    </xf>
    <xf numFmtId="0" fontId="18" fillId="0" borderId="22" xfId="0" applyFont="1" applyBorder="1" applyAlignment="1">
      <alignment horizontal="center" wrapText="1"/>
    </xf>
    <xf numFmtId="0" fontId="17" fillId="0" borderId="0" xfId="0" applyFont="1" applyAlignment="1">
      <alignment horizontal="left" vertical="top" wrapText="1"/>
    </xf>
    <xf numFmtId="0" fontId="18" fillId="0" borderId="21" xfId="0" applyFont="1" applyBorder="1" applyAlignment="1">
      <alignment horizontal="center" vertical="center" wrapText="1"/>
    </xf>
    <xf numFmtId="0" fontId="3" fillId="0" borderId="30" xfId="0" applyFont="1" applyBorder="1"/>
    <xf numFmtId="0" fontId="3" fillId="0" borderId="31" xfId="0" applyFont="1" applyBorder="1"/>
    <xf numFmtId="0" fontId="18" fillId="0" borderId="35" xfId="0" applyFont="1" applyBorder="1" applyAlignment="1">
      <alignment horizontal="center" vertical="center" wrapText="1"/>
    </xf>
    <xf numFmtId="0" fontId="3" fillId="0" borderId="32" xfId="0" applyFont="1" applyBorder="1"/>
    <xf numFmtId="0" fontId="9" fillId="9" borderId="0" xfId="0" applyFont="1" applyFill="1" applyAlignment="1">
      <alignment horizontal="left" wrapText="1"/>
    </xf>
    <xf numFmtId="0" fontId="0" fillId="9" borderId="0" xfId="0" applyFill="1"/>
    <xf numFmtId="0" fontId="17" fillId="0" borderId="0" xfId="0" applyFont="1" applyAlignment="1">
      <alignment wrapText="1"/>
    </xf>
    <xf numFmtId="0" fontId="17" fillId="0" borderId="0" xfId="0" applyFont="1" applyAlignment="1">
      <alignment horizontal="left" wrapText="1"/>
    </xf>
    <xf numFmtId="0" fontId="17" fillId="0" borderId="100" xfId="0" applyFont="1" applyBorder="1" applyAlignment="1">
      <alignment horizontal="center"/>
    </xf>
    <xf numFmtId="0" fontId="17" fillId="0" borderId="102" xfId="0" applyFont="1" applyBorder="1" applyAlignment="1">
      <alignment horizontal="center"/>
    </xf>
    <xf numFmtId="0" fontId="37" fillId="0" borderId="100" xfId="0" applyFont="1" applyBorder="1" applyAlignment="1">
      <alignment horizontal="center"/>
    </xf>
    <xf numFmtId="0" fontId="37" fillId="0" borderId="102" xfId="0" applyFont="1" applyBorder="1" applyAlignment="1">
      <alignment horizontal="center"/>
    </xf>
    <xf numFmtId="0" fontId="37" fillId="0" borderId="37" xfId="0" applyFont="1" applyBorder="1" applyAlignment="1">
      <alignment horizontal="center"/>
    </xf>
    <xf numFmtId="0" fontId="18" fillId="0" borderId="44" xfId="0" applyFont="1" applyBorder="1" applyAlignment="1">
      <alignment horizontal="center"/>
    </xf>
    <xf numFmtId="0" fontId="18" fillId="0" borderId="39" xfId="0" applyFont="1" applyBorder="1" applyAlignment="1">
      <alignment horizontal="center"/>
    </xf>
    <xf numFmtId="0" fontId="18" fillId="0" borderId="100" xfId="0" applyFont="1" applyBorder="1" applyAlignment="1">
      <alignment horizontal="center"/>
    </xf>
    <xf numFmtId="0" fontId="18" fillId="0" borderId="102" xfId="0" applyFont="1" applyBorder="1" applyAlignment="1">
      <alignment horizontal="center"/>
    </xf>
    <xf numFmtId="0" fontId="17" fillId="2" borderId="73" xfId="0" applyFont="1" applyFill="1" applyBorder="1" applyAlignment="1">
      <alignment wrapText="1"/>
    </xf>
    <xf numFmtId="0" fontId="3" fillId="0" borderId="74" xfId="0" applyFont="1" applyBorder="1"/>
    <xf numFmtId="0" fontId="38" fillId="0" borderId="0" xfId="0" applyFont="1" applyAlignment="1">
      <alignment horizontal="left" wrapText="1"/>
    </xf>
    <xf numFmtId="0" fontId="18" fillId="0" borderId="75" xfId="0" applyFont="1" applyBorder="1" applyAlignment="1">
      <alignment horizontal="center" wrapText="1"/>
    </xf>
    <xf numFmtId="0" fontId="3" fillId="0" borderId="76" xfId="0" applyFont="1" applyBorder="1"/>
    <xf numFmtId="0" fontId="3" fillId="0" borderId="77" xfId="0" applyFont="1" applyBorder="1"/>
    <xf numFmtId="0" fontId="39" fillId="0" borderId="0" xfId="0" applyFont="1" applyAlignment="1">
      <alignment horizontal="center" wrapText="1"/>
    </xf>
    <xf numFmtId="0" fontId="21" fillId="0" borderId="0" xfId="0" applyFont="1" applyAlignment="1">
      <alignment horizontal="center"/>
    </xf>
    <xf numFmtId="0" fontId="39" fillId="0" borderId="0" xfId="0" applyFont="1" applyAlignment="1">
      <alignment horizontal="left" wrapText="1"/>
    </xf>
    <xf numFmtId="166" fontId="55" fillId="0" borderId="39" xfId="0" applyNumberFormat="1" applyFont="1" applyBorder="1" applyAlignment="1">
      <alignment horizontal="center" vertical="center"/>
    </xf>
    <xf numFmtId="166" fontId="55" fillId="0" borderId="17" xfId="0" applyNumberFormat="1" applyFont="1" applyBorder="1" applyAlignment="1">
      <alignment horizontal="center" vertical="center"/>
    </xf>
    <xf numFmtId="166" fontId="55" fillId="0" borderId="34" xfId="0" applyNumberFormat="1" applyFont="1" applyBorder="1" applyAlignment="1">
      <alignment horizontal="center" vertical="center"/>
    </xf>
    <xf numFmtId="0" fontId="37" fillId="0" borderId="30" xfId="0" applyFont="1" applyBorder="1" applyAlignment="1">
      <alignment horizontal="center" vertical="center" wrapText="1"/>
    </xf>
    <xf numFmtId="0" fontId="53" fillId="0" borderId="30" xfId="0" applyFont="1" applyBorder="1"/>
    <xf numFmtId="0" fontId="53" fillId="0" borderId="45" xfId="0" applyFont="1" applyBorder="1"/>
    <xf numFmtId="0" fontId="53" fillId="0" borderId="32" xfId="0" applyFont="1" applyBorder="1"/>
    <xf numFmtId="0" fontId="37" fillId="0" borderId="35" xfId="0" applyFont="1" applyBorder="1" applyAlignment="1">
      <alignment horizontal="center" vertical="center" wrapText="1"/>
    </xf>
    <xf numFmtId="0" fontId="37" fillId="0" borderId="15" xfId="0" applyFont="1" applyBorder="1" applyAlignment="1">
      <alignment horizontal="center" vertical="center" wrapText="1"/>
    </xf>
    <xf numFmtId="0" fontId="39" fillId="0" borderId="0" xfId="0" applyFont="1"/>
    <xf numFmtId="0" fontId="53" fillId="0" borderId="13" xfId="0" applyFont="1" applyBorder="1"/>
    <xf numFmtId="0" fontId="53" fillId="0" borderId="15" xfId="0" applyFont="1" applyBorder="1"/>
    <xf numFmtId="0" fontId="37" fillId="0" borderId="3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1" xfId="0" applyFont="1" applyBorder="1" applyAlignment="1">
      <alignment horizontal="center" vertical="center" wrapText="1"/>
    </xf>
    <xf numFmtId="0" fontId="53" fillId="0" borderId="31" xfId="0" applyFont="1" applyBorder="1"/>
    <xf numFmtId="0" fontId="37" fillId="0" borderId="3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138" xfId="0" applyFont="1" applyBorder="1" applyAlignment="1">
      <alignment horizontal="center" vertical="center" wrapText="1"/>
    </xf>
    <xf numFmtId="0" fontId="53" fillId="0" borderId="138" xfId="0" applyFont="1" applyBorder="1"/>
    <xf numFmtId="0" fontId="53" fillId="0" borderId="139" xfId="0" applyFont="1" applyBorder="1"/>
    <xf numFmtId="0" fontId="37" fillId="0" borderId="150" xfId="0" applyFont="1" applyBorder="1" applyAlignment="1">
      <alignment horizontal="center" vertical="center" wrapText="1"/>
    </xf>
    <xf numFmtId="0" fontId="37" fillId="0" borderId="151" xfId="0" applyFont="1" applyBorder="1" applyAlignment="1">
      <alignment horizontal="center" vertical="center" wrapText="1"/>
    </xf>
    <xf numFmtId="0" fontId="37" fillId="0" borderId="152" xfId="0" applyFont="1" applyBorder="1" applyAlignment="1">
      <alignment horizontal="center" vertical="center" wrapText="1"/>
    </xf>
    <xf numFmtId="166" fontId="18" fillId="0" borderId="22" xfId="0" applyNumberFormat="1" applyFont="1" applyBorder="1" applyAlignment="1">
      <alignment horizontal="center" wrapText="1"/>
    </xf>
    <xf numFmtId="0" fontId="10" fillId="0" borderId="0" xfId="0" applyFont="1" applyAlignment="1">
      <alignment horizontal="left" wrapText="1"/>
    </xf>
    <xf numFmtId="0" fontId="9" fillId="0" borderId="0" xfId="0" applyFont="1" applyAlignment="1">
      <alignment horizontal="left" wrapText="1"/>
    </xf>
    <xf numFmtId="0" fontId="3" fillId="0" borderId="44" xfId="0" applyFont="1" applyBorder="1"/>
    <xf numFmtId="0" fontId="3" fillId="0" borderId="29" xfId="0" applyFont="1" applyBorder="1"/>
    <xf numFmtId="167" fontId="21" fillId="0" borderId="22" xfId="0" applyNumberFormat="1" applyFont="1" applyBorder="1" applyAlignment="1">
      <alignment horizontal="center"/>
    </xf>
    <xf numFmtId="0" fontId="37" fillId="0" borderId="22" xfId="0" applyFont="1" applyBorder="1" applyAlignment="1">
      <alignment horizontal="center" wrapText="1"/>
    </xf>
    <xf numFmtId="0" fontId="39" fillId="0" borderId="0" xfId="0" applyFont="1" applyAlignment="1">
      <alignment horizontal="left" vertical="center"/>
    </xf>
    <xf numFmtId="0" fontId="18" fillId="0" borderId="22" xfId="0" applyFont="1" applyBorder="1" applyAlignment="1">
      <alignment horizontal="center"/>
    </xf>
    <xf numFmtId="0" fontId="18" fillId="0" borderId="44" xfId="0" applyFont="1" applyBorder="1" applyAlignment="1">
      <alignment horizontal="center" vertical="center"/>
    </xf>
    <xf numFmtId="0" fontId="3" fillId="0" borderId="33" xfId="0" applyFont="1" applyBorder="1"/>
    <xf numFmtId="167" fontId="44" fillId="0" borderId="40" xfId="0" applyNumberFormat="1" applyFont="1" applyBorder="1" applyAlignment="1">
      <alignment horizontal="center"/>
    </xf>
    <xf numFmtId="0" fontId="42" fillId="0" borderId="41" xfId="0" applyFont="1" applyBorder="1"/>
    <xf numFmtId="0" fontId="42" fillId="0" borderId="42" xfId="0" applyFont="1" applyBorder="1"/>
    <xf numFmtId="0" fontId="38" fillId="0" borderId="131" xfId="0" applyFont="1" applyBorder="1" applyAlignment="1">
      <alignment horizontal="left" vertical="top" wrapText="1"/>
    </xf>
    <xf numFmtId="0" fontId="0" fillId="0" borderId="132" xfId="0" applyBorder="1"/>
    <xf numFmtId="0" fontId="0" fillId="0" borderId="133" xfId="0" applyBorder="1"/>
  </cellXfs>
  <cellStyles count="3">
    <cellStyle name="Comma" xfId="2" builtinId="3"/>
    <cellStyle name="Currency" xfId="1" builtinId="4"/>
    <cellStyle name="Normal" xfId="0" builtinId="0"/>
  </cellStyles>
  <dxfs count="119">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numFmt numFmtId="165" formatCode="&quot;$&quot;#,##0"/>
    </dxf>
    <dxf>
      <font>
        <strike val="0"/>
        <outline val="0"/>
        <shadow val="0"/>
        <u val="none"/>
        <vertAlign val="baseline"/>
        <sz val="11"/>
        <name val="Calibri"/>
        <family val="2"/>
        <scheme val="none"/>
      </font>
    </dxf>
    <dxf>
      <font>
        <strike val="0"/>
        <outline val="0"/>
        <shadow val="0"/>
        <u val="none"/>
        <vertAlign val="baseline"/>
        <sz val="11"/>
        <name val="Calibri"/>
        <family val="2"/>
        <scheme val="none"/>
      </font>
      <numFmt numFmtId="165" formatCode="&quot;$&quot;#,##0"/>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4" formatCode="0.00%"/>
      <alignment horizontal="right" vertical="bottom" textRotation="0" wrapText="0" indent="0" justifyLastLine="0" shrinkToFit="0" readingOrder="0"/>
    </dxf>
    <dxf>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6" formatCode="_(* #,##0_);_(* \(#,##0\);_(* &quot;-&quot;??_);_(@_)"/>
      <alignment horizontal="right" vertical="bottom" textRotation="0" wrapText="0" indent="0" justifyLastLine="0" shrinkToFit="0" readingOrder="0"/>
    </dxf>
    <dxf>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6" formatCode="_(* #,##0_);_(* \(#,##0\);_(* &quot;-&quot;??_);_(@_)"/>
      <alignment horizontal="right" vertical="bottom" textRotation="0" wrapText="0" indent="0" justifyLastLine="0" shrinkToFit="0" readingOrder="0"/>
    </dxf>
    <dxf>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6" formatCode="_(* #,##0_);_(* \(#,##0\);_(* &quot;-&quot;??_);_(@_)"/>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66" formatCode="_(* #,##0_);_(* \(#,##0\);_(* &quot;-&quot;??_);_(@_)"/>
      <alignment horizontal="right" vertical="bottom" textRotation="0" wrapText="0" relativeIndent="-1" justifyLastLine="0" shrinkToFit="0" readingOrder="0"/>
    </dxf>
    <dxf>
      <numFmt numFmtId="166" formatCode="_(* #,##0_);_(* \(#,##0\);_(* &quot;-&quot;??_);_(@_)"/>
      <alignment horizontal="right" vertical="bottom" textRotation="0" wrapText="0" relativeIndent="-1" justifyLastLine="0" shrinkToFit="0" readingOrder="0"/>
    </dxf>
    <dxf>
      <numFmt numFmtId="166" formatCode="_(* #,##0_);_(* \(#,##0\);_(* &quot;-&quot;??_);_(@_)"/>
      <alignment horizontal="right" vertical="bottom" textRotation="0" wrapText="0" relativeIndent="-1" justifyLastLine="0" shrinkToFit="0" readingOrder="0"/>
    </dxf>
    <dxf>
      <numFmt numFmtId="166" formatCode="_(* #,##0_);_(* \(#,##0\);_(* &quot;-&quot;??_);_(@_)"/>
      <alignment horizontal="right" vertical="bottom" textRotation="0" wrapText="0" relativeIndent="-1" justifyLastLine="0" shrinkToFit="0" readingOrder="0"/>
    </dxf>
    <dxf>
      <numFmt numFmtId="166" formatCode="_(* #,##0_);_(* \(#,##0\);_(* &quot;-&quot;??_);_(@_)"/>
      <alignment horizontal="right" vertical="bottom" textRotation="0" wrapText="0" relativeIndent="-1" justifyLastLine="0" shrinkToFit="0" readingOrder="0"/>
    </dxf>
    <dxf>
      <font>
        <b val="0"/>
        <i val="0"/>
        <strike val="0"/>
        <condense val="0"/>
        <extend val="0"/>
        <outline val="0"/>
        <shadow val="0"/>
        <u val="none"/>
        <vertAlign val="baseline"/>
        <sz val="11"/>
        <color rgb="FF000000"/>
        <name val="Calibri"/>
        <scheme val="none"/>
      </font>
      <numFmt numFmtId="166" formatCode="_(* #,##0_);_(* \(#,##0\);_(* &quot;-&quot;??_);_(@_)"/>
      <alignment horizontal="right" vertical="bottom" textRotation="0" wrapText="0" relativeIndent="-1"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font>
        <b/>
        <family val="2"/>
      </font>
    </dxf>
    <dxf>
      <border diagonalUp="0" diagonalDown="0">
        <left/>
        <right style="thin">
          <color indexed="64"/>
        </right>
        <top/>
        <bottom/>
        <vertical/>
        <horizontal/>
      </border>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s>
  <tableStyles count="20">
    <tableStyle name="2.CostSF-style" pivot="0" count="4" xr9:uid="{00000000-0011-0000-FFFF-FFFF00000000}">
      <tableStyleElement type="headerRow" dxfId="118"/>
      <tableStyleElement type="totalRow" dxfId="117"/>
      <tableStyleElement type="firstRowStripe" dxfId="116"/>
      <tableStyleElement type="secondRowStripe" dxfId="115"/>
    </tableStyle>
    <tableStyle name="3.Bldg Use-style" pivot="0" count="4" xr9:uid="{00000000-0011-0000-FFFF-FFFF01000000}">
      <tableStyleElement type="headerRow" dxfId="114"/>
      <tableStyleElement type="totalRow" dxfId="113"/>
      <tableStyleElement type="firstRowStripe" dxfId="112"/>
      <tableStyleElement type="secondRowStripe" dxfId="111"/>
    </tableStyle>
    <tableStyle name="4.BldgUseTrend-style" pivot="0" count="4" xr9:uid="{00000000-0011-0000-FFFF-FFFF02000000}">
      <tableStyleElement type="headerRow" dxfId="110"/>
      <tableStyleElement type="totalRow" dxfId="109"/>
      <tableStyleElement type="firstRowStripe" dxfId="108"/>
      <tableStyleElement type="secondRowStripe" dxfId="107"/>
    </tableStyle>
    <tableStyle name="5.OfficeTrendbyAgency-style" pivot="0" count="4" xr9:uid="{00000000-0011-0000-FFFF-FFFF03000000}">
      <tableStyleElement type="headerRow" dxfId="106"/>
      <tableStyleElement type="totalRow" dxfId="105"/>
      <tableStyleElement type="firstRowStripe" dxfId="104"/>
      <tableStyleElement type="secondRowStripe" dxfId="103"/>
    </tableStyle>
    <tableStyle name="6.WarehouseTrendbyAgency-style" pivot="0" count="4" xr9:uid="{00000000-0011-0000-FFFF-FFFF04000000}">
      <tableStyleElement type="headerRow" dxfId="102"/>
      <tableStyleElement type="totalRow" dxfId="101"/>
      <tableStyleElement type="firstRowStripe" dxfId="100"/>
      <tableStyleElement type="secondRowStripe" dxfId="99"/>
    </tableStyle>
    <tableStyle name="7.Bldgs-style" pivot="0" count="4" xr9:uid="{00000000-0011-0000-FFFF-FFFF05000000}">
      <tableStyleElement type="headerRow" dxfId="98"/>
      <tableStyleElement type="totalRow" dxfId="97"/>
      <tableStyleElement type="firstRowStripe" dxfId="96"/>
      <tableStyleElement type="secondRowStripe" dxfId="95"/>
    </tableStyle>
    <tableStyle name="8.Utilization-style" pivot="0" count="4" xr9:uid="{00000000-0011-0000-FFFF-FFFF06000000}">
      <tableStyleElement type="headerRow" dxfId="94"/>
      <tableStyleElement type="totalRow" dxfId="93"/>
      <tableStyleElement type="firstRowStripe" dxfId="92"/>
      <tableStyleElement type="secondRowStripe" dxfId="91"/>
    </tableStyle>
    <tableStyle name="9.SFbyState-style" pivot="0" count="4" xr9:uid="{00000000-0011-0000-FFFF-FFFF07000000}">
      <tableStyleElement type="headerRow" dxfId="90"/>
      <tableStyleElement type="totalRow" dxfId="89"/>
      <tableStyleElement type="firstRowStripe" dxfId="88"/>
      <tableStyleElement type="secondRowStripe" dxfId="87"/>
    </tableStyle>
    <tableStyle name="10.StructuresbyAgency-style" pivot="0" count="4" xr9:uid="{00000000-0011-0000-FFFF-FFFF08000000}">
      <tableStyleElement type="headerRow" dxfId="86"/>
      <tableStyleElement type="totalRow" dxfId="85"/>
      <tableStyleElement type="firstRowStripe" dxfId="84"/>
      <tableStyleElement type="secondRowStripe" dxfId="83"/>
    </tableStyle>
    <tableStyle name="11.StructuresbyUse-style" pivot="0" count="4" xr9:uid="{00000000-0011-0000-FFFF-FFFF09000000}">
      <tableStyleElement type="headerRow" dxfId="82"/>
      <tableStyleElement type="totalRow" dxfId="81"/>
      <tableStyleElement type="firstRowStripe" dxfId="80"/>
      <tableStyleElement type="secondRowStripe" dxfId="79"/>
    </tableStyle>
    <tableStyle name="12.LandbyAgency-style" pivot="0" count="4" xr9:uid="{00000000-0011-0000-FFFF-FFFF0A000000}">
      <tableStyleElement type="headerRow" dxfId="78"/>
      <tableStyleElement type="totalRow" dxfId="77"/>
      <tableStyleElement type="firstRowStripe" dxfId="76"/>
      <tableStyleElement type="secondRowStripe" dxfId="75"/>
    </tableStyle>
    <tableStyle name="13.LandbyState-style" pivot="0" count="4" xr9:uid="{00000000-0011-0000-FFFF-FFFF0B000000}">
      <tableStyleElement type="headerRow" dxfId="74"/>
      <tableStyleElement type="totalRow" dxfId="73"/>
      <tableStyleElement type="firstRowStripe" dxfId="72"/>
      <tableStyleElement type="secondRowStripe" dxfId="71"/>
    </tableStyle>
    <tableStyle name="18.DispositionLand-style" pivot="0" count="3" xr9:uid="{00000000-0011-0000-FFFF-FFFF0C000000}">
      <tableStyleElement type="totalRow" dxfId="70"/>
      <tableStyleElement type="firstRowStripe" dxfId="69"/>
      <tableStyleElement type="secondRowStripe" dxfId="68"/>
    </tableStyle>
    <tableStyle name="19.Historic Designation-style" pivot="0" count="4" xr9:uid="{00000000-0011-0000-FFFF-FFFF0D000000}">
      <tableStyleElement type="headerRow" dxfId="67"/>
      <tableStyleElement type="totalRow" dxfId="66"/>
      <tableStyleElement type="firstRowStripe" dxfId="65"/>
      <tableStyleElement type="secondRowStripe" dxfId="64"/>
    </tableStyle>
    <tableStyle name="20.HistoricbyState-style" pivot="0" count="4" xr9:uid="{00000000-0011-0000-FFFF-FFFF0E000000}">
      <tableStyleElement type="headerRow" dxfId="63"/>
      <tableStyleElement type="totalRow" dxfId="62"/>
      <tableStyleElement type="firstRowStripe" dxfId="61"/>
      <tableStyleElement type="secondRowStripe" dxfId="60"/>
    </tableStyle>
    <tableStyle name="21.HistoricbyAgency-style" pivot="0" count="4" xr9:uid="{00000000-0011-0000-FFFF-FFFF0F000000}">
      <tableStyleElement type="headerRow" dxfId="59"/>
      <tableStyleElement type="totalRow" dxfId="58"/>
      <tableStyleElement type="firstRowStripe" dxfId="57"/>
      <tableStyleElement type="secondRowStripe" dxfId="56"/>
    </tableStyle>
    <tableStyle name="22.Sustainability-style" pivot="0" count="4" xr9:uid="{00000000-0011-0000-FFFF-FFFF10000000}">
      <tableStyleElement type="headerRow" dxfId="55"/>
      <tableStyleElement type="totalRow" dxfId="54"/>
      <tableStyleElement type="firstRowStripe" dxfId="53"/>
      <tableStyleElement type="secondRowStripe" dxfId="52"/>
    </tableStyle>
    <tableStyle name="23.Status-style" pivot="0" count="4" xr9:uid="{00000000-0011-0000-FFFF-FFFF11000000}">
      <tableStyleElement type="headerRow" dxfId="51"/>
      <tableStyleElement type="totalRow" dxfId="50"/>
      <tableStyleElement type="firstRowStripe" dxfId="49"/>
      <tableStyleElement type="secondRowStripe" dxfId="48"/>
    </tableStyle>
    <tableStyle name="29.CostSF Non CFO-style" pivot="0" count="4" xr9:uid="{00000000-0011-0000-FFFF-FFFF12000000}">
      <tableStyleElement type="headerRow" dxfId="47"/>
      <tableStyleElement type="totalRow" dxfId="46"/>
      <tableStyleElement type="firstRowStripe" dxfId="45"/>
      <tableStyleElement type="secondRowStripe" dxfId="44"/>
    </tableStyle>
    <tableStyle name="30.Bldg Use Non CFO-style" pivot="0" count="4" xr9:uid="{00000000-0011-0000-FFFF-FFFF13000000}">
      <tableStyleElement type="headerRow" dxfId="43"/>
      <tableStyleElement type="totalRow" dxfId="42"/>
      <tableStyleElement type="firstRowStripe" dxfId="41"/>
      <tableStyleElement type="secondRowStrip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76275" cy="523875"/>
    <xdr:pic>
      <xdr:nvPicPr>
        <xdr:cNvPr id="2" name="image1.jpg" descr="gsa_logo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9525</xdr:colOff>
      <xdr:row>14</xdr:row>
      <xdr:rowOff>0</xdr:rowOff>
    </xdr:from>
    <xdr:ext cx="7639050" cy="4648200"/>
    <xdr:sp macro="" textlink="">
      <xdr:nvSpPr>
        <xdr:cNvPr id="13" name="Shape 13">
          <a:extLst>
            <a:ext uri="{FF2B5EF4-FFF2-40B4-BE49-F238E27FC236}">
              <a16:creationId xmlns:a16="http://schemas.microsoft.com/office/drawing/2014/main" id="{00000000-0008-0000-0A00-00000D000000}"/>
            </a:ext>
          </a:extLst>
        </xdr:cNvPr>
        <xdr:cNvSpPr txBox="1"/>
      </xdr:nvSpPr>
      <xdr:spPr>
        <a:xfrm>
          <a:off x="1531238" y="1460663"/>
          <a:ext cx="7629525" cy="46386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The reporting of utilization is only required for the following buildings real property usage categories: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 family housing, dormitories, and barracks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Agencies must report utilization in terms of unutilized, underutilized, or utilized based on the statutory definitions provided below.</a:t>
          </a:r>
          <a:endParaRPr sz="1400"/>
        </a:p>
        <a:p>
          <a:pPr marL="0" lvl="0" indent="0" algn="l" rtl="0">
            <a:spcBef>
              <a:spcPts val="0"/>
            </a:spcBef>
            <a:spcAft>
              <a:spcPts val="0"/>
            </a:spcAft>
            <a:buSzPts val="1100"/>
            <a:buFont typeface="Arial"/>
            <a:buNone/>
          </a:pPr>
          <a:endParaRPr sz="11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McKinney Vento Homeless Assistance Act requires federal agencies to report to HUD information concerning their unutilized, underutilized, excess and surplus properties (41 CFR 102-75.1165 – 41 CFR 102-75.1290).</a:t>
          </a:r>
          <a:endParaRPr sz="1400"/>
        </a:p>
        <a:p>
          <a:pPr marL="0" lvl="0" indent="0" algn="l" rtl="0">
            <a:spcBef>
              <a:spcPts val="0"/>
            </a:spcBef>
            <a:spcAft>
              <a:spcPts val="0"/>
            </a:spcAft>
            <a:buClr>
              <a:schemeClr val="dk1"/>
            </a:buClr>
            <a:buSzPts val="1100"/>
            <a:buFont typeface="Calibri"/>
            <a:buNone/>
          </a:pPr>
          <a:r>
            <a:rPr lang="en-US" sz="1100" i="0">
              <a:solidFill>
                <a:schemeClr val="dk1"/>
              </a:solidFill>
              <a:latin typeface="Calibri"/>
              <a:ea typeface="Calibri"/>
              <a:cs typeface="Calibri"/>
              <a:sym typeface="Calibri"/>
            </a:rPr>
            <a:t> </a:t>
          </a:r>
          <a:endParaRPr sz="1100"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Unutilized </a:t>
          </a:r>
          <a:r>
            <a:rPr lang="en-US" sz="1100">
              <a:solidFill>
                <a:schemeClr val="dk1"/>
              </a:solidFill>
              <a:latin typeface="Calibri"/>
              <a:ea typeface="Calibri"/>
              <a:cs typeface="Calibri"/>
              <a:sym typeface="Calibri"/>
            </a:rPr>
            <a:t>property means an entire property or portion thereof, with or without improvements, not occupied for current program purposes for the accountable Executive agency or occupied in caretaker status only.” 41 C.F.R. § 102-75.1160; accord 45 C.F.R. § 12a.1; 24 C.F.R. § 581.1.  </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Underutilized</a:t>
          </a:r>
          <a:r>
            <a:rPr lang="en-US" sz="1100">
              <a:solidFill>
                <a:schemeClr val="dk1"/>
              </a:solidFill>
              <a:latin typeface="Calibri"/>
              <a:ea typeface="Calibri"/>
              <a:cs typeface="Calibri"/>
              <a:sym typeface="Calibri"/>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Utilized </a:t>
          </a:r>
          <a:r>
            <a:rPr lang="en-US" sz="1100">
              <a:solidFill>
                <a:schemeClr val="dk1"/>
              </a:solidFill>
              <a:latin typeface="Calibri"/>
              <a:ea typeface="Calibri"/>
              <a:cs typeface="Calibri"/>
              <a:sym typeface="Calibri"/>
            </a:rPr>
            <a:t>means anything that is not defined as “unutilized” or “underutilized."</a:t>
          </a:r>
          <a:endParaRPr sz="14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oneCellAnchor>
    <xdr:from>
      <xdr:col>0</xdr:col>
      <xdr:colOff>19050</xdr:colOff>
      <xdr:row>42</xdr:row>
      <xdr:rowOff>66675</xdr:rowOff>
    </xdr:from>
    <xdr:ext cx="7629525" cy="3962400"/>
    <xdr:sp macro="" textlink="">
      <xdr:nvSpPr>
        <xdr:cNvPr id="14" name="Shape 14">
          <a:extLst>
            <a:ext uri="{FF2B5EF4-FFF2-40B4-BE49-F238E27FC236}">
              <a16:creationId xmlns:a16="http://schemas.microsoft.com/office/drawing/2014/main" id="{00000000-0008-0000-0A00-00000E000000}"/>
            </a:ext>
          </a:extLst>
        </xdr:cNvPr>
        <xdr:cNvSpPr txBox="1"/>
      </xdr:nvSpPr>
      <xdr:spPr>
        <a:xfrm>
          <a:off x="1536000" y="1803563"/>
          <a:ext cx="7620000" cy="39528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Reporting Statement from the General Services Administration</a:t>
          </a:r>
          <a:endParaRPr sz="1100" b="1" i="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lang="en-US" sz="1100" b="0" i="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47625</xdr:colOff>
      <xdr:row>61</xdr:row>
      <xdr:rowOff>0</xdr:rowOff>
    </xdr:from>
    <xdr:ext cx="5791200" cy="1076325"/>
    <xdr:sp macro="" textlink="">
      <xdr:nvSpPr>
        <xdr:cNvPr id="15" name="Shape 15">
          <a:extLst>
            <a:ext uri="{FF2B5EF4-FFF2-40B4-BE49-F238E27FC236}">
              <a16:creationId xmlns:a16="http://schemas.microsoft.com/office/drawing/2014/main" id="{00000000-0008-0000-0B00-00000F000000}"/>
            </a:ext>
          </a:extLst>
        </xdr:cNvPr>
        <xdr:cNvSpPr txBox="1"/>
      </xdr:nvSpPr>
      <xdr:spPr>
        <a:xfrm>
          <a:off x="2455163" y="3246600"/>
          <a:ext cx="5781675" cy="10668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500"/>
            <a:buFont typeface="Arial"/>
            <a:buNone/>
          </a:pPr>
          <a:endParaRPr sz="500"/>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05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38100</xdr:colOff>
      <xdr:row>30</xdr:row>
      <xdr:rowOff>85725</xdr:rowOff>
    </xdr:from>
    <xdr:ext cx="7972425" cy="3609975"/>
    <xdr:sp macro="" textlink="">
      <xdr:nvSpPr>
        <xdr:cNvPr id="16" name="Shape 16">
          <a:extLst>
            <a:ext uri="{FF2B5EF4-FFF2-40B4-BE49-F238E27FC236}">
              <a16:creationId xmlns:a16="http://schemas.microsoft.com/office/drawing/2014/main" id="{00000000-0008-0000-0C00-000010000000}"/>
            </a:ext>
          </a:extLst>
        </xdr:cNvPr>
        <xdr:cNvSpPr txBox="1"/>
      </xdr:nvSpPr>
      <xdr:spPr>
        <a:xfrm>
          <a:off x="1364550" y="1979775"/>
          <a:ext cx="7962900" cy="36004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28575</xdr:colOff>
      <xdr:row>31</xdr:row>
      <xdr:rowOff>133350</xdr:rowOff>
    </xdr:from>
    <xdr:ext cx="8096250" cy="4381500"/>
    <xdr:sp macro="" textlink="">
      <xdr:nvSpPr>
        <xdr:cNvPr id="17" name="Shape 17">
          <a:extLst>
            <a:ext uri="{FF2B5EF4-FFF2-40B4-BE49-F238E27FC236}">
              <a16:creationId xmlns:a16="http://schemas.microsoft.com/office/drawing/2014/main" id="{00000000-0008-0000-0D00-000011000000}"/>
            </a:ext>
          </a:extLst>
        </xdr:cNvPr>
        <xdr:cNvSpPr txBox="1"/>
      </xdr:nvSpPr>
      <xdr:spPr>
        <a:xfrm>
          <a:off x="1302638" y="1594013"/>
          <a:ext cx="8086725" cy="43719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500"/>
            <a:buFont typeface="Arial"/>
            <a:buNone/>
          </a:pPr>
          <a:endParaRPr sz="5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05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30</xdr:row>
      <xdr:rowOff>0</xdr:rowOff>
    </xdr:from>
    <xdr:ext cx="7096125" cy="4057650"/>
    <xdr:sp macro="" textlink="">
      <xdr:nvSpPr>
        <xdr:cNvPr id="18" name="Shape 18">
          <a:extLst>
            <a:ext uri="{FF2B5EF4-FFF2-40B4-BE49-F238E27FC236}">
              <a16:creationId xmlns:a16="http://schemas.microsoft.com/office/drawing/2014/main" id="{00000000-0008-0000-0E00-000012000000}"/>
            </a:ext>
          </a:extLst>
        </xdr:cNvPr>
        <xdr:cNvSpPr txBox="1"/>
      </xdr:nvSpPr>
      <xdr:spPr>
        <a:xfrm>
          <a:off x="1802700" y="1755938"/>
          <a:ext cx="7086600" cy="40481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a:t>
          </a:r>
          <a:endParaRPr sz="1400"/>
        </a:p>
        <a:p>
          <a:pPr marL="0" lvl="0" indent="0" algn="l" rtl="0">
            <a:spcBef>
              <a:spcPts val="0"/>
            </a:spcBef>
            <a:spcAft>
              <a:spcPts val="0"/>
            </a:spcAft>
            <a:buSzPts val="500"/>
            <a:buFont typeface="Arial"/>
            <a:buNone/>
          </a:pPr>
          <a:endParaRPr sz="5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Acres: </a:t>
          </a:r>
          <a:r>
            <a:rPr lang="en-US" sz="1100" b="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lang="en-US" sz="1100" b="0">
              <a:solidFill>
                <a:schemeClr val="dk1"/>
              </a:solidFill>
              <a:latin typeface="Calibri"/>
              <a:ea typeface="Calibri"/>
              <a:cs typeface="Calibri"/>
              <a:sym typeface="Calibri"/>
            </a:rPr>
            <a:t> </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1"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95250</xdr:colOff>
      <xdr:row>60</xdr:row>
      <xdr:rowOff>95250</xdr:rowOff>
    </xdr:from>
    <xdr:ext cx="4400550" cy="1295400"/>
    <xdr:sp macro="" textlink="">
      <xdr:nvSpPr>
        <xdr:cNvPr id="19" name="Shape 19">
          <a:extLst>
            <a:ext uri="{FF2B5EF4-FFF2-40B4-BE49-F238E27FC236}">
              <a16:creationId xmlns:a16="http://schemas.microsoft.com/office/drawing/2014/main" id="{00000000-0008-0000-0F00-000013000000}"/>
            </a:ext>
          </a:extLst>
        </xdr:cNvPr>
        <xdr:cNvSpPr txBox="1"/>
      </xdr:nvSpPr>
      <xdr:spPr>
        <a:xfrm>
          <a:off x="3150488" y="3137063"/>
          <a:ext cx="4391025" cy="12858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a:t>
          </a:r>
          <a:endParaRPr sz="1400"/>
        </a:p>
        <a:p>
          <a:pPr marL="0" lvl="0" indent="0" algn="l" rtl="0">
            <a:spcBef>
              <a:spcPts val="0"/>
            </a:spcBef>
            <a:spcAft>
              <a:spcPts val="0"/>
            </a:spcAft>
            <a:buSzPts val="1100"/>
            <a:buFont typeface="Arial"/>
            <a:buNone/>
          </a:pP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Acres: </a:t>
          </a:r>
          <a:r>
            <a:rPr lang="en-US" sz="1100" b="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lang="en-US" sz="1100" b="0">
              <a:solidFill>
                <a:schemeClr val="dk1"/>
              </a:solidFill>
              <a:latin typeface="Calibri"/>
              <a:ea typeface="Calibri"/>
              <a:cs typeface="Calibri"/>
              <a:sym typeface="Calibri"/>
            </a:rPr>
            <a:t> </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238125</xdr:colOff>
      <xdr:row>31</xdr:row>
      <xdr:rowOff>85725</xdr:rowOff>
    </xdr:from>
    <xdr:ext cx="6705600" cy="5534025"/>
    <xdr:sp macro="" textlink="">
      <xdr:nvSpPr>
        <xdr:cNvPr id="20" name="Shape 20">
          <a:extLst>
            <a:ext uri="{FF2B5EF4-FFF2-40B4-BE49-F238E27FC236}">
              <a16:creationId xmlns:a16="http://schemas.microsoft.com/office/drawing/2014/main" id="{00000000-0008-0000-1000-000014000000}"/>
            </a:ext>
          </a:extLst>
        </xdr:cNvPr>
        <xdr:cNvSpPr txBox="1"/>
      </xdr:nvSpPr>
      <xdr:spPr>
        <a:xfrm>
          <a:off x="1997963" y="1017750"/>
          <a:ext cx="6696075" cy="55245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050"/>
            <a:buFont typeface="Arial"/>
            <a:buNone/>
          </a:pPr>
          <a:endParaRPr sz="105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 </a:t>
          </a:r>
          <a:r>
            <a:rPr lang="en-US" sz="1100" b="0">
              <a:solidFill>
                <a:schemeClr val="dk1"/>
              </a:solidFill>
              <a:latin typeface="Calibri"/>
              <a:ea typeface="Calibri"/>
              <a:cs typeface="Calibri"/>
              <a:sym typeface="Calibri"/>
            </a:rPr>
            <a:t>airfield pavements, harbors and ports, parking structures, utility systems </a:t>
          </a:r>
          <a:endParaRPr sz="1400"/>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Land (examples): </a:t>
          </a:r>
          <a:r>
            <a:rPr lang="en-US" sz="1100" b="0">
              <a:solidFill>
                <a:schemeClr val="dk1"/>
              </a:solidFill>
              <a:latin typeface="Calibri"/>
              <a:ea typeface="Calibri"/>
              <a:cs typeface="Calibri"/>
              <a:sym typeface="Calibri"/>
            </a:rPr>
            <a:t>agriculture, grazing, forest and wildlife, navigation and traffic aids </a:t>
          </a:r>
          <a:endParaRPr sz="1400"/>
        </a:p>
        <a:p>
          <a:pPr marL="0" lvl="0" indent="0" algn="l" rtl="0">
            <a:spcBef>
              <a:spcPts val="0"/>
            </a:spcBef>
            <a:spcAft>
              <a:spcPts val="0"/>
            </a:spcAft>
            <a:buSzPts val="1100"/>
            <a:buFont typeface="Arial"/>
            <a:buNone/>
          </a:pPr>
          <a:endParaRPr sz="1100" b="0">
            <a:solidFill>
              <a:schemeClr val="dk1"/>
            </a:solidFill>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Disposition:  </a:t>
          </a:r>
          <a:r>
            <a:rPr lang="en-US" sz="1100" b="0">
              <a:solidFill>
                <a:schemeClr val="dk1"/>
              </a:solidFill>
              <a:latin typeface="Calibri"/>
              <a:ea typeface="Calibri"/>
              <a:cs typeface="Calibri"/>
              <a:sym typeface="Calibri"/>
            </a:rPr>
            <a:t>A</a:t>
          </a:r>
          <a:r>
            <a:rPr lang="en-US" sz="1100">
              <a:solidFill>
                <a:schemeClr val="dk1"/>
              </a:solidFill>
              <a:latin typeface="Calibri"/>
              <a:ea typeface="Calibri"/>
              <a:cs typeface="Calibri"/>
              <a:sym typeface="Calibri"/>
            </a:rPr>
            <a:t>ll assets that have exited the federal portfolio of assets during the reporting fiscal year.  This includes, but is not limited to sales, federal transfers, public benefit conveyances, and demolitions</a:t>
          </a:r>
          <a:r>
            <a:rPr lang="en-US" sz="1100" b="0" i="0" u="none">
              <a:solidFill>
                <a:schemeClr val="dk1"/>
              </a:solidFill>
              <a:latin typeface="Calibri"/>
              <a:ea typeface="Calibri"/>
              <a:cs typeface="Calibri"/>
              <a:sym typeface="Calibri"/>
            </a:rPr>
            <a:t>.  Disposition </a:t>
          </a:r>
          <a:r>
            <a:rPr lang="en-US" sz="1100">
              <a:solidFill>
                <a:schemeClr val="dk1"/>
              </a:solidFill>
              <a:latin typeface="Calibri"/>
              <a:ea typeface="Calibri"/>
              <a:cs typeface="Calibri"/>
              <a:sym typeface="Calibri"/>
            </a:rPr>
            <a:t>data is reported only in the year the asset has exited the federal portfolio of assets.</a:t>
          </a:r>
          <a:endParaRPr sz="1400"/>
        </a:p>
        <a:p>
          <a:pPr marL="0" marR="0" lvl="0" indent="0" algn="l" rtl="0">
            <a:lnSpc>
              <a:spcPct val="100000"/>
            </a:lnSpc>
            <a:spcBef>
              <a:spcPts val="0"/>
            </a:spcBef>
            <a:spcAft>
              <a:spcPts val="0"/>
            </a:spcAft>
            <a:buSzPts val="1050"/>
            <a:buFont typeface="Arial"/>
            <a:buNone/>
          </a:pPr>
          <a:endParaRPr sz="105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05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05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050"/>
            <a:buFont typeface="Arial"/>
            <a:buNone/>
          </a:pP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050"/>
            <a:buFont typeface="Arial"/>
            <a:buNone/>
          </a:pP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050"/>
        </a:p>
        <a:p>
          <a:pPr marL="0" marR="0" lvl="0" indent="0" algn="l" rtl="0">
            <a:lnSpc>
              <a:spcPct val="100000"/>
            </a:lnSpc>
            <a:spcBef>
              <a:spcPts val="0"/>
            </a:spcBef>
            <a:spcAft>
              <a:spcPts val="0"/>
            </a:spcAft>
            <a:buSzPts val="1050"/>
            <a:buFont typeface="Arial"/>
            <a:buNone/>
          </a:pPr>
          <a:endParaRPr sz="1050" b="1">
            <a:solidFill>
              <a:schemeClr val="dk1"/>
            </a:solidFill>
            <a:latin typeface="Calibri"/>
            <a:ea typeface="Calibri"/>
            <a:cs typeface="Calibri"/>
            <a:sym typeface="Calibri"/>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66675</xdr:colOff>
      <xdr:row>40</xdr:row>
      <xdr:rowOff>95250</xdr:rowOff>
    </xdr:from>
    <xdr:ext cx="7810500" cy="638175"/>
    <xdr:sp macro="" textlink="">
      <xdr:nvSpPr>
        <xdr:cNvPr id="21" name="Shape 21">
          <a:extLst>
            <a:ext uri="{FF2B5EF4-FFF2-40B4-BE49-F238E27FC236}">
              <a16:creationId xmlns:a16="http://schemas.microsoft.com/office/drawing/2014/main" id="{00000000-0008-0000-1100-000015000000}"/>
            </a:ext>
          </a:extLst>
        </xdr:cNvPr>
        <xdr:cNvSpPr txBox="1"/>
      </xdr:nvSpPr>
      <xdr:spPr>
        <a:xfrm>
          <a:off x="1445513" y="3465675"/>
          <a:ext cx="7800975" cy="6286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Warehouses, Service, </a:t>
          </a:r>
          <a:r>
            <a:rPr lang="en-US" sz="1100">
              <a:solidFill>
                <a:srgbClr val="FF0000"/>
              </a:solidFill>
              <a:latin typeface="Calibri"/>
              <a:ea typeface="Calibri"/>
              <a:cs typeface="Calibri"/>
              <a:sym typeface="Calibri"/>
            </a:rPr>
            <a:t>Industrial,</a:t>
          </a:r>
          <a:r>
            <a:rPr lang="en-US" sz="1100">
              <a:latin typeface="Calibri"/>
              <a:ea typeface="Calibri"/>
              <a:cs typeface="Calibri"/>
              <a:sym typeface="Calibri"/>
            </a:rPr>
            <a:t> and </a:t>
          </a:r>
          <a:r>
            <a:rPr lang="en-US" sz="1100">
              <a:solidFill>
                <a:srgbClr val="000000"/>
              </a:solidFill>
              <a:latin typeface="Calibri"/>
              <a:ea typeface="Calibri"/>
              <a:cs typeface="Calibri"/>
              <a:sym typeface="Calibri"/>
            </a:rPr>
            <a:t>All Other w</a:t>
          </a:r>
          <a:r>
            <a:rPr lang="en-US" sz="1100">
              <a:latin typeface="Calibri"/>
              <a:ea typeface="Calibri"/>
              <a:cs typeface="Calibri"/>
              <a:sym typeface="Calibri"/>
            </a:rPr>
            <a:t>ere</a:t>
          </a:r>
          <a:r>
            <a:rPr lang="en-US" sz="1100">
              <a:solidFill>
                <a:srgbClr val="000000"/>
              </a:solidFill>
              <a:latin typeface="Calibri"/>
              <a:ea typeface="Calibri"/>
              <a:cs typeface="Calibri"/>
              <a:sym typeface="Calibri"/>
            </a:rPr>
            <a:t> the most commonly disposed property type for owned and otherwise managed buildings in FY </a:t>
          </a:r>
          <a:r>
            <a:rPr lang="en-US" sz="1100">
              <a:solidFill>
                <a:srgbClr val="FF0000"/>
              </a:solidFill>
              <a:latin typeface="Calibri"/>
              <a:ea typeface="Calibri"/>
              <a:cs typeface="Calibri"/>
              <a:sym typeface="Calibri"/>
            </a:rPr>
            <a:t>2023</a:t>
          </a:r>
          <a:r>
            <a:rPr lang="en-US" sz="1100">
              <a:solidFill>
                <a:srgbClr val="000000"/>
              </a:solidFill>
              <a:latin typeface="Calibri"/>
              <a:ea typeface="Calibri"/>
              <a:cs typeface="Calibri"/>
              <a:sym typeface="Calibri"/>
            </a:rPr>
            <a:t>.  </a:t>
          </a:r>
          <a:r>
            <a:rPr lang="en-US" sz="1100">
              <a:solidFill>
                <a:srgbClr val="FF0000"/>
              </a:solidFill>
              <a:latin typeface="Calibri"/>
              <a:ea typeface="Calibri"/>
              <a:cs typeface="Calibri"/>
              <a:sym typeface="Calibri"/>
            </a:rPr>
            <a:t>Warehouses</a:t>
          </a:r>
          <a:r>
            <a:rPr lang="en-US" sz="1100" baseline="0">
              <a:solidFill>
                <a:srgbClr val="FF0000"/>
              </a:solidFill>
              <a:latin typeface="Calibri"/>
              <a:ea typeface="Calibri"/>
              <a:cs typeface="Calibri"/>
              <a:sym typeface="Calibri"/>
            </a:rPr>
            <a:t> </a:t>
          </a:r>
          <a:r>
            <a:rPr lang="en-US" sz="1100">
              <a:solidFill>
                <a:srgbClr val="FF0000"/>
              </a:solidFill>
              <a:latin typeface="Calibri"/>
              <a:ea typeface="Calibri"/>
              <a:cs typeface="Calibri"/>
              <a:sym typeface="Calibri"/>
            </a:rPr>
            <a:t>represented 28.2% of all property types, followed by Industrial at 14.6%, All Other at 10.4%,</a:t>
          </a:r>
          <a:r>
            <a:rPr lang="en-US" sz="1100" baseline="0">
              <a:solidFill>
                <a:srgbClr val="FF0000"/>
              </a:solidFill>
              <a:latin typeface="Calibri"/>
              <a:ea typeface="Calibri"/>
              <a:cs typeface="Calibri"/>
              <a:sym typeface="Calibri"/>
            </a:rPr>
            <a:t> and Service at 9.7%.</a:t>
          </a:r>
          <a:endParaRPr sz="1100">
            <a:solidFill>
              <a:srgbClr val="FF0000"/>
            </a:solidFill>
            <a:latin typeface="Calibri"/>
            <a:ea typeface="Calibri"/>
            <a:cs typeface="Calibri"/>
            <a:sym typeface="Calibri"/>
          </a:endParaRPr>
        </a:p>
      </xdr:txBody>
    </xdr:sp>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29</xdr:row>
      <xdr:rowOff>0</xdr:rowOff>
    </xdr:from>
    <xdr:ext cx="9439275" cy="542925"/>
    <xdr:sp macro="" textlink="">
      <xdr:nvSpPr>
        <xdr:cNvPr id="22" name="Shape 22">
          <a:extLst>
            <a:ext uri="{FF2B5EF4-FFF2-40B4-BE49-F238E27FC236}">
              <a16:creationId xmlns:a16="http://schemas.microsoft.com/office/drawing/2014/main" id="{00000000-0008-0000-1200-000016000000}"/>
            </a:ext>
          </a:extLst>
        </xdr:cNvPr>
        <xdr:cNvSpPr txBox="1"/>
      </xdr:nvSpPr>
      <xdr:spPr>
        <a:xfrm>
          <a:off x="631125" y="3513300"/>
          <a:ext cx="9429750" cy="533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Demolition was the most commonly used disposition method for owned and otherwise managed buildings in FY 2023.  Demolition represented </a:t>
          </a:r>
          <a:r>
            <a:rPr lang="en-US" sz="1100">
              <a:solidFill>
                <a:srgbClr val="FF0000"/>
              </a:solidFill>
              <a:latin typeface="Calibri"/>
              <a:ea typeface="Calibri"/>
              <a:cs typeface="Calibri"/>
              <a:sym typeface="Calibri"/>
            </a:rPr>
            <a:t>57.2</a:t>
          </a:r>
          <a:r>
            <a:rPr lang="en-US" sz="1100">
              <a:latin typeface="Calibri"/>
              <a:ea typeface="Calibri"/>
              <a:cs typeface="Calibri"/>
              <a:sym typeface="Calibri"/>
            </a:rPr>
            <a:t>%</a:t>
          </a:r>
          <a:r>
            <a:rPr lang="en-US" sz="1100">
              <a:solidFill>
                <a:srgbClr val="000000"/>
              </a:solidFill>
              <a:latin typeface="Calibri"/>
              <a:ea typeface="Calibri"/>
              <a:cs typeface="Calibri"/>
              <a:sym typeface="Calibri"/>
            </a:rPr>
            <a:t> of all disposition methods, followed by </a:t>
          </a:r>
          <a:r>
            <a:rPr lang="en-US" sz="1100">
              <a:solidFill>
                <a:srgbClr val="FF0000"/>
              </a:solidFill>
              <a:latin typeface="Calibri"/>
              <a:ea typeface="Calibri"/>
              <a:cs typeface="Calibri"/>
              <a:sym typeface="Calibri"/>
            </a:rPr>
            <a:t>Other at 33.8</a:t>
          </a:r>
          <a:r>
            <a:rPr lang="en-US" sz="1100">
              <a:latin typeface="Calibri"/>
              <a:ea typeface="Calibri"/>
              <a:cs typeface="Calibri"/>
              <a:sym typeface="Calibri"/>
            </a:rPr>
            <a:t>%</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104775</xdr:colOff>
      <xdr:row>30</xdr:row>
      <xdr:rowOff>104775</xdr:rowOff>
    </xdr:from>
    <xdr:ext cx="5391150" cy="800100"/>
    <xdr:sp macro="" textlink="">
      <xdr:nvSpPr>
        <xdr:cNvPr id="23" name="Shape 23">
          <a:extLst>
            <a:ext uri="{FF2B5EF4-FFF2-40B4-BE49-F238E27FC236}">
              <a16:creationId xmlns:a16="http://schemas.microsoft.com/office/drawing/2014/main" id="{00000000-0008-0000-1300-000017000000}"/>
            </a:ext>
          </a:extLst>
        </xdr:cNvPr>
        <xdr:cNvSpPr txBox="1"/>
      </xdr:nvSpPr>
      <xdr:spPr>
        <a:xfrm>
          <a:off x="2655188" y="3384713"/>
          <a:ext cx="5381625" cy="7905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solidFill>
                <a:sysClr val="windowText" lastClr="000000"/>
              </a:solidFill>
              <a:latin typeface="Calibri"/>
              <a:ea typeface="Calibri"/>
              <a:cs typeface="Calibri"/>
              <a:sym typeface="Calibri"/>
            </a:rPr>
            <a:t>Other was the most commonly used disposition method for structures in FY 2023. Other represented </a:t>
          </a:r>
          <a:r>
            <a:rPr lang="en-US" sz="1100">
              <a:solidFill>
                <a:srgbClr val="FF0000"/>
              </a:solidFill>
              <a:latin typeface="Calibri"/>
              <a:ea typeface="Calibri"/>
              <a:cs typeface="Calibri"/>
              <a:sym typeface="Calibri"/>
            </a:rPr>
            <a:t>54.2</a:t>
          </a:r>
          <a:r>
            <a:rPr lang="en-US" sz="1100">
              <a:solidFill>
                <a:sysClr val="windowText" lastClr="000000"/>
              </a:solidFill>
              <a:latin typeface="Calibri"/>
              <a:ea typeface="Calibri"/>
              <a:cs typeface="Calibri"/>
              <a:sym typeface="Calibri"/>
            </a:rPr>
            <a:t>% of all disposition methods</a:t>
          </a:r>
          <a:r>
            <a:rPr lang="en-US" sz="1100">
              <a:solidFill>
                <a:srgbClr val="FF0000"/>
              </a:solidFill>
              <a:latin typeface="Calibri"/>
              <a:ea typeface="Calibri"/>
              <a:cs typeface="Calibri"/>
              <a:sym typeface="Calibri"/>
            </a:rPr>
            <a:t>, and Demolition represented 36.8%.</a:t>
          </a:r>
          <a:endParaRPr sz="1100">
            <a:solidFill>
              <a:srgbClr val="FF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76275" cy="485775"/>
    <xdr:pic>
      <xdr:nvPicPr>
        <xdr:cNvPr id="2" name="image1.jpg" descr="gsa_logo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47625</xdr:colOff>
      <xdr:row>22</xdr:row>
      <xdr:rowOff>123825</xdr:rowOff>
    </xdr:from>
    <xdr:ext cx="6400800" cy="542925"/>
    <xdr:sp macro="" textlink="">
      <xdr:nvSpPr>
        <xdr:cNvPr id="24" name="Shape 24">
          <a:extLst>
            <a:ext uri="{FF2B5EF4-FFF2-40B4-BE49-F238E27FC236}">
              <a16:creationId xmlns:a16="http://schemas.microsoft.com/office/drawing/2014/main" id="{00000000-0008-0000-1400-000018000000}"/>
            </a:ext>
          </a:extLst>
        </xdr:cNvPr>
        <xdr:cNvSpPr txBox="1"/>
      </xdr:nvSpPr>
      <xdr:spPr>
        <a:xfrm>
          <a:off x="2150363" y="3513300"/>
          <a:ext cx="6391275" cy="5334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Other </a:t>
          </a:r>
          <a:r>
            <a:rPr lang="en-US" sz="1100">
              <a:solidFill>
                <a:sysClr val="windowText" lastClr="000000"/>
              </a:solidFill>
              <a:latin typeface="Calibri"/>
              <a:ea typeface="Calibri"/>
              <a:cs typeface="Calibri"/>
              <a:sym typeface="Calibri"/>
            </a:rPr>
            <a:t>was the most commonly used disposition method for land in FY 2023.  Other represented </a:t>
          </a:r>
          <a:r>
            <a:rPr lang="en-US" sz="1100">
              <a:solidFill>
                <a:srgbClr val="FF0000"/>
              </a:solidFill>
              <a:latin typeface="Calibri"/>
              <a:ea typeface="Calibri"/>
              <a:cs typeface="Calibri"/>
              <a:sym typeface="Calibri"/>
            </a:rPr>
            <a:t>51.2</a:t>
          </a:r>
          <a:r>
            <a:rPr lang="en-US" sz="1100">
              <a:solidFill>
                <a:sysClr val="windowText" lastClr="000000"/>
              </a:solidFill>
              <a:latin typeface="Calibri"/>
              <a:ea typeface="Calibri"/>
              <a:cs typeface="Calibri"/>
              <a:sym typeface="Calibri"/>
            </a:rPr>
            <a:t>% of all disposition methods.</a:t>
          </a:r>
          <a:endParaRPr sz="1100">
            <a:solidFill>
              <a:sysClr val="windowText" lastClr="000000"/>
            </a:solidFill>
            <a:latin typeface="Calibri"/>
            <a:ea typeface="Calibri"/>
            <a:cs typeface="Calibri"/>
            <a:sym typeface="Calibri"/>
          </a:endParaRPr>
        </a:p>
      </xdr:txBody>
    </xdr:sp>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9525</xdr:colOff>
      <xdr:row>16</xdr:row>
      <xdr:rowOff>0</xdr:rowOff>
    </xdr:from>
    <xdr:ext cx="6753225" cy="2571750"/>
    <xdr:sp macro="" textlink="">
      <xdr:nvSpPr>
        <xdr:cNvPr id="25" name="Shape 25">
          <a:extLst>
            <a:ext uri="{FF2B5EF4-FFF2-40B4-BE49-F238E27FC236}">
              <a16:creationId xmlns:a16="http://schemas.microsoft.com/office/drawing/2014/main" id="{00000000-0008-0000-1500-000019000000}"/>
            </a:ext>
          </a:extLst>
        </xdr:cNvPr>
        <xdr:cNvSpPr txBox="1"/>
      </xdr:nvSpPr>
      <xdr:spPr>
        <a:xfrm>
          <a:off x="1974150" y="2498888"/>
          <a:ext cx="6743700" cy="25622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400"/>
        </a:p>
      </xdr:txBody>
    </xdr:sp>
    <xdr:clientData fLocksWithSheet="0"/>
  </xdr:oneCellAnchor>
  <xdr:oneCellAnchor>
    <xdr:from>
      <xdr:col>0</xdr:col>
      <xdr:colOff>0</xdr:colOff>
      <xdr:row>12</xdr:row>
      <xdr:rowOff>47625</xdr:rowOff>
    </xdr:from>
    <xdr:ext cx="6800850" cy="514350"/>
    <xdr:sp macro="" textlink="">
      <xdr:nvSpPr>
        <xdr:cNvPr id="26" name="Shape 26">
          <a:extLst>
            <a:ext uri="{FF2B5EF4-FFF2-40B4-BE49-F238E27FC236}">
              <a16:creationId xmlns:a16="http://schemas.microsoft.com/office/drawing/2014/main" id="{00000000-0008-0000-1500-00001A000000}"/>
            </a:ext>
          </a:extLst>
        </xdr:cNvPr>
        <xdr:cNvSpPr txBox="1"/>
      </xdr:nvSpPr>
      <xdr:spPr>
        <a:xfrm>
          <a:off x="1950338" y="3527588"/>
          <a:ext cx="6791325" cy="5048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In FY </a:t>
          </a:r>
          <a:r>
            <a:rPr lang="en-US" sz="1100">
              <a:solidFill>
                <a:srgbClr val="FF0000"/>
              </a:solidFill>
              <a:latin typeface="Calibri"/>
              <a:ea typeface="Calibri"/>
              <a:cs typeface="Calibri"/>
              <a:sym typeface="Calibri"/>
            </a:rPr>
            <a:t>2023</a:t>
          </a:r>
          <a:r>
            <a:rPr lang="en-US" sz="1100">
              <a:solidFill>
                <a:srgbClr val="000000"/>
              </a:solidFill>
              <a:latin typeface="Calibri"/>
              <a:ea typeface="Calibri"/>
              <a:cs typeface="Calibri"/>
              <a:sym typeface="Calibri"/>
            </a:rPr>
            <a:t>, less than 1 percent (</a:t>
          </a:r>
          <a:r>
            <a:rPr lang="en-US" sz="1100">
              <a:solidFill>
                <a:srgbClr val="FF0000"/>
              </a:solidFill>
              <a:latin typeface="Calibri"/>
              <a:ea typeface="Calibri"/>
              <a:cs typeface="Calibri"/>
              <a:sym typeface="Calibri"/>
            </a:rPr>
            <a:t>3,188</a:t>
          </a:r>
          <a:r>
            <a:rPr lang="en-US" sz="1100">
              <a:solidFill>
                <a:srgbClr val="000000"/>
              </a:solidFill>
              <a:latin typeface="Calibri"/>
              <a:ea typeface="Calibri"/>
              <a:cs typeface="Calibri"/>
              <a:sym typeface="Calibri"/>
            </a:rPr>
            <a:t> assets) of the applicable federal portfolio had National Historic Landmark status.   </a:t>
          </a:r>
          <a:endParaRPr sz="1100">
            <a:solidFill>
              <a:srgbClr val="000000"/>
            </a:solidFill>
            <a:latin typeface="Calibri"/>
            <a:ea typeface="Calibri"/>
            <a:cs typeface="Calibri"/>
            <a:sym typeface="Calibri"/>
          </a:endParaRPr>
        </a:p>
      </xdr:txBody>
    </xdr:sp>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66</xdr:row>
      <xdr:rowOff>38100</xdr:rowOff>
    </xdr:from>
    <xdr:ext cx="7448550" cy="2495550"/>
    <xdr:sp macro="" textlink="">
      <xdr:nvSpPr>
        <xdr:cNvPr id="27" name="Shape 27">
          <a:extLst>
            <a:ext uri="{FF2B5EF4-FFF2-40B4-BE49-F238E27FC236}">
              <a16:creationId xmlns:a16="http://schemas.microsoft.com/office/drawing/2014/main" id="{00000000-0008-0000-1600-00001B000000}"/>
            </a:ext>
          </a:extLst>
        </xdr:cNvPr>
        <xdr:cNvSpPr txBox="1"/>
      </xdr:nvSpPr>
      <xdr:spPr>
        <a:xfrm>
          <a:off x="1626488" y="2536988"/>
          <a:ext cx="7439025" cy="24860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100" b="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400"/>
        </a:p>
        <a:p>
          <a:pPr marL="0" lvl="1"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solidFill>
              <a:schemeClr val="dk1"/>
            </a:solidFill>
            <a:latin typeface="Calibri"/>
            <a:ea typeface="Calibri"/>
            <a:cs typeface="Calibri"/>
            <a:sym typeface="Calibri"/>
          </a:endParaRPr>
        </a:p>
      </xdr:txBody>
    </xdr:sp>
    <xdr:clientData fLocksWithSheet="0"/>
  </xdr:oneCellAnchor>
  <xdr:oneCellAnchor>
    <xdr:from>
      <xdr:col>0</xdr:col>
      <xdr:colOff>0</xdr:colOff>
      <xdr:row>61</xdr:row>
      <xdr:rowOff>95250</xdr:rowOff>
    </xdr:from>
    <xdr:ext cx="7439025" cy="561975"/>
    <xdr:sp macro="" textlink="">
      <xdr:nvSpPr>
        <xdr:cNvPr id="28" name="Shape 28">
          <a:extLst>
            <a:ext uri="{FF2B5EF4-FFF2-40B4-BE49-F238E27FC236}">
              <a16:creationId xmlns:a16="http://schemas.microsoft.com/office/drawing/2014/main" id="{00000000-0008-0000-1600-00001C000000}"/>
            </a:ext>
          </a:extLst>
        </xdr:cNvPr>
        <xdr:cNvSpPr txBox="1"/>
      </xdr:nvSpPr>
      <xdr:spPr>
        <a:xfrm>
          <a:off x="1631250" y="3503775"/>
          <a:ext cx="7429500" cy="5524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Arizona, </a:t>
          </a:r>
          <a:r>
            <a:rPr lang="en-US" sz="1100">
              <a:solidFill>
                <a:srgbClr val="000000"/>
              </a:solidFill>
              <a:latin typeface="Calibri"/>
              <a:ea typeface="Calibri"/>
              <a:cs typeface="Calibri"/>
              <a:sym typeface="Calibri"/>
            </a:rPr>
            <a:t>California, Maryland and Virginia have the largest combined number of assets with National Historic Landmark and National Register Listed designations. </a:t>
          </a:r>
          <a:endParaRPr sz="1100">
            <a:solidFill>
              <a:srgbClr val="000000"/>
            </a:solidFill>
          </a:endParaRPr>
        </a:p>
      </xdr:txBody>
    </xdr:sp>
    <xdr:clientData fLocksWithSheet="0"/>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31</xdr:row>
      <xdr:rowOff>0</xdr:rowOff>
    </xdr:from>
    <xdr:ext cx="9201150" cy="2295525"/>
    <xdr:sp macro="" textlink="">
      <xdr:nvSpPr>
        <xdr:cNvPr id="29" name="Shape 29">
          <a:extLst>
            <a:ext uri="{FF2B5EF4-FFF2-40B4-BE49-F238E27FC236}">
              <a16:creationId xmlns:a16="http://schemas.microsoft.com/office/drawing/2014/main" id="{00000000-0008-0000-1700-00001D000000}"/>
            </a:ext>
          </a:extLst>
        </xdr:cNvPr>
        <xdr:cNvSpPr txBox="1"/>
      </xdr:nvSpPr>
      <xdr:spPr>
        <a:xfrm>
          <a:off x="750188" y="2637000"/>
          <a:ext cx="9191625" cy="22860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Historic Landmark – NHL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Listed – NRL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National Register Eligible – NRE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Non-contributing element of NHL/NRL district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 Evaluated </a:t>
          </a:r>
          <a:endParaRPr sz="105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Evaluated, Not Historic </a:t>
          </a:r>
          <a:endParaRPr sz="1050"/>
        </a:p>
        <a:p>
          <a:pPr marL="0" lvl="0" indent="0" algn="l" rtl="0">
            <a:spcBef>
              <a:spcPts val="0"/>
            </a:spcBef>
            <a:spcAft>
              <a:spcPts val="0"/>
            </a:spcAft>
            <a:buSzPts val="1100"/>
            <a:buFont typeface="Arial"/>
            <a:buNone/>
          </a:pPr>
          <a:endParaRPr sz="1100" b="1"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p>
        <a:p>
          <a:pPr marL="0" lvl="0" indent="0" algn="l" rtl="0">
            <a:spcBef>
              <a:spcPts val="0"/>
            </a:spcBef>
            <a:spcAft>
              <a:spcPts val="0"/>
            </a:spcAft>
            <a:buSzPts val="1050"/>
            <a:buFont typeface="Arial"/>
            <a:buNone/>
          </a:pPr>
          <a:endParaRPr sz="1050" b="1">
            <a:latin typeface="Calibri"/>
            <a:ea typeface="Calibri"/>
            <a:cs typeface="Calibri"/>
            <a:sym typeface="Calibri"/>
          </a:endParaRPr>
        </a:p>
      </xdr:txBody>
    </xdr:sp>
    <xdr:clientData fLocksWithSheet="0"/>
  </xdr:oneCellAnchor>
</xdr:wsDr>
</file>

<file path=xl/drawings/drawing24.xml><?xml version="1.0" encoding="utf-8"?>
<xdr:wsDr xmlns:xdr="http://schemas.openxmlformats.org/drawingml/2006/spreadsheetDrawing" xmlns:a="http://schemas.openxmlformats.org/drawingml/2006/main">
  <xdr:oneCellAnchor>
    <xdr:from>
      <xdr:col>0</xdr:col>
      <xdr:colOff>9525</xdr:colOff>
      <xdr:row>27</xdr:row>
      <xdr:rowOff>104775</xdr:rowOff>
    </xdr:from>
    <xdr:ext cx="5000625" cy="1381125"/>
    <xdr:sp macro="" textlink="">
      <xdr:nvSpPr>
        <xdr:cNvPr id="30" name="Shape 30">
          <a:extLst>
            <a:ext uri="{FF2B5EF4-FFF2-40B4-BE49-F238E27FC236}">
              <a16:creationId xmlns:a16="http://schemas.microsoft.com/office/drawing/2014/main" id="{00000000-0008-0000-1800-00001E000000}"/>
            </a:ext>
          </a:extLst>
        </xdr:cNvPr>
        <xdr:cNvSpPr txBox="1"/>
      </xdr:nvSpPr>
      <xdr:spPr>
        <a:xfrm>
          <a:off x="2850450" y="3094200"/>
          <a:ext cx="4991100" cy="13716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p>
        <a:p>
          <a:pPr marL="0" lvl="0" indent="0" algn="l"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100">
            <a:solidFill>
              <a:schemeClr val="dk1"/>
            </a:solidFill>
            <a:latin typeface="Calibri"/>
            <a:ea typeface="Calibri"/>
            <a:cs typeface="Calibri"/>
            <a:sym typeface="Calibri"/>
          </a:endParaRPr>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Sustainability</a:t>
          </a:r>
          <a:r>
            <a:rPr lang="en-US" sz="1100">
              <a:solidFill>
                <a:schemeClr val="dk1"/>
              </a:solidFill>
              <a:latin typeface="Calibri"/>
              <a:ea typeface="Calibri"/>
              <a:cs typeface="Calibri"/>
              <a:sym typeface="Calibri"/>
            </a:rPr>
            <a:t> reflects whether or not an asset meets the sustainability criteria set forth in Section 2 (g) (iii) of Executive Order 13514.  </a:t>
          </a:r>
          <a:endParaRPr sz="1100" b="1">
            <a:solidFill>
              <a:schemeClr val="dk1"/>
            </a:solidFill>
            <a:latin typeface="Calibri"/>
            <a:ea typeface="Calibri"/>
            <a:cs typeface="Calibri"/>
            <a:sym typeface="Calibri"/>
          </a:endParaRPr>
        </a:p>
      </xdr:txBody>
    </xdr:sp>
    <xdr:clientData fLocksWithSheet="0"/>
  </xdr:oneCellAnchor>
</xdr:wsDr>
</file>

<file path=xl/drawings/drawing25.xml><?xml version="1.0" encoding="utf-8"?>
<xdr:wsDr xmlns:xdr="http://schemas.openxmlformats.org/drawingml/2006/spreadsheetDrawing" xmlns:a="http://schemas.openxmlformats.org/drawingml/2006/main">
  <xdr:oneCellAnchor>
    <xdr:from>
      <xdr:col>0</xdr:col>
      <xdr:colOff>57150</xdr:colOff>
      <xdr:row>16</xdr:row>
      <xdr:rowOff>0</xdr:rowOff>
    </xdr:from>
    <xdr:ext cx="5619750" cy="5248275"/>
    <xdr:sp macro="" textlink="">
      <xdr:nvSpPr>
        <xdr:cNvPr id="31" name="Shape 31">
          <a:extLst>
            <a:ext uri="{FF2B5EF4-FFF2-40B4-BE49-F238E27FC236}">
              <a16:creationId xmlns:a16="http://schemas.microsoft.com/office/drawing/2014/main" id="{00000000-0008-0000-1900-00001F000000}"/>
            </a:ext>
          </a:extLst>
        </xdr:cNvPr>
        <xdr:cNvSpPr txBox="1"/>
      </xdr:nvSpPr>
      <xdr:spPr>
        <a:xfrm>
          <a:off x="2540888" y="1160625"/>
          <a:ext cx="5610225" cy="52387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Status indicator</a:t>
          </a:r>
          <a:r>
            <a:rPr lang="en-US" sz="1100" i="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reflects the </a:t>
          </a:r>
          <a:r>
            <a:rPr lang="en-US" sz="1100" i="1">
              <a:solidFill>
                <a:schemeClr val="dk1"/>
              </a:solidFill>
              <a:latin typeface="Calibri"/>
              <a:ea typeface="Calibri"/>
              <a:cs typeface="Calibri"/>
              <a:sym typeface="Calibri"/>
            </a:rPr>
            <a:t>predominant</a:t>
          </a:r>
          <a:r>
            <a:rPr lang="en-US" sz="1100">
              <a:solidFill>
                <a:schemeClr val="dk1"/>
              </a:solidFill>
              <a:latin typeface="Calibri"/>
              <a:ea typeface="Calibri"/>
              <a:cs typeface="Calibri"/>
              <a:sym typeface="Calibri"/>
            </a:rPr>
            <a:t> physical/operational status of the asset.  Buildings, structures, and land assets have one of the following status categories: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Active: </a:t>
          </a:r>
          <a:r>
            <a:rPr lang="en-US" sz="1100">
              <a:solidFill>
                <a:schemeClr val="dk1"/>
              </a:solidFill>
              <a:latin typeface="Calibri"/>
              <a:ea typeface="Calibri"/>
              <a:cs typeface="Calibri"/>
              <a:sym typeface="Calibri"/>
            </a:rPr>
            <a:t>Asset is currently needed to support agency’s mission or function.</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Inactive:</a:t>
          </a:r>
          <a:r>
            <a:rPr lang="en-US" sz="1100">
              <a:solidFill>
                <a:schemeClr val="dk1"/>
              </a:solidFill>
              <a:latin typeface="Calibri"/>
              <a:ea typeface="Calibri"/>
              <a:cs typeface="Calibri"/>
              <a:sym typeface="Calibri"/>
            </a:rPr>
            <a:t> Asset is not currently needed to support agency’s mission or function but will have a planned need in the future.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Report of Excess Submitted:</a:t>
          </a:r>
          <a:r>
            <a:rPr lang="en-US" sz="1100">
              <a:solidFill>
                <a:schemeClr val="dk1"/>
              </a:solidFill>
              <a:latin typeface="Calibri"/>
              <a:ea typeface="Calibri"/>
              <a:cs typeface="Calibri"/>
              <a:sym typeface="Calibri"/>
            </a:rPr>
            <a:t> Agency has submitted a report of excess (ROE) to GSA and is pending acceptance by GSA.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Report of Excess Accepted:</a:t>
          </a:r>
          <a:r>
            <a:rPr lang="en-US" sz="1100">
              <a:solidFill>
                <a:schemeClr val="dk1"/>
              </a:solidFill>
              <a:latin typeface="Calibri"/>
              <a:ea typeface="Calibri"/>
              <a:cs typeface="Calibri"/>
              <a:sym typeface="Calibri"/>
            </a:rPr>
            <a:t> Agency has received an acceptance of the ROE from the GSA Disposal Office.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Determination to Dispose:</a:t>
          </a:r>
          <a:r>
            <a:rPr lang="en-US" sz="1100">
              <a:solidFill>
                <a:schemeClr val="dk1"/>
              </a:solidFill>
              <a:latin typeface="Calibri"/>
              <a:ea typeface="Calibri"/>
              <a:cs typeface="Calibri"/>
              <a:sym typeface="Calibri"/>
            </a:rPr>
            <a:t> Agency has made the final determination to remove the asset from the inventory pursuant to independent statutory authorities.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Cannot Currently be Disposed:</a:t>
          </a:r>
          <a:r>
            <a:rPr lang="en-US" sz="1100">
              <a:solidFill>
                <a:schemeClr val="dk1"/>
              </a:solidFill>
              <a:latin typeface="Calibri"/>
              <a:ea typeface="Calibri"/>
              <a:cs typeface="Calibri"/>
              <a:sym typeface="Calibri"/>
            </a:rPr>
            <a:t> Asset that has no long term need however it “cannot currently be disposed” due to certain circumstances, such as environmental remediation, historical status, etc.</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Surplus:  </a:t>
          </a:r>
          <a:r>
            <a:rPr lang="en-US" sz="1100">
              <a:solidFill>
                <a:schemeClr val="dk1"/>
              </a:solidFill>
              <a:latin typeface="Calibri"/>
              <a:ea typeface="Calibri"/>
              <a:cs typeface="Calibri"/>
              <a:sym typeface="Calibri"/>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xdr:txBody>
    </xdr:sp>
    <xdr:clientData fLocksWithSheet="0"/>
  </xdr:oneCellAnchor>
  <xdr:oneCellAnchor>
    <xdr:from>
      <xdr:col>0</xdr:col>
      <xdr:colOff>76200</xdr:colOff>
      <xdr:row>48</xdr:row>
      <xdr:rowOff>19050</xdr:rowOff>
    </xdr:from>
    <xdr:ext cx="5610225" cy="5248275"/>
    <xdr:sp macro="" textlink="">
      <xdr:nvSpPr>
        <xdr:cNvPr id="32" name="Shape 32">
          <a:extLst>
            <a:ext uri="{FF2B5EF4-FFF2-40B4-BE49-F238E27FC236}">
              <a16:creationId xmlns:a16="http://schemas.microsoft.com/office/drawing/2014/main" id="{00000000-0008-0000-1900-000020000000}"/>
            </a:ext>
          </a:extLst>
        </xdr:cNvPr>
        <xdr:cNvSpPr txBox="1"/>
      </xdr:nvSpPr>
      <xdr:spPr>
        <a:xfrm>
          <a:off x="2545650" y="1160625"/>
          <a:ext cx="5600700" cy="52387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Reporting Statement from the General Services Administration</a:t>
          </a:r>
          <a:endParaRPr sz="11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lang="en-US" sz="1100" b="0" i="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30</xdr:row>
      <xdr:rowOff>0</xdr:rowOff>
    </xdr:from>
    <xdr:ext cx="6115050" cy="1590675"/>
    <xdr:sp macro="" textlink="">
      <xdr:nvSpPr>
        <xdr:cNvPr id="33" name="Shape 33">
          <a:extLst>
            <a:ext uri="{FF2B5EF4-FFF2-40B4-BE49-F238E27FC236}">
              <a16:creationId xmlns:a16="http://schemas.microsoft.com/office/drawing/2014/main" id="{00000000-0008-0000-1A00-000021000000}"/>
            </a:ext>
          </a:extLst>
        </xdr:cNvPr>
        <xdr:cNvSpPr txBox="1"/>
      </xdr:nvSpPr>
      <xdr:spPr>
        <a:xfrm>
          <a:off x="2293238" y="2989425"/>
          <a:ext cx="6105525" cy="15811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sz="1100" b="1">
            <a:latin typeface="Calibri"/>
            <a:ea typeface="Calibri"/>
            <a:cs typeface="Calibri"/>
            <a:sym typeface="Calibri"/>
          </a:endParaRPr>
        </a:p>
      </xdr:txBody>
    </xdr:sp>
    <xdr:clientData fLocksWithSheet="0"/>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29</xdr:row>
      <xdr:rowOff>0</xdr:rowOff>
    </xdr:from>
    <xdr:ext cx="6496050" cy="1514475"/>
    <xdr:sp macro="" textlink="">
      <xdr:nvSpPr>
        <xdr:cNvPr id="34" name="Shape 34">
          <a:extLst>
            <a:ext uri="{FF2B5EF4-FFF2-40B4-BE49-F238E27FC236}">
              <a16:creationId xmlns:a16="http://schemas.microsoft.com/office/drawing/2014/main" id="{00000000-0008-0000-1B00-000022000000}"/>
            </a:ext>
          </a:extLst>
        </xdr:cNvPr>
        <xdr:cNvSpPr txBox="1"/>
      </xdr:nvSpPr>
      <xdr:spPr>
        <a:xfrm>
          <a:off x="2102738" y="3027525"/>
          <a:ext cx="6486525" cy="15049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a:t>
          </a:r>
          <a:r>
            <a:rPr lang="en-US" sz="1100" b="0">
              <a:solidFill>
                <a:schemeClr val="dk1"/>
              </a:solidFill>
              <a:latin typeface="Calibri"/>
              <a:ea typeface="Calibri"/>
              <a:cs typeface="Calibri"/>
              <a:sym typeface="Calibri"/>
            </a:rPr>
            <a:t>): airfield pavements, flood control and navigation, utility systems, navigation and traffic  aids</a:t>
          </a:r>
          <a:endParaRPr sz="1400"/>
        </a:p>
        <a:p>
          <a:pPr marL="0" marR="0" lvl="0" indent="0" algn="l" rtl="0">
            <a:lnSpc>
              <a:spcPct val="100000"/>
            </a:lnSpc>
            <a:spcBef>
              <a:spcPts val="0"/>
            </a:spcBef>
            <a:spcAft>
              <a:spcPts val="0"/>
            </a:spcAft>
            <a:buSzPts val="500"/>
            <a:buFont typeface="Arial"/>
            <a:buNone/>
          </a:pPr>
          <a:endParaRPr sz="5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sz="500" b="1"/>
        </a:p>
      </xdr:txBody>
    </xdr:sp>
    <xdr:clientData fLocksWithSheet="0"/>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29</xdr:row>
      <xdr:rowOff>152400</xdr:rowOff>
    </xdr:from>
    <xdr:ext cx="6115050" cy="1628775"/>
    <xdr:sp macro="" textlink="">
      <xdr:nvSpPr>
        <xdr:cNvPr id="35" name="Shape 35">
          <a:extLst>
            <a:ext uri="{FF2B5EF4-FFF2-40B4-BE49-F238E27FC236}">
              <a16:creationId xmlns:a16="http://schemas.microsoft.com/office/drawing/2014/main" id="{00000000-0008-0000-1C00-000023000000}"/>
            </a:ext>
          </a:extLst>
        </xdr:cNvPr>
        <xdr:cNvSpPr txBox="1"/>
      </xdr:nvSpPr>
      <xdr:spPr>
        <a:xfrm>
          <a:off x="2293238" y="2970375"/>
          <a:ext cx="6105525" cy="16192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1100"/>
            <a:buFont typeface="Arial"/>
            <a:buNone/>
          </a:pPr>
          <a:endParaRPr sz="1100" b="1">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b="1">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29</xdr:row>
      <xdr:rowOff>0</xdr:rowOff>
    </xdr:from>
    <xdr:ext cx="6505575" cy="1533525"/>
    <xdr:sp macro="" textlink="">
      <xdr:nvSpPr>
        <xdr:cNvPr id="36" name="Shape 36">
          <a:extLst>
            <a:ext uri="{FF2B5EF4-FFF2-40B4-BE49-F238E27FC236}">
              <a16:creationId xmlns:a16="http://schemas.microsoft.com/office/drawing/2014/main" id="{00000000-0008-0000-1D00-000024000000}"/>
            </a:ext>
          </a:extLst>
        </xdr:cNvPr>
        <xdr:cNvSpPr txBox="1"/>
      </xdr:nvSpPr>
      <xdr:spPr>
        <a:xfrm>
          <a:off x="2097975" y="3018000"/>
          <a:ext cx="6496050" cy="15240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ctr" rtl="0">
            <a:spcBef>
              <a:spcPts val="0"/>
            </a:spcBef>
            <a:spcAft>
              <a:spcPts val="0"/>
            </a:spcAft>
            <a:buSzPts val="500"/>
            <a:buFont typeface="Arial"/>
            <a:buNone/>
          </a:pPr>
          <a:endParaRPr sz="500" b="1"/>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Structures (examples</a:t>
          </a:r>
          <a:r>
            <a:rPr lang="en-US" sz="1100" b="0">
              <a:solidFill>
                <a:schemeClr val="dk1"/>
              </a:solidFill>
              <a:latin typeface="Calibri"/>
              <a:ea typeface="Calibri"/>
              <a:cs typeface="Calibri"/>
              <a:sym typeface="Calibri"/>
            </a:rPr>
            <a:t>): airfield pavements, flood control and navigation, utility systems, navigation and traffic  aids</a:t>
          </a:r>
          <a:endParaRPr sz="1400"/>
        </a:p>
        <a:p>
          <a:pPr marL="0" marR="0" lvl="0" indent="0" algn="l" rtl="0">
            <a:lnSpc>
              <a:spcPct val="100000"/>
            </a:lnSpc>
            <a:spcBef>
              <a:spcPts val="0"/>
            </a:spcBef>
            <a:spcAft>
              <a:spcPts val="0"/>
            </a:spcAft>
            <a:buSzPts val="500"/>
            <a:buFont typeface="Arial"/>
            <a:buNone/>
          </a:pPr>
          <a:endParaRPr sz="500" b="1"/>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34</xdr:row>
      <xdr:rowOff>123825</xdr:rowOff>
    </xdr:from>
    <xdr:ext cx="4857750" cy="2505075"/>
    <xdr:sp macro="" textlink="">
      <xdr:nvSpPr>
        <xdr:cNvPr id="3" name="Shape 3">
          <a:extLst>
            <a:ext uri="{FF2B5EF4-FFF2-40B4-BE49-F238E27FC236}">
              <a16:creationId xmlns:a16="http://schemas.microsoft.com/office/drawing/2014/main" id="{00000000-0008-0000-0300-000003000000}"/>
            </a:ext>
          </a:extLst>
        </xdr:cNvPr>
        <xdr:cNvSpPr txBox="1"/>
      </xdr:nvSpPr>
      <xdr:spPr>
        <a:xfrm>
          <a:off x="104775" y="6772275"/>
          <a:ext cx="4857750" cy="2505075"/>
        </a:xfrm>
        <a:prstGeom prst="rect">
          <a:avLst/>
        </a:prstGeom>
        <a:solidFill>
          <a:srgbClr val="DAE5F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t</a:t>
          </a:r>
          <a:r>
            <a:rPr lang="en-US" sz="1100">
              <a:highlight>
                <a:srgbClr val="DAE5F1"/>
              </a:highlight>
              <a:latin typeface="Calibri"/>
              <a:ea typeface="Calibri"/>
              <a:cs typeface="Calibri"/>
              <a:sym typeface="Calibri"/>
            </a:rPr>
            <a:t>he </a:t>
          </a:r>
          <a:r>
            <a:rPr lang="en-US" sz="1100">
              <a:solidFill>
                <a:srgbClr val="222222"/>
              </a:solidFill>
              <a:highlight>
                <a:srgbClr val="DAE5F1"/>
              </a:highlight>
              <a:latin typeface="Calibri"/>
              <a:ea typeface="Calibri"/>
              <a:cs typeface="Calibri"/>
              <a:sym typeface="Calibri"/>
            </a:rPr>
            <a:t>source reporting of financial data has significantly improved and refinements to the methodology are made each reporting year in an attempt to continue to improve data quality.</a:t>
          </a:r>
          <a:endParaRPr sz="1100">
            <a:solidFill>
              <a:schemeClr val="dk1"/>
            </a:solidFill>
            <a:highlight>
              <a:srgbClr val="DAE5F1"/>
            </a:highlight>
            <a:latin typeface="Calibri"/>
            <a:ea typeface="Calibri"/>
            <a:cs typeface="Calibri"/>
            <a:sym typeface="Calibri"/>
          </a:endParaRPr>
        </a:p>
      </xdr:txBody>
    </xdr:sp>
    <xdr:clientData fLocksWithSheet="0"/>
  </xdr:oneCellAnchor>
</xdr:wsDr>
</file>

<file path=xl/drawings/drawing30.xml><?xml version="1.0" encoding="utf-8"?>
<xdr:wsDr xmlns:xdr="http://schemas.openxmlformats.org/drawingml/2006/spreadsheetDrawing" xmlns:a="http://schemas.openxmlformats.org/drawingml/2006/main">
  <xdr:oneCellAnchor>
    <xdr:from>
      <xdr:col>7</xdr:col>
      <xdr:colOff>0</xdr:colOff>
      <xdr:row>17</xdr:row>
      <xdr:rowOff>66675</xdr:rowOff>
    </xdr:from>
    <xdr:ext cx="228600" cy="304800"/>
    <xdr:sp macro="" textlink="">
      <xdr:nvSpPr>
        <xdr:cNvPr id="4" name="Shape 4">
          <a:extLst>
            <a:ext uri="{FF2B5EF4-FFF2-40B4-BE49-F238E27FC236}">
              <a16:creationId xmlns:a16="http://schemas.microsoft.com/office/drawing/2014/main" id="{00000000-0008-0000-1F00-000004000000}"/>
            </a:ext>
          </a:extLst>
        </xdr:cNvPr>
        <xdr:cNvSpPr txBox="1"/>
      </xdr:nvSpPr>
      <xdr:spPr>
        <a:xfrm>
          <a:off x="5236463" y="3632363"/>
          <a:ext cx="219075" cy="2952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12</xdr:row>
      <xdr:rowOff>0</xdr:rowOff>
    </xdr:from>
    <xdr:ext cx="7896225" cy="3962400"/>
    <xdr:sp macro="" textlink="">
      <xdr:nvSpPr>
        <xdr:cNvPr id="37" name="Shape 37">
          <a:extLst>
            <a:ext uri="{FF2B5EF4-FFF2-40B4-BE49-F238E27FC236}">
              <a16:creationId xmlns:a16="http://schemas.microsoft.com/office/drawing/2014/main" id="{00000000-0008-0000-1F00-000025000000}"/>
            </a:ext>
          </a:extLst>
        </xdr:cNvPr>
        <xdr:cNvSpPr txBox="1"/>
      </xdr:nvSpPr>
      <xdr:spPr>
        <a:xfrm>
          <a:off x="1402650" y="1803563"/>
          <a:ext cx="7886700" cy="39528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a:t>
          </a:r>
          <a:r>
            <a:rPr lang="en-US" sz="1100" b="1">
              <a:solidFill>
                <a:srgbClr val="000000"/>
              </a:solidFill>
              <a:latin typeface="Calibri"/>
              <a:ea typeface="Calibri"/>
              <a:cs typeface="Calibri"/>
              <a:sym typeface="Calibri"/>
            </a:rPr>
            <a:t>s): </a:t>
          </a:r>
          <a:r>
            <a:rPr lang="en-US" sz="1100" b="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marL="0" marR="0" lvl="0" indent="0" algn="l" rtl="0">
            <a:lnSpc>
              <a:spcPct val="100000"/>
            </a:lnSpc>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dr:oneCellAnchor>
    <xdr:from>
      <xdr:col>0</xdr:col>
      <xdr:colOff>19050</xdr:colOff>
      <xdr:row>29</xdr:row>
      <xdr:rowOff>142875</xdr:rowOff>
    </xdr:from>
    <xdr:ext cx="9420225" cy="4552950"/>
    <xdr:sp macro="" textlink="">
      <xdr:nvSpPr>
        <xdr:cNvPr id="38" name="Shape 38">
          <a:extLst>
            <a:ext uri="{FF2B5EF4-FFF2-40B4-BE49-F238E27FC236}">
              <a16:creationId xmlns:a16="http://schemas.microsoft.com/office/drawing/2014/main" id="{00000000-0008-0000-2000-000026000000}"/>
            </a:ext>
          </a:extLst>
        </xdr:cNvPr>
        <xdr:cNvSpPr txBox="1"/>
      </xdr:nvSpPr>
      <xdr:spPr>
        <a:xfrm>
          <a:off x="640650" y="1508288"/>
          <a:ext cx="9410700" cy="45434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6172200" cy="1695450"/>
    <xdr:sp macro="" textlink="">
      <xdr:nvSpPr>
        <xdr:cNvPr id="39" name="Shape 39">
          <a:extLst>
            <a:ext uri="{FF2B5EF4-FFF2-40B4-BE49-F238E27FC236}">
              <a16:creationId xmlns:a16="http://schemas.microsoft.com/office/drawing/2014/main" id="{00000000-0008-0000-2400-000027000000}"/>
            </a:ext>
          </a:extLst>
        </xdr:cNvPr>
        <xdr:cNvSpPr/>
      </xdr:nvSpPr>
      <xdr:spPr>
        <a:xfrm>
          <a:off x="2264663" y="2937038"/>
          <a:ext cx="6162675" cy="16859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19</xdr:row>
      <xdr:rowOff>66675</xdr:rowOff>
    </xdr:from>
    <xdr:ext cx="228600" cy="304800"/>
    <xdr:sp macro="" textlink="">
      <xdr:nvSpPr>
        <xdr:cNvPr id="4" name="Shape 4">
          <a:extLst>
            <a:ext uri="{FF2B5EF4-FFF2-40B4-BE49-F238E27FC236}">
              <a16:creationId xmlns:a16="http://schemas.microsoft.com/office/drawing/2014/main" id="{00000000-0008-0000-0400-000004000000}"/>
            </a:ext>
          </a:extLst>
        </xdr:cNvPr>
        <xdr:cNvSpPr txBox="1"/>
      </xdr:nvSpPr>
      <xdr:spPr>
        <a:xfrm>
          <a:off x="5236463" y="3632363"/>
          <a:ext cx="219075" cy="2952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15</xdr:row>
      <xdr:rowOff>19050</xdr:rowOff>
    </xdr:from>
    <xdr:ext cx="9372600" cy="3648075"/>
    <xdr:sp macro="" textlink="">
      <xdr:nvSpPr>
        <xdr:cNvPr id="5" name="Shape 5">
          <a:extLst>
            <a:ext uri="{FF2B5EF4-FFF2-40B4-BE49-F238E27FC236}">
              <a16:creationId xmlns:a16="http://schemas.microsoft.com/office/drawing/2014/main" id="{00000000-0008-0000-0400-000005000000}"/>
            </a:ext>
          </a:extLst>
        </xdr:cNvPr>
        <xdr:cNvSpPr txBox="1"/>
      </xdr:nvSpPr>
      <xdr:spPr>
        <a:xfrm>
          <a:off x="664463" y="1960725"/>
          <a:ext cx="9363075" cy="36385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a:t>
          </a:r>
          <a:r>
            <a:rPr lang="en-US" sz="1100" b="1">
              <a:solidFill>
                <a:srgbClr val="000000"/>
              </a:solidFill>
              <a:latin typeface="Calibri"/>
              <a:ea typeface="Calibri"/>
              <a:cs typeface="Calibri"/>
              <a:sym typeface="Calibri"/>
            </a:rPr>
            <a:t>s): </a:t>
          </a:r>
          <a:r>
            <a:rPr lang="en-US" sz="1100" b="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marL="0" marR="0" lvl="0" indent="0" algn="l" rtl="0">
            <a:lnSpc>
              <a:spcPct val="100000"/>
            </a:lnSpc>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1"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oneCellAnchor>
    <xdr:from>
      <xdr:col>0</xdr:col>
      <xdr:colOff>57150</xdr:colOff>
      <xdr:row>37</xdr:row>
      <xdr:rowOff>114300</xdr:rowOff>
    </xdr:from>
    <xdr:ext cx="6172200" cy="2124075"/>
    <xdr:sp macro="" textlink="">
      <xdr:nvSpPr>
        <xdr:cNvPr id="6" name="Shape 6">
          <a:extLst>
            <a:ext uri="{FF2B5EF4-FFF2-40B4-BE49-F238E27FC236}">
              <a16:creationId xmlns:a16="http://schemas.microsoft.com/office/drawing/2014/main" id="{00000000-0008-0000-0400-000006000000}"/>
            </a:ext>
          </a:extLst>
        </xdr:cNvPr>
        <xdr:cNvSpPr txBox="1"/>
      </xdr:nvSpPr>
      <xdr:spPr>
        <a:xfrm>
          <a:off x="2264663" y="2722725"/>
          <a:ext cx="6162675" cy="2114550"/>
        </a:xfrm>
        <a:prstGeom prst="rect">
          <a:avLst/>
        </a:prstGeom>
        <a:solidFill>
          <a:srgbClr val="DAE5F1"/>
        </a:solidFill>
        <a:ln>
          <a:noFill/>
        </a:ln>
      </xdr:spPr>
      <xdr:txBody>
        <a:bodyPr spcFirstLastPara="1" wrap="square" lIns="91425" tIns="91425" rIns="91425" bIns="91425"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refinements to the methodology are made each reporting year in an attempt to continue to improve data quality.</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37</xdr:row>
      <xdr:rowOff>104775</xdr:rowOff>
    </xdr:from>
    <xdr:ext cx="9620250" cy="4552950"/>
    <xdr:sp macro="" textlink="">
      <xdr:nvSpPr>
        <xdr:cNvPr id="7" name="Shape 7">
          <a:extLst>
            <a:ext uri="{FF2B5EF4-FFF2-40B4-BE49-F238E27FC236}">
              <a16:creationId xmlns:a16="http://schemas.microsoft.com/office/drawing/2014/main" id="{00000000-0008-0000-0500-000007000000}"/>
            </a:ext>
          </a:extLst>
        </xdr:cNvPr>
        <xdr:cNvSpPr txBox="1"/>
      </xdr:nvSpPr>
      <xdr:spPr>
        <a:xfrm>
          <a:off x="9525" y="6838950"/>
          <a:ext cx="9620250" cy="455295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38</xdr:row>
      <xdr:rowOff>66675</xdr:rowOff>
    </xdr:from>
    <xdr:ext cx="9448800" cy="4648200"/>
    <xdr:sp macro="" textlink="">
      <xdr:nvSpPr>
        <xdr:cNvPr id="8" name="Shape 8">
          <a:extLst>
            <a:ext uri="{FF2B5EF4-FFF2-40B4-BE49-F238E27FC236}">
              <a16:creationId xmlns:a16="http://schemas.microsoft.com/office/drawing/2014/main" id="{00000000-0008-0000-0600-000008000000}"/>
            </a:ext>
          </a:extLst>
        </xdr:cNvPr>
        <xdr:cNvSpPr txBox="1"/>
      </xdr:nvSpPr>
      <xdr:spPr>
        <a:xfrm>
          <a:off x="626363" y="1460663"/>
          <a:ext cx="9439275" cy="463867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 </a:t>
          </a:r>
          <a:endParaRPr sz="1100">
            <a:solidFill>
              <a:srgbClr val="FF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FF0000"/>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a:t>
          </a:r>
          <a:r>
            <a:rPr lang="en-US" sz="1100">
              <a:solidFill>
                <a:srgbClr val="000000"/>
              </a:solidFill>
              <a:latin typeface="Calibri"/>
              <a:ea typeface="Calibri"/>
              <a:cs typeface="Calibri"/>
              <a:sym typeface="Calibri"/>
            </a:rPr>
            <a:t>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oneCellAnchor>
    <xdr:from>
      <xdr:col>0</xdr:col>
      <xdr:colOff>114300</xdr:colOff>
      <xdr:row>64</xdr:row>
      <xdr:rowOff>123825</xdr:rowOff>
    </xdr:from>
    <xdr:ext cx="8715375" cy="1685925"/>
    <xdr:sp macro="" textlink="">
      <xdr:nvSpPr>
        <xdr:cNvPr id="9" name="Shape 9">
          <a:extLst>
            <a:ext uri="{FF2B5EF4-FFF2-40B4-BE49-F238E27FC236}">
              <a16:creationId xmlns:a16="http://schemas.microsoft.com/office/drawing/2014/main" id="{00000000-0008-0000-0600-000009000000}"/>
            </a:ext>
          </a:extLst>
        </xdr:cNvPr>
        <xdr:cNvSpPr txBox="1"/>
      </xdr:nvSpPr>
      <xdr:spPr>
        <a:xfrm>
          <a:off x="993075" y="2941800"/>
          <a:ext cx="8705850" cy="1676400"/>
        </a:xfrm>
        <a:prstGeom prst="rect">
          <a:avLst/>
        </a:prstGeom>
        <a:solidFill>
          <a:srgbClr val="DAE5F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 the source reporting of financial data has significantly improved and refinements to the methodology are made each reporting year in an attempt to continue to improve data quality.</a:t>
          </a:r>
          <a:endParaRPr sz="1100">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31</xdr:row>
      <xdr:rowOff>123825</xdr:rowOff>
    </xdr:from>
    <xdr:ext cx="9982200" cy="1352550"/>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359663" y="3108488"/>
          <a:ext cx="9972675" cy="13430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Real property use</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050">
            <a:solidFill>
              <a:schemeClr val="dk1"/>
            </a:solidFill>
            <a:latin typeface="Calibri"/>
            <a:ea typeface="Calibri"/>
            <a:cs typeface="Calibri"/>
            <a:sym typeface="Calibri"/>
          </a:endParaRPr>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050"/>
            <a:buFont typeface="Calibri"/>
            <a:buNone/>
          </a:pPr>
          <a:r>
            <a:rPr lang="en-US" sz="1050" b="1">
              <a:solidFill>
                <a:schemeClr val="dk1"/>
              </a:solidFill>
              <a:latin typeface="Calibri"/>
              <a:ea typeface="Calibri"/>
              <a:cs typeface="Calibri"/>
              <a:sym typeface="Calibri"/>
            </a:rPr>
            <a:t>Square feet</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For buildings, </a:t>
          </a:r>
          <a:r>
            <a:rPr lang="en-US" sz="1100">
              <a:solidFill>
                <a:srgbClr val="000000"/>
              </a:solidFill>
              <a:latin typeface="Calibri"/>
              <a:ea typeface="Calibri"/>
              <a:cs typeface="Calibri"/>
              <a:sym typeface="Calibri"/>
            </a:rPr>
            <a:t>the unit of measure is area in square feet (SF). </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31</xdr:row>
      <xdr:rowOff>85725</xdr:rowOff>
    </xdr:from>
    <xdr:ext cx="9534525" cy="1543050"/>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583500" y="3013238"/>
          <a:ext cx="9525000" cy="1533525"/>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1100"/>
            <a:buFont typeface="Arial"/>
            <a:buNone/>
          </a:pPr>
          <a:endParaRPr sz="1100">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1"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a:p>
          <a:pPr marL="0" lvl="0" indent="0" algn="l" rtl="0">
            <a:spcBef>
              <a:spcPts val="0"/>
            </a:spcBef>
            <a:spcAft>
              <a:spcPts val="0"/>
            </a:spcAft>
            <a:buSzPts val="1050"/>
            <a:buFont typeface="Arial"/>
            <a:buNone/>
          </a:pPr>
          <a:endParaRPr sz="1050">
            <a:solidFill>
              <a:schemeClr val="dk1"/>
            </a:solidFill>
            <a:latin typeface="Calibri"/>
            <a:ea typeface="Calibri"/>
            <a:cs typeface="Calibri"/>
            <a:sym typeface="Calibri"/>
          </a:endParaRPr>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38100</xdr:colOff>
      <xdr:row>33</xdr:row>
      <xdr:rowOff>76200</xdr:rowOff>
    </xdr:from>
    <xdr:ext cx="11687175" cy="3362325"/>
    <xdr:sp macro="" textlink="">
      <xdr:nvSpPr>
        <xdr:cNvPr id="12" name="Shape 12">
          <a:extLst>
            <a:ext uri="{FF2B5EF4-FFF2-40B4-BE49-F238E27FC236}">
              <a16:creationId xmlns:a16="http://schemas.microsoft.com/office/drawing/2014/main" id="{00000000-0008-0000-0900-00000C000000}"/>
            </a:ext>
          </a:extLst>
        </xdr:cNvPr>
        <xdr:cNvSpPr txBox="1"/>
      </xdr:nvSpPr>
      <xdr:spPr>
        <a:xfrm>
          <a:off x="0" y="2103600"/>
          <a:ext cx="10692000" cy="3352800"/>
        </a:xfrm>
        <a:prstGeom prst="rect">
          <a:avLst/>
        </a:prstGeom>
        <a:solidFill>
          <a:srgbClr val="DAE5F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Key Definitions and Examples</a:t>
          </a:r>
          <a:endParaRPr sz="1400"/>
        </a:p>
        <a:p>
          <a:pPr marL="0" lvl="0" indent="0" algn="l" rtl="0">
            <a:spcBef>
              <a:spcPts val="0"/>
            </a:spcBef>
            <a:spcAft>
              <a:spcPts val="0"/>
            </a:spcAft>
            <a:buSzPts val="600"/>
            <a:buFont typeface="Arial"/>
            <a:buNone/>
          </a:pPr>
          <a:endParaRPr sz="6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Buildings (examples): </a:t>
          </a:r>
          <a:r>
            <a:rPr lang="en-US" sz="1100" b="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Owned and otherwise managed annual operating and maintenance costs</a:t>
          </a:r>
          <a:r>
            <a:rPr lang="en-US" sz="1100" b="1" i="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marL="0" lvl="0" indent="0" algn="l" rtl="0">
            <a:spcBef>
              <a:spcPts val="0"/>
            </a:spcBef>
            <a:spcAft>
              <a:spcPts val="0"/>
            </a:spcAft>
            <a:buSzPts val="500"/>
            <a:buFont typeface="Arial"/>
            <a:buNone/>
          </a:pPr>
          <a:endParaRPr sz="500">
            <a:solidFill>
              <a:schemeClr val="dk1"/>
            </a:solidFill>
            <a:latin typeface="Calibri"/>
            <a:ea typeface="Calibri"/>
            <a:cs typeface="Calibri"/>
            <a:sym typeface="Calibri"/>
          </a:endParaRPr>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J6">
  <tableColumns count="10">
    <tableColumn id="1" xr3:uid="{00000000-0010-0000-0000-000001000000}" name="Fiscal Year"/>
    <tableColumn id="2" xr3:uid="{00000000-0010-0000-0000-000002000000}" name="Owned Annual O&amp;M Costs"/>
    <tableColumn id="3" xr3:uid="{00000000-0010-0000-0000-000003000000}" name="Owned Square Feet"/>
    <tableColumn id="4" xr3:uid="{00000000-0010-0000-0000-000004000000}" name="Owned Annual O&amp;M Costs/ Square Feet"/>
    <tableColumn id="5" xr3:uid="{00000000-0010-0000-0000-000005000000}" name="Leased Annual Costs"/>
    <tableColumn id="6" xr3:uid="{00000000-0010-0000-0000-000006000000}" name="Leased Square Feet"/>
    <tableColumn id="7" xr3:uid="{00000000-0010-0000-0000-000007000000}" name="Leased Annual Costs/ Square Feet*"/>
    <tableColumn id="8" xr3:uid="{00000000-0010-0000-0000-000008000000}" name="Otherwise Managed Annual Costs**"/>
    <tableColumn id="9" xr3:uid="{00000000-0010-0000-0000-000009000000}" name="Otherwise Managed Square Feet**"/>
    <tableColumn id="10" xr3:uid="{00000000-0010-0000-0000-00000A000000}" name="Otherwise Managed Annual Costs/ Square Feet**"/>
  </tableColumns>
  <tableStyleInfo name="TableStyleLight16"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3:G26" headerRowDxfId="17" dataDxfId="16" totalsRowDxfId="15">
  <tableColumns count="7">
    <tableColumn id="1" xr3:uid="{00000000-0010-0000-0900-000001000000}" name="Real Property Use" dataDxfId="14"/>
    <tableColumn id="2" xr3:uid="{00000000-0010-0000-0900-000002000000}" name="Number of Owned Structures" dataDxfId="13"/>
    <tableColumn id="3" xr3:uid="{00000000-0010-0000-0900-000003000000}" name="Owned Annual  Costs" dataDxfId="12"/>
    <tableColumn id="4" xr3:uid="{00000000-0010-0000-0900-000004000000}" name="Number of Leased Structures" dataDxfId="11"/>
    <tableColumn id="5" xr3:uid="{00000000-0010-0000-0900-000005000000}" name="Lease Annual Costs*" dataDxfId="10"/>
    <tableColumn id="6" xr3:uid="{00000000-0010-0000-0900-000006000000}" name="Number of Otherwise Managed Structures**" dataDxfId="9"/>
    <tableColumn id="7" xr3:uid="{00000000-0010-0000-0900-000007000000}" name="Otherwise Managed Annual Costs**" dataDxfId="8"/>
  </tableColumns>
  <tableStyleInfo name="TableStyleLight16"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I24">
  <tableColumns count="9">
    <tableColumn id="1" xr3:uid="{00000000-0010-0000-0A00-000001000000}" name="Department or Agency"/>
    <tableColumn id="2" xr3:uid="{00000000-0010-0000-0A00-000002000000}" name="Owned Acres"/>
    <tableColumn id="3" xr3:uid="{00000000-0010-0000-0A00-000003000000}" name="Owned Annual  Costs"/>
    <tableColumn id="4" xr3:uid="{00000000-0010-0000-0A00-000004000000}" name="Leased Acres"/>
    <tableColumn id="5" xr3:uid="{00000000-0010-0000-0A00-000005000000}" name="Lease Annual  Costs*"/>
    <tableColumn id="6" xr3:uid="{00000000-0010-0000-0A00-000006000000}" name="Number of Otherwise Managed Acres**"/>
    <tableColumn id="7" xr3:uid="{00000000-0010-0000-0A00-000007000000}" name="Otherwise Managed Annual Costs**"/>
    <tableColumn id="8" xr3:uid="{00000000-0010-0000-0A00-000008000000}" name="Total Number of Acres"/>
    <tableColumn id="9" xr3:uid="{00000000-0010-0000-0A00-000009000000}" name="Total Annual Costs"/>
  </tableColumns>
  <tableStyleInfo name="TableStyleLight16"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3:E56">
  <tableColumns count="5">
    <tableColumn id="1" xr3:uid="{00000000-0010-0000-0B00-000001000000}" name="State Name"/>
    <tableColumn id="2" xr3:uid="{00000000-0010-0000-0B00-000002000000}" name="Owned Acres"/>
    <tableColumn id="3" xr3:uid="{00000000-0010-0000-0B00-000003000000}" name="Leased Acres"/>
    <tableColumn id="4" xr3:uid="{00000000-0010-0000-0B00-000004000000}" name="Otherwise Managed Acres*"/>
    <tableColumn id="5" xr3:uid="{00000000-0010-0000-0B00-000005000000}" name="Total Acres"/>
  </tableColumns>
  <tableStyleInfo name="TableStyleLight16"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B4:F19" headerRowCount="0" headerRowDxfId="7" dataDxfId="6" totalsRowDxfId="5">
  <tableColumns count="5">
    <tableColumn id="1" xr3:uid="{00000000-0010-0000-0C00-000001000000}" name="Column1" dataDxfId="4"/>
    <tableColumn id="2" xr3:uid="{00000000-0010-0000-0C00-000002000000}" name="Column2" dataDxfId="3"/>
    <tableColumn id="3" xr3:uid="{00000000-0010-0000-0C00-000003000000}" name="Column3" dataDxfId="2"/>
    <tableColumn id="4" xr3:uid="{00000000-0010-0000-0C00-000004000000}" name="Column4" dataDxfId="1"/>
    <tableColumn id="5" xr3:uid="{00000000-0010-0000-0C00-000005000000}" name="Column5" dataDxfId="0"/>
  </tableColumns>
  <tableStyleInfo name="18.DispositionLand-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4:E9">
  <tableColumns count="5">
    <tableColumn id="1" xr3:uid="{00000000-0010-0000-0D00-000001000000}" name="Evaluated, Not Historic"/>
    <tableColumn id="2" xr3:uid="{00000000-0010-0000-0D00-000002000000}" name=" 29,374 "/>
    <tableColumn id="3" xr3:uid="{00000000-0010-0000-0D00-000003000000}" name=" 2,188 "/>
    <tableColumn id="4" xr3:uid="{00000000-0010-0000-0D00-000004000000}" name=" 35,016 "/>
    <tableColumn id="5" xr3:uid="{00000000-0010-0000-0D00-000005000000}" name=" 66,578 "/>
  </tableColumns>
  <tableStyleInfo name="TableStyleLight16"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4:D57">
  <tableColumns count="4">
    <tableColumn id="1" xr3:uid="{00000000-0010-0000-0E00-000001000000}" name="State"/>
    <tableColumn id="2" xr3:uid="{00000000-0010-0000-0E00-000002000000}" name="National Historic Landmark (NHL)"/>
    <tableColumn id="3" xr3:uid="{00000000-0010-0000-0E00-000003000000}" name="National Register Listed (NRL)"/>
    <tableColumn id="4" xr3:uid="{00000000-0010-0000-0E00-000004000000}" name="Total NHL and NRL Assets"/>
  </tableColumns>
  <tableStyleInfo name="TableStyleLight16"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4:G25">
  <tableColumns count="7">
    <tableColumn id="1" xr3:uid="{00000000-0010-0000-0F00-000001000000}" name="Department or Agency"/>
    <tableColumn id="2" xr3:uid="{00000000-0010-0000-0F00-000002000000}" name="Evaluated, Not Historic"/>
    <tableColumn id="3" xr3:uid="{00000000-0010-0000-0F00-000003000000}" name="National Historic Landmark (NHL)"/>
    <tableColumn id="4" xr3:uid="{00000000-0010-0000-0F00-000004000000}" name="National Register Eligible (NRE)"/>
    <tableColumn id="5" xr3:uid="{00000000-0010-0000-0F00-000005000000}" name="National Register Listed (NRL)"/>
    <tableColumn id="6" xr3:uid="{00000000-0010-0000-0F00-000006000000}" name="Non-contributing element of NHL/NRL dist"/>
    <tableColumn id="7" xr3:uid="{00000000-0010-0000-0F00-000007000000}" name="Not Evaluated"/>
  </tableColumns>
  <tableStyleInfo name="TableStyleLight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3:B23">
  <tableColumns count="2">
    <tableColumn id="1" xr3:uid="{00000000-0010-0000-1000-000001000000}" name="Department or Agency"/>
    <tableColumn id="2" xr3:uid="{00000000-0010-0000-1000-000002000000}" name="Number of Sustainable Buildings"/>
  </tableColumns>
  <tableStyleInfo name="TableStyleLight16"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3:D10">
  <tableColumns count="4">
    <tableColumn id="1" xr3:uid="{00000000-0010-0000-1100-000001000000}" name="Status"/>
    <tableColumn id="2" xr3:uid="{00000000-0010-0000-1100-000002000000}" name="FY 2021"/>
    <tableColumn id="3" xr3:uid="{00000000-0010-0000-1100-000003000000}" name="FY 20202"/>
    <tableColumn id="4" xr3:uid="{00000000-0010-0000-1100-000004000000}" name="FY 2023"/>
  </tableColumns>
  <tableStyleInfo name="TableStyleLight16"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3:J6">
  <tableColumns count="10">
    <tableColumn id="1" xr3:uid="{00000000-0010-0000-1200-000001000000}" name="Fiscal Year"/>
    <tableColumn id="2" xr3:uid="{00000000-0010-0000-1200-000002000000}" name="Owned Annual Costs"/>
    <tableColumn id="3" xr3:uid="{00000000-0010-0000-1200-000003000000}" name="Owned Square Feet"/>
    <tableColumn id="4" xr3:uid="{00000000-0010-0000-1200-000004000000}" name="Owned Annual Costs/ Square Foot"/>
    <tableColumn id="5" xr3:uid="{00000000-0010-0000-1200-000005000000}" name="Leased Annual Costs"/>
    <tableColumn id="6" xr3:uid="{00000000-0010-0000-1200-000006000000}" name="Leased Square Feet"/>
    <tableColumn id="7" xr3:uid="{00000000-0010-0000-1200-000007000000}" name="Leased Annual Costs/ Square Foot*"/>
    <tableColumn id="8" xr3:uid="{00000000-0010-0000-1200-000008000000}" name="Otherwise Managed Annual Costs**"/>
    <tableColumn id="9" xr3:uid="{00000000-0010-0000-1200-000009000000}" name="Otherwise Managed Square Feet**"/>
    <tableColumn id="10" xr3:uid="{00000000-0010-0000-1200-00000A000000}" name="Otherwise Managed Annual Costs/ Square Foot**"/>
  </tableColumns>
  <tableStyleInfo name="TableStyleLight16"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J29">
  <tableColumns count="10">
    <tableColumn id="1" xr3:uid="{00000000-0010-0000-0100-000001000000}" name="Buildings Real Property Use*"/>
    <tableColumn id="2" xr3:uid="{00000000-0010-0000-0100-000002000000}" name="Owned Square Feet"/>
    <tableColumn id="3" xr3:uid="{00000000-0010-0000-0100-000003000000}" name="Owned Annual O&amp;M Cost"/>
    <tableColumn id="4" xr3:uid="{00000000-0010-0000-0100-000004000000}" name="Owned Annual O&amp;M Costs / Square Feet"/>
    <tableColumn id="5" xr3:uid="{00000000-0010-0000-0100-000005000000}" name="Leased Square Feet"/>
    <tableColumn id="6" xr3:uid="{00000000-0010-0000-0100-000006000000}" name="Leased Annual Costs**"/>
    <tableColumn id="7" xr3:uid="{00000000-0010-0000-0100-000007000000}" name="Leased Annual Costs/ Square Feet**"/>
    <tableColumn id="8" xr3:uid="{00000000-0010-0000-0100-000008000000}" name="Otherwise Managed Square Feet***"/>
    <tableColumn id="9" xr3:uid="{00000000-0010-0000-0100-000009000000}" name="Otherwise Managed Annual O&amp;M Costs***"/>
    <tableColumn id="10" xr3:uid="{00000000-0010-0000-0100-00000A000000}" name="Otherwise Managed Annual O&amp;M Costs/ Square Feet***" dataDxfId="39"/>
  </tableColumns>
  <tableStyleInfo name="3.Bldg Use-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3:J22">
  <tableColumns count="10">
    <tableColumn id="1" xr3:uid="{00000000-0010-0000-1300-000001000000}" name="Buildings Real Property Use*"/>
    <tableColumn id="2" xr3:uid="{00000000-0010-0000-1300-000002000000}" name="Owned Square Feet**"/>
    <tableColumn id="3" xr3:uid="{00000000-0010-0000-1300-000003000000}" name="Owned&amp;Otherwise Managed Annual Cost"/>
    <tableColumn id="4" xr3:uid="{00000000-0010-0000-1300-000004000000}" name="Owned Annual Operating Costs/ Square Foot**"/>
    <tableColumn id="5" xr3:uid="{00000000-0010-0000-1300-000005000000}" name="Leased Square Feet"/>
    <tableColumn id="6" xr3:uid="{00000000-0010-0000-1300-000006000000}" name="Leased Annual Costs"/>
    <tableColumn id="7" xr3:uid="{00000000-0010-0000-1300-000007000000}" name="Leased Annual Costs/ Square Foot**"/>
    <tableColumn id="8" xr3:uid="{00000000-0010-0000-1300-000008000000}" name="Otherwise Managed Square Feet***"/>
    <tableColumn id="9" xr3:uid="{00000000-0010-0000-1300-000009000000}" name="Otherwise Managed Annual Costs***"/>
    <tableColumn id="10" xr3:uid="{00000000-0010-0000-1300-00000A000000}" name="Otherwise Managed Annual Costs/ Square Foot***"/>
  </tableColumns>
  <tableStyleInfo name="TableStyleLight16"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3:G29">
  <tableColumns count="7">
    <tableColumn id="1" xr3:uid="{00000000-0010-0000-0200-000001000000}" name="Real Property Use"/>
    <tableColumn id="2" xr3:uid="{00000000-0010-0000-0200-000002000000}" name="FY 2021 SF****"/>
    <tableColumn id="3" xr3:uid="{00000000-0010-0000-0200-000003000000}" name="FY 2021 AOC***"/>
    <tableColumn id="4" xr3:uid="{00000000-0010-0000-0200-000004000000}" name="FY 2022 SF****2"/>
    <tableColumn id="5" xr3:uid="{00000000-0010-0000-0200-000005000000}" name="FY 2022 AOC***2"/>
    <tableColumn id="6" xr3:uid="{00000000-0010-0000-0200-000006000000}" name="FY 2023 SF****" dataDxfId="38"/>
    <tableColumn id="7" xr3:uid="{00000000-0010-0000-0200-000007000000}" name="FY 2023 AOC***"/>
  </tableColumns>
  <tableStyleInfo name="TableStyleLight1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4:I26" headerRowDxfId="37" dataDxfId="36" totalsRowDxfId="35">
  <tableColumns count="9">
    <tableColumn id="1" xr3:uid="{00000000-0010-0000-0300-000001000000}" name="Department or Agency" dataDxfId="34"/>
    <tableColumn id="6" xr3:uid="{D7126ABA-2169-4B7B-AA5C-8689D76EAB8E}" name="Number of Assets" dataDxfId="33" dataCellStyle="Comma"/>
    <tableColumn id="2" xr3:uid="{00000000-0010-0000-0300-000002000000}" name="Square Feet" dataDxfId="32" dataCellStyle="Comma"/>
    <tableColumn id="3" xr3:uid="{00000000-0010-0000-0300-000003000000}" name="Number of Assets " dataDxfId="31" dataCellStyle="Comma"/>
    <tableColumn id="4" xr3:uid="{00000000-0010-0000-0300-000004000000}" name="Square Feet " dataDxfId="30" dataCellStyle="Comma"/>
    <tableColumn id="7" xr3:uid="{F779630C-4283-412F-8613-5B338851906A}" name=" Number of Assets " dataDxfId="29" dataCellStyle="Comma"/>
    <tableColumn id="8" xr3:uid="{CFB9A7D4-8E11-43C2-9EDA-3CB6CD0B6296}" name=" Square Feet " dataDxfId="28" dataCellStyle="Comma"/>
    <tableColumn id="10" xr3:uid="{E144C7D7-7A5B-479F-AA8C-E914660C5B14}" name="% Change Number of Assets" dataDxfId="27">
      <calculatedColumnFormula>('5.OfficeTrendbyAgency'!$F5-'5.OfficeTrendbyAgency'!$D5)/'5.OfficeTrendbyAgency'!$F5</calculatedColumnFormula>
    </tableColumn>
    <tableColumn id="5" xr3:uid="{00000000-0010-0000-0300-000005000000}" name="% Change Square Feet" dataDxfId="26">
      <calculatedColumnFormula>('5.OfficeTrendbyAgency'!$G5-'5.OfficeTrendbyAgency'!$E5)/'5.OfficeTrendbyAgency'!$E5</calculatedColumnFormula>
    </tableColumn>
  </tableColumns>
  <tableStyleInfo name="TableStyleLight16"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5:I25">
  <tableColumns count="9">
    <tableColumn id="1" xr3:uid="{00000000-0010-0000-0400-000001000000}" name="Department or Agency"/>
    <tableColumn id="10" xr3:uid="{7D75950A-F463-40BB-9922-42E41BD3A06B}" name="Number of Assets" dataDxfId="25" dataCellStyle="Comma"/>
    <tableColumn id="2" xr3:uid="{00000000-0010-0000-0400-000002000000}" name="Square Feet" dataDxfId="24" dataCellStyle="Comma"/>
    <tableColumn id="11" xr3:uid="{3A04DAF7-C10E-4E2F-AD76-E4D49D29B5DE}" name="Number of Assets " dataDxfId="23" dataCellStyle="Comma"/>
    <tableColumn id="3" xr3:uid="{00000000-0010-0000-0400-000003000000}" name="Square Feet " dataDxfId="22" dataCellStyle="Comma"/>
    <tableColumn id="12" xr3:uid="{BC05FC7F-D484-409F-B08B-7EBF41B0C81B}" name=" Number of Assets " dataDxfId="21" dataCellStyle="Comma"/>
    <tableColumn id="4" xr3:uid="{00000000-0010-0000-0400-000004000000}" name=" Square Feet " dataDxfId="20" dataCellStyle="Comma"/>
    <tableColumn id="13" xr3:uid="{0CD7619D-EFED-4399-B83F-F2156A29DB51}" name=" Number of Assets  " dataDxfId="19">
      <calculatedColumnFormula>('6.WarehouseTrendbyAgency'!$F6-'6.WarehouseTrendbyAgency'!$D6)/'6.WarehouseTrendbyAgency'!$D6</calculatedColumnFormula>
    </tableColumn>
    <tableColumn id="5" xr3:uid="{00000000-0010-0000-0400-000005000000}" name=" Square Feet  " dataDxfId="18"/>
  </tableColumns>
  <tableStyleInfo name="TableStyleLight16"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3:Q25">
  <tableColumns count="17">
    <tableColumn id="1" xr3:uid="{00000000-0010-0000-0500-000001000000}" name="Department or Agency*"/>
    <tableColumn id="2" xr3:uid="{00000000-0010-0000-0500-000002000000}" name="Number of Owned Buildings"/>
    <tableColumn id="3" xr3:uid="{00000000-0010-0000-0500-000003000000}" name="Owned Square Feet"/>
    <tableColumn id="4" xr3:uid="{00000000-0010-0000-0500-000004000000}" name="Owned Annual Costs**"/>
    <tableColumn id="5" xr3:uid="{00000000-0010-0000-0500-000005000000}" name="Owned Annual Costs/ Square Feet"/>
    <tableColumn id="6" xr3:uid="{00000000-0010-0000-0500-000006000000}" name="Number of Leased Buildings"/>
    <tableColumn id="7" xr3:uid="{00000000-0010-0000-0500-000007000000}" name="Leased Square Feet"/>
    <tableColumn id="8" xr3:uid="{00000000-0010-0000-0500-000008000000}" name="Leased Annual Costs**"/>
    <tableColumn id="9" xr3:uid="{00000000-0010-0000-0500-000009000000}" name="Leased Annual Costs/ Square Foot**"/>
    <tableColumn id="10" xr3:uid="{00000000-0010-0000-0500-00000A000000}" name="Number of Otherwise Managed Buildings"/>
    <tableColumn id="11" xr3:uid="{00000000-0010-0000-0500-00000B000000}" name="Otherwise Managed Square Feet***"/>
    <tableColumn id="12" xr3:uid="{00000000-0010-0000-0500-00000C000000}" name="Otherwise Managed Annual Cost***"/>
    <tableColumn id="13" xr3:uid="{00000000-0010-0000-0500-00000D000000}" name="Otherwise Managed Annual Costs/ Square Foot***"/>
    <tableColumn id="14" xr3:uid="{00000000-0010-0000-0500-00000E000000}" name="Total Number of Buildings"/>
    <tableColumn id="15" xr3:uid="{00000000-0010-0000-0500-00000F000000}" name="Total Square Feet"/>
    <tableColumn id="16" xr3:uid="{00000000-0010-0000-0500-000010000000}" name="Total Annual Costs"/>
    <tableColumn id="17" xr3:uid="{00000000-0010-0000-0500-000011000000}" name="Total Annual Operating Costs/ Square Foot"/>
  </tableColumns>
  <tableStyleInfo name="TableStyleLight1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4:D11">
  <tableColumns count="4">
    <tableColumn id="1" xr3:uid="{00000000-0010-0000-0600-000001000000}" name="Buildings Real Property Use"/>
    <tableColumn id="2" xr3:uid="{00000000-0010-0000-0600-000002000000}" name="Underutilized"/>
    <tableColumn id="3" xr3:uid="{00000000-0010-0000-0600-000003000000}" name="Unutilized"/>
    <tableColumn id="4" xr3:uid="{00000000-0010-0000-0600-000004000000}" name="Utilized"/>
  </tableColumns>
  <tableStyleInfo name="TableStyleLight16"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3:E56">
  <tableColumns count="5">
    <tableColumn id="1" xr3:uid="{00000000-0010-0000-0700-000001000000}" name="State Name"/>
    <tableColumn id="2" xr3:uid="{00000000-0010-0000-0700-000002000000}" name="Owned SF"/>
    <tableColumn id="3" xr3:uid="{00000000-0010-0000-0700-000003000000}" name="Leased SF"/>
    <tableColumn id="4" xr3:uid="{00000000-0010-0000-0700-000004000000}" name="Otherwise Managed SF*"/>
    <tableColumn id="5" xr3:uid="{00000000-0010-0000-0700-000005000000}" name="Total SF"/>
  </tableColumns>
  <tableStyleInfo name="TableStyleLight16"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3:I23">
  <tableColumns count="9">
    <tableColumn id="1" xr3:uid="{00000000-0010-0000-0800-000001000000}" name="Department or Agency"/>
    <tableColumn id="2" xr3:uid="{00000000-0010-0000-0800-000002000000}" name="Number of Owned Structures"/>
    <tableColumn id="3" xr3:uid="{00000000-0010-0000-0800-000003000000}" name="Owned Annual Costs"/>
    <tableColumn id="4" xr3:uid="{00000000-0010-0000-0800-000004000000}" name="Number of Leased Structures"/>
    <tableColumn id="5" xr3:uid="{00000000-0010-0000-0800-000005000000}" name="Lease Annual Costs*"/>
    <tableColumn id="6" xr3:uid="{00000000-0010-0000-0800-000006000000}" name="Number of Otherwise Managed Structures**"/>
    <tableColumn id="7" xr3:uid="{00000000-0010-0000-0800-000007000000}" name="Otherwise Managed Annual Costs**"/>
    <tableColumn id="8" xr3:uid="{00000000-0010-0000-0800-000008000000}" name="Total Number of Structures"/>
    <tableColumn id="9" xr3:uid="{00000000-0010-0000-0800-000009000000}" name="Total Annual Costs"/>
  </tableColumns>
  <tableStyleInfo name="10.StructuresbyAgenc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workbookViewId="0">
      <selection sqref="A1:C1"/>
    </sheetView>
  </sheetViews>
  <sheetFormatPr defaultColWidth="12.58203125" defaultRowHeight="15" customHeight="1"/>
  <cols>
    <col min="1" max="2" width="8.58203125" customWidth="1"/>
    <col min="3" max="3" width="93.58203125" customWidth="1"/>
    <col min="4" max="21" width="8.58203125" customWidth="1"/>
  </cols>
  <sheetData>
    <row r="1" spans="1:21" ht="14.25" customHeight="1">
      <c r="A1" s="722"/>
      <c r="B1" s="723"/>
      <c r="C1" s="724"/>
      <c r="D1" s="1"/>
      <c r="E1" s="1"/>
      <c r="F1" s="1"/>
      <c r="G1" s="1"/>
      <c r="H1" s="1"/>
      <c r="I1" s="1"/>
      <c r="J1" s="1"/>
      <c r="K1" s="1"/>
      <c r="L1" s="1"/>
      <c r="M1" s="1"/>
      <c r="N1" s="1"/>
      <c r="O1" s="1"/>
      <c r="P1" s="1"/>
      <c r="Q1" s="1"/>
      <c r="R1" s="1"/>
      <c r="S1" s="1"/>
      <c r="T1" s="1"/>
      <c r="U1" s="1"/>
    </row>
    <row r="2" spans="1:21" ht="14.25" customHeight="1">
      <c r="A2" s="705"/>
      <c r="B2" s="706"/>
      <c r="C2" s="707"/>
      <c r="D2" s="1"/>
      <c r="E2" s="1"/>
      <c r="F2" s="1"/>
      <c r="G2" s="1"/>
      <c r="H2" s="1"/>
      <c r="I2" s="1"/>
      <c r="J2" s="1"/>
      <c r="K2" s="1"/>
      <c r="L2" s="1"/>
      <c r="M2" s="1"/>
      <c r="N2" s="1"/>
      <c r="O2" s="1"/>
      <c r="P2" s="1"/>
      <c r="Q2" s="1"/>
      <c r="R2" s="1"/>
      <c r="S2" s="1"/>
      <c r="T2" s="1"/>
      <c r="U2" s="1"/>
    </row>
    <row r="3" spans="1:21" ht="14.25" customHeight="1">
      <c r="A3" s="705"/>
      <c r="B3" s="706"/>
      <c r="C3" s="707"/>
      <c r="D3" s="1"/>
      <c r="E3" s="1"/>
      <c r="F3" s="1"/>
      <c r="G3" s="1"/>
      <c r="H3" s="1"/>
      <c r="I3" s="1"/>
      <c r="J3" s="1"/>
      <c r="K3" s="1"/>
      <c r="L3" s="1"/>
      <c r="M3" s="1"/>
      <c r="N3" s="1"/>
      <c r="O3" s="1"/>
      <c r="P3" s="1"/>
      <c r="Q3" s="1"/>
      <c r="R3" s="1"/>
      <c r="S3" s="1"/>
      <c r="T3" s="1"/>
      <c r="U3" s="1"/>
    </row>
    <row r="4" spans="1:21" ht="14.25" customHeight="1">
      <c r="A4" s="705"/>
      <c r="B4" s="706"/>
      <c r="C4" s="707"/>
      <c r="D4" s="1"/>
      <c r="E4" s="1"/>
      <c r="F4" s="1"/>
      <c r="G4" s="1"/>
      <c r="H4" s="1"/>
      <c r="I4" s="1"/>
      <c r="J4" s="1"/>
      <c r="K4" s="1"/>
      <c r="L4" s="1"/>
      <c r="M4" s="1"/>
      <c r="N4" s="1"/>
      <c r="O4" s="1"/>
      <c r="P4" s="1"/>
      <c r="Q4" s="1"/>
      <c r="R4" s="1"/>
      <c r="S4" s="1"/>
      <c r="T4" s="1"/>
      <c r="U4" s="1"/>
    </row>
    <row r="5" spans="1:21" ht="14.25" customHeight="1">
      <c r="A5" s="705"/>
      <c r="B5" s="706"/>
      <c r="C5" s="707"/>
      <c r="D5" s="1"/>
      <c r="E5" s="1"/>
      <c r="F5" s="1"/>
      <c r="G5" s="1"/>
      <c r="H5" s="1"/>
      <c r="I5" s="1"/>
      <c r="J5" s="1"/>
      <c r="K5" s="1"/>
      <c r="L5" s="1"/>
      <c r="M5" s="1"/>
      <c r="N5" s="1"/>
      <c r="O5" s="1"/>
      <c r="P5" s="1"/>
      <c r="Q5" s="1"/>
      <c r="R5" s="1"/>
      <c r="S5" s="1"/>
      <c r="T5" s="1"/>
      <c r="U5" s="1"/>
    </row>
    <row r="6" spans="1:21" ht="14.25" customHeight="1">
      <c r="A6" s="705"/>
      <c r="B6" s="706"/>
      <c r="C6" s="707"/>
      <c r="D6" s="1"/>
      <c r="E6" s="1"/>
      <c r="F6" s="1"/>
      <c r="G6" s="1"/>
      <c r="H6" s="1"/>
      <c r="I6" s="1"/>
      <c r="J6" s="1"/>
      <c r="K6" s="1"/>
      <c r="L6" s="1"/>
      <c r="M6" s="1"/>
      <c r="N6" s="1"/>
      <c r="O6" s="1"/>
      <c r="P6" s="1"/>
      <c r="Q6" s="1"/>
      <c r="R6" s="1"/>
      <c r="S6" s="1"/>
      <c r="T6" s="1"/>
      <c r="U6" s="1"/>
    </row>
    <row r="7" spans="1:21" ht="14.25" customHeight="1">
      <c r="A7" s="705"/>
      <c r="B7" s="706"/>
      <c r="C7" s="707"/>
      <c r="D7" s="1"/>
      <c r="E7" s="1"/>
      <c r="F7" s="1"/>
      <c r="G7" s="1"/>
      <c r="H7" s="1"/>
      <c r="I7" s="1"/>
      <c r="J7" s="1"/>
      <c r="K7" s="1"/>
      <c r="L7" s="1"/>
      <c r="M7" s="1"/>
      <c r="N7" s="1"/>
      <c r="O7" s="1"/>
      <c r="P7" s="1"/>
      <c r="Q7" s="1"/>
      <c r="R7" s="1"/>
      <c r="S7" s="1"/>
      <c r="T7" s="1"/>
      <c r="U7" s="1"/>
    </row>
    <row r="8" spans="1:21" ht="14.25" customHeight="1">
      <c r="A8" s="705"/>
      <c r="B8" s="706"/>
      <c r="C8" s="707"/>
      <c r="D8" s="1"/>
      <c r="E8" s="1"/>
      <c r="F8" s="1"/>
      <c r="G8" s="1"/>
      <c r="H8" s="1"/>
      <c r="I8" s="1"/>
      <c r="J8" s="1"/>
      <c r="K8" s="1"/>
      <c r="L8" s="1"/>
      <c r="M8" s="1"/>
      <c r="N8" s="1"/>
      <c r="O8" s="1"/>
      <c r="P8" s="1"/>
      <c r="Q8" s="1"/>
      <c r="R8" s="1"/>
      <c r="S8" s="1"/>
      <c r="T8" s="1"/>
      <c r="U8" s="1"/>
    </row>
    <row r="9" spans="1:21" ht="14.25" customHeight="1">
      <c r="A9" s="705"/>
      <c r="B9" s="706"/>
      <c r="C9" s="707"/>
      <c r="D9" s="1"/>
      <c r="E9" s="1"/>
      <c r="F9" s="1"/>
      <c r="G9" s="1"/>
      <c r="H9" s="1"/>
      <c r="I9" s="1"/>
      <c r="J9" s="1"/>
      <c r="K9" s="1"/>
      <c r="L9" s="1"/>
      <c r="M9" s="1"/>
      <c r="N9" s="1"/>
      <c r="O9" s="1"/>
      <c r="P9" s="1"/>
      <c r="Q9" s="1"/>
      <c r="R9" s="1"/>
      <c r="S9" s="1"/>
      <c r="T9" s="1"/>
      <c r="U9" s="1"/>
    </row>
    <row r="10" spans="1:21" ht="14.25" customHeight="1">
      <c r="A10" s="705"/>
      <c r="B10" s="706"/>
      <c r="C10" s="707"/>
      <c r="D10" s="1"/>
      <c r="E10" s="1"/>
      <c r="F10" s="1"/>
      <c r="G10" s="1"/>
      <c r="H10" s="1"/>
      <c r="I10" s="1"/>
      <c r="J10" s="1"/>
      <c r="K10" s="1"/>
      <c r="L10" s="1"/>
      <c r="M10" s="1"/>
      <c r="N10" s="1"/>
      <c r="O10" s="1"/>
      <c r="P10" s="1"/>
      <c r="Q10" s="1"/>
      <c r="R10" s="1"/>
      <c r="S10" s="1"/>
      <c r="T10" s="1"/>
      <c r="U10" s="1"/>
    </row>
    <row r="11" spans="1:21" ht="14.25" customHeight="1">
      <c r="A11" s="719"/>
      <c r="B11" s="706"/>
      <c r="C11" s="707"/>
      <c r="D11" s="1"/>
      <c r="E11" s="1"/>
      <c r="F11" s="1"/>
      <c r="G11" s="1"/>
      <c r="H11" s="1"/>
      <c r="I11" s="1"/>
      <c r="J11" s="1"/>
      <c r="K11" s="1"/>
      <c r="L11" s="1"/>
      <c r="M11" s="1"/>
      <c r="N11" s="1"/>
      <c r="O11" s="1"/>
      <c r="P11" s="1"/>
      <c r="Q11" s="1"/>
      <c r="R11" s="1"/>
      <c r="S11" s="1"/>
      <c r="T11" s="1"/>
      <c r="U11" s="1"/>
    </row>
    <row r="12" spans="1:21" ht="14.25" customHeight="1">
      <c r="A12" s="719"/>
      <c r="B12" s="706"/>
      <c r="C12" s="707"/>
      <c r="D12" s="1"/>
      <c r="E12" s="1"/>
      <c r="F12" s="1"/>
      <c r="G12" s="1"/>
      <c r="H12" s="1"/>
      <c r="I12" s="1"/>
      <c r="J12" s="1"/>
      <c r="K12" s="1"/>
      <c r="L12" s="1"/>
      <c r="M12" s="1"/>
      <c r="N12" s="1"/>
      <c r="O12" s="1"/>
      <c r="P12" s="1"/>
      <c r="Q12" s="1"/>
      <c r="R12" s="1"/>
      <c r="S12" s="1"/>
      <c r="T12" s="1"/>
      <c r="U12" s="1"/>
    </row>
    <row r="13" spans="1:21" ht="14.25" customHeight="1">
      <c r="A13" s="2"/>
      <c r="B13" s="3"/>
      <c r="C13" s="4"/>
      <c r="D13" s="1"/>
      <c r="E13" s="1"/>
      <c r="F13" s="1"/>
      <c r="G13" s="1"/>
      <c r="H13" s="1"/>
      <c r="I13" s="1"/>
      <c r="J13" s="1"/>
      <c r="K13" s="1"/>
      <c r="L13" s="1"/>
      <c r="M13" s="1"/>
      <c r="N13" s="1"/>
      <c r="O13" s="1"/>
      <c r="P13" s="1"/>
      <c r="Q13" s="1"/>
      <c r="R13" s="1"/>
      <c r="S13" s="1"/>
      <c r="T13" s="1"/>
      <c r="U13" s="1"/>
    </row>
    <row r="14" spans="1:21" ht="14.25" customHeight="1">
      <c r="A14" s="2"/>
      <c r="B14" s="3"/>
      <c r="C14" s="4"/>
      <c r="D14" s="1"/>
      <c r="E14" s="1"/>
      <c r="F14" s="1"/>
      <c r="G14" s="1"/>
      <c r="H14" s="1"/>
      <c r="I14" s="1"/>
      <c r="J14" s="1"/>
      <c r="K14" s="1"/>
      <c r="L14" s="1"/>
      <c r="M14" s="1"/>
      <c r="N14" s="1"/>
      <c r="O14" s="1"/>
      <c r="P14" s="1"/>
      <c r="Q14" s="1"/>
      <c r="R14" s="1"/>
      <c r="S14" s="1"/>
      <c r="T14" s="1"/>
      <c r="U14" s="1"/>
    </row>
    <row r="15" spans="1:21" ht="40.5" customHeight="1">
      <c r="A15" s="720" t="s">
        <v>474</v>
      </c>
      <c r="B15" s="706"/>
      <c r="C15" s="707"/>
      <c r="D15" s="5"/>
      <c r="E15" s="5"/>
      <c r="F15" s="5"/>
      <c r="G15" s="5"/>
      <c r="H15" s="5"/>
      <c r="I15" s="5"/>
      <c r="J15" s="5"/>
      <c r="K15" s="5"/>
      <c r="L15" s="5"/>
      <c r="M15" s="5"/>
      <c r="N15" s="5"/>
      <c r="O15" s="5"/>
      <c r="P15" s="5"/>
      <c r="Q15" s="5"/>
      <c r="R15" s="5"/>
      <c r="S15" s="5"/>
      <c r="T15" s="5"/>
      <c r="U15" s="5"/>
    </row>
    <row r="16" spans="1:21" ht="14.25" customHeight="1">
      <c r="A16" s="6"/>
      <c r="B16" s="7"/>
      <c r="C16" s="8"/>
      <c r="D16" s="1"/>
      <c r="E16" s="1"/>
      <c r="F16" s="1"/>
      <c r="G16" s="1"/>
      <c r="H16" s="1"/>
      <c r="I16" s="1"/>
      <c r="J16" s="1"/>
      <c r="K16" s="1"/>
      <c r="L16" s="1"/>
      <c r="M16" s="1"/>
      <c r="N16" s="1"/>
      <c r="O16" s="1"/>
      <c r="P16" s="1"/>
      <c r="Q16" s="1"/>
      <c r="R16" s="1"/>
      <c r="S16" s="1"/>
      <c r="T16" s="1"/>
      <c r="U16" s="1"/>
    </row>
    <row r="17" spans="1:21" ht="42.75" customHeight="1">
      <c r="A17" s="721"/>
      <c r="B17" s="706"/>
      <c r="C17" s="707"/>
      <c r="D17" s="9"/>
      <c r="E17" s="9"/>
      <c r="F17" s="9"/>
      <c r="G17" s="9"/>
      <c r="H17" s="9"/>
      <c r="I17" s="9"/>
      <c r="J17" s="9"/>
      <c r="K17" s="9"/>
      <c r="L17" s="9"/>
      <c r="M17" s="9"/>
      <c r="N17" s="9"/>
      <c r="O17" s="9"/>
      <c r="P17" s="9"/>
      <c r="Q17" s="9"/>
      <c r="R17" s="9"/>
      <c r="S17" s="9"/>
      <c r="T17" s="9"/>
      <c r="U17" s="9"/>
    </row>
    <row r="18" spans="1:21" ht="14.25" customHeight="1">
      <c r="A18" s="708"/>
      <c r="B18" s="709"/>
      <c r="C18" s="710"/>
      <c r="D18" s="1"/>
      <c r="E18" s="1"/>
      <c r="F18" s="1"/>
      <c r="G18" s="1"/>
      <c r="H18" s="1"/>
      <c r="I18" s="1"/>
      <c r="J18" s="1"/>
      <c r="K18" s="1"/>
      <c r="L18" s="1"/>
      <c r="M18" s="1"/>
      <c r="N18" s="1"/>
      <c r="O18" s="1"/>
      <c r="P18" s="1"/>
      <c r="Q18" s="1"/>
      <c r="R18" s="1"/>
      <c r="S18" s="1"/>
      <c r="T18" s="1"/>
      <c r="U18" s="1"/>
    </row>
    <row r="19" spans="1:21" ht="14.25" customHeight="1">
      <c r="A19" s="711"/>
      <c r="B19" s="712"/>
      <c r="C19" s="713"/>
      <c r="D19" s="1"/>
      <c r="E19" s="1"/>
      <c r="F19" s="1"/>
      <c r="G19" s="1"/>
      <c r="H19" s="1"/>
      <c r="I19" s="1"/>
      <c r="J19" s="1"/>
      <c r="K19" s="1"/>
      <c r="L19" s="1"/>
      <c r="M19" s="1"/>
      <c r="N19" s="1"/>
      <c r="O19" s="1"/>
      <c r="P19" s="1"/>
      <c r="Q19" s="1"/>
      <c r="R19" s="1"/>
      <c r="S19" s="1"/>
      <c r="T19" s="1"/>
      <c r="U19" s="1"/>
    </row>
    <row r="20" spans="1:21" ht="14.25" customHeight="1">
      <c r="A20" s="714"/>
      <c r="B20" s="715"/>
      <c r="C20" s="716"/>
      <c r="D20" s="1"/>
      <c r="E20" s="1"/>
      <c r="F20" s="1"/>
      <c r="G20" s="1"/>
      <c r="H20" s="1"/>
      <c r="I20" s="1"/>
      <c r="J20" s="1"/>
      <c r="K20" s="1"/>
      <c r="L20" s="1"/>
      <c r="M20" s="1"/>
      <c r="N20" s="1"/>
      <c r="O20" s="1"/>
      <c r="P20" s="1"/>
      <c r="Q20" s="1"/>
      <c r="R20" s="1"/>
      <c r="S20" s="1"/>
      <c r="T20" s="1"/>
      <c r="U20" s="1"/>
    </row>
    <row r="21" spans="1:21" ht="30" customHeight="1">
      <c r="A21" s="717"/>
      <c r="B21" s="706"/>
      <c r="C21" s="707"/>
      <c r="D21" s="1"/>
      <c r="E21" s="1"/>
      <c r="F21" s="1"/>
      <c r="G21" s="1"/>
      <c r="H21" s="1"/>
      <c r="I21" s="1"/>
      <c r="J21" s="1"/>
      <c r="K21" s="1"/>
      <c r="L21" s="1"/>
      <c r="M21" s="1"/>
      <c r="N21" s="1"/>
      <c r="O21" s="1"/>
      <c r="P21" s="1"/>
      <c r="Q21" s="1"/>
      <c r="R21" s="1"/>
      <c r="S21" s="1"/>
      <c r="T21" s="1"/>
      <c r="U21" s="1"/>
    </row>
    <row r="22" spans="1:21" ht="14.25" customHeight="1">
      <c r="A22" s="10"/>
      <c r="B22" s="11"/>
      <c r="C22" s="12"/>
      <c r="D22" s="1"/>
      <c r="E22" s="1"/>
      <c r="F22" s="1"/>
      <c r="G22" s="1"/>
      <c r="H22" s="1"/>
      <c r="I22" s="1"/>
      <c r="J22" s="1"/>
      <c r="K22" s="1"/>
      <c r="L22" s="1"/>
      <c r="M22" s="1"/>
      <c r="N22" s="1"/>
      <c r="O22" s="1"/>
      <c r="P22" s="1"/>
      <c r="Q22" s="1"/>
      <c r="R22" s="1"/>
      <c r="S22" s="1"/>
      <c r="T22" s="1"/>
      <c r="U22" s="1"/>
    </row>
    <row r="23" spans="1:21" ht="14.25" customHeight="1">
      <c r="A23" s="10"/>
      <c r="B23" s="11"/>
      <c r="C23" s="12"/>
      <c r="D23" s="1"/>
      <c r="E23" s="1"/>
      <c r="F23" s="1"/>
      <c r="G23" s="1"/>
      <c r="H23" s="1"/>
      <c r="I23" s="1"/>
      <c r="J23" s="1"/>
      <c r="K23" s="1"/>
      <c r="L23" s="1"/>
      <c r="M23" s="1"/>
      <c r="N23" s="1"/>
      <c r="O23" s="1"/>
      <c r="P23" s="1"/>
      <c r="Q23" s="1"/>
      <c r="R23" s="1"/>
      <c r="S23" s="1"/>
      <c r="T23" s="1"/>
      <c r="U23" s="1"/>
    </row>
    <row r="24" spans="1:21" ht="14.25" customHeight="1">
      <c r="A24" s="10"/>
      <c r="B24" s="11"/>
      <c r="C24" s="12"/>
      <c r="D24" s="1"/>
      <c r="E24" s="1"/>
      <c r="F24" s="1"/>
      <c r="G24" s="1"/>
      <c r="H24" s="1"/>
      <c r="I24" s="1"/>
      <c r="J24" s="1"/>
      <c r="K24" s="1"/>
      <c r="L24" s="1"/>
      <c r="M24" s="1"/>
      <c r="N24" s="1"/>
      <c r="O24" s="1"/>
      <c r="P24" s="1"/>
      <c r="Q24" s="1"/>
      <c r="R24" s="1"/>
      <c r="S24" s="1"/>
      <c r="T24" s="1"/>
      <c r="U24" s="1"/>
    </row>
    <row r="25" spans="1:21" ht="23.25" customHeight="1">
      <c r="A25" s="718"/>
      <c r="B25" s="706"/>
      <c r="C25" s="707"/>
      <c r="D25" s="1"/>
      <c r="E25" s="1"/>
      <c r="F25" s="1"/>
      <c r="G25" s="1"/>
      <c r="H25" s="1"/>
      <c r="I25" s="1"/>
      <c r="J25" s="1"/>
      <c r="K25" s="1"/>
      <c r="L25" s="1"/>
      <c r="M25" s="1"/>
      <c r="N25" s="1"/>
      <c r="O25" s="1"/>
      <c r="P25" s="1"/>
      <c r="Q25" s="1"/>
      <c r="R25" s="1"/>
      <c r="S25" s="1"/>
      <c r="T25" s="1"/>
      <c r="U25" s="1"/>
    </row>
    <row r="26" spans="1:21" ht="14.25" customHeight="1">
      <c r="A26" s="10"/>
      <c r="B26" s="11"/>
      <c r="C26" s="12"/>
      <c r="D26" s="1"/>
      <c r="E26" s="1"/>
      <c r="F26" s="1"/>
      <c r="G26" s="1"/>
      <c r="H26" s="1"/>
      <c r="I26" s="1"/>
      <c r="J26" s="1"/>
      <c r="K26" s="1"/>
      <c r="L26" s="1"/>
      <c r="M26" s="1"/>
      <c r="N26" s="1"/>
      <c r="O26" s="1"/>
      <c r="P26" s="1"/>
      <c r="Q26" s="1"/>
      <c r="R26" s="1"/>
      <c r="S26" s="1"/>
      <c r="T26" s="1"/>
      <c r="U26" s="1"/>
    </row>
    <row r="27" spans="1:21" ht="14.25" customHeight="1">
      <c r="A27" s="10"/>
      <c r="B27" s="11"/>
      <c r="C27" s="12"/>
      <c r="D27" s="1"/>
      <c r="E27" s="1"/>
      <c r="F27" s="1"/>
      <c r="G27" s="1"/>
      <c r="H27" s="1"/>
      <c r="I27" s="1"/>
      <c r="J27" s="1"/>
      <c r="K27" s="1"/>
      <c r="L27" s="1"/>
      <c r="M27" s="1"/>
      <c r="N27" s="1"/>
      <c r="O27" s="1"/>
      <c r="P27" s="1"/>
      <c r="Q27" s="1"/>
      <c r="R27" s="1"/>
      <c r="S27" s="1"/>
      <c r="T27" s="1"/>
      <c r="U27" s="1"/>
    </row>
    <row r="28" spans="1:21" ht="14.25" customHeight="1">
      <c r="A28" s="10"/>
      <c r="B28" s="11"/>
      <c r="C28" s="12"/>
      <c r="D28" s="1"/>
      <c r="E28" s="1"/>
      <c r="F28" s="1"/>
      <c r="G28" s="1"/>
      <c r="H28" s="1"/>
      <c r="I28" s="1"/>
      <c r="J28" s="1"/>
      <c r="K28" s="1"/>
      <c r="L28" s="1"/>
      <c r="M28" s="1"/>
      <c r="N28" s="1"/>
      <c r="O28" s="1"/>
      <c r="P28" s="1"/>
      <c r="Q28" s="1"/>
      <c r="R28" s="1"/>
      <c r="S28" s="1"/>
      <c r="T28" s="1"/>
      <c r="U28" s="1"/>
    </row>
    <row r="29" spans="1:21" ht="32.25" customHeight="1">
      <c r="A29" s="13"/>
      <c r="B29" s="14"/>
      <c r="C29" s="15"/>
      <c r="D29" s="1"/>
      <c r="E29" s="1"/>
      <c r="F29" s="1"/>
      <c r="G29" s="1"/>
      <c r="H29" s="1"/>
      <c r="I29" s="1"/>
      <c r="J29" s="1"/>
      <c r="K29" s="1"/>
      <c r="L29" s="1"/>
      <c r="M29" s="1"/>
      <c r="N29" s="1"/>
      <c r="O29" s="1"/>
      <c r="P29" s="1"/>
      <c r="Q29" s="1"/>
      <c r="R29" s="1"/>
      <c r="S29" s="1"/>
      <c r="T29" s="1"/>
      <c r="U29" s="1"/>
    </row>
    <row r="30" spans="1:21" ht="14.25" customHeight="1"/>
    <row r="31" spans="1:21" ht="14.25" customHeight="1"/>
    <row r="32" spans="1: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C1"/>
    <mergeCell ref="A2:C2"/>
    <mergeCell ref="A3:C3"/>
    <mergeCell ref="A4:C4"/>
    <mergeCell ref="A5:C5"/>
    <mergeCell ref="A6:C6"/>
    <mergeCell ref="A7:C7"/>
    <mergeCell ref="A18:C20"/>
    <mergeCell ref="A21:C21"/>
    <mergeCell ref="A25:C25"/>
    <mergeCell ref="A8:C8"/>
    <mergeCell ref="A9:C9"/>
    <mergeCell ref="A10:C10"/>
    <mergeCell ref="A11:C11"/>
    <mergeCell ref="A12:C12"/>
    <mergeCell ref="A15:C15"/>
    <mergeCell ref="A17:C17"/>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001"/>
  <sheetViews>
    <sheetView topLeftCell="A14" workbookViewId="0">
      <selection activeCell="A30" sqref="A30:I30"/>
    </sheetView>
  </sheetViews>
  <sheetFormatPr defaultColWidth="12.58203125" defaultRowHeight="15" customHeight="1"/>
  <cols>
    <col min="1" max="1" width="38.33203125" customWidth="1"/>
    <col min="2" max="2" width="14.75" bestFit="1" customWidth="1"/>
    <col min="3" max="3" width="14.08203125" customWidth="1"/>
    <col min="4" max="4" width="15.58203125" bestFit="1" customWidth="1"/>
    <col min="5" max="5" width="14.08203125" customWidth="1"/>
    <col min="6" max="6" width="15.5" bestFit="1" customWidth="1"/>
    <col min="7" max="7" width="13.33203125" customWidth="1"/>
    <col min="8" max="8" width="15.83203125" bestFit="1" customWidth="1"/>
    <col min="9" max="9" width="11.25" bestFit="1" customWidth="1"/>
    <col min="10" max="10" width="23.5" customWidth="1"/>
    <col min="11" max="29" width="9" customWidth="1"/>
  </cols>
  <sheetData>
    <row r="1" spans="1:29" ht="18.5">
      <c r="A1" s="425" t="s">
        <v>517</v>
      </c>
      <c r="B1" s="425"/>
      <c r="C1" s="98"/>
      <c r="D1" s="98"/>
      <c r="E1" s="18"/>
      <c r="F1" s="18"/>
      <c r="G1" s="18"/>
      <c r="H1" s="18"/>
      <c r="I1" s="18"/>
      <c r="J1" s="18"/>
      <c r="K1" s="18"/>
      <c r="L1" s="18"/>
      <c r="M1" s="18"/>
      <c r="N1" s="18"/>
      <c r="O1" s="18"/>
      <c r="P1" s="18"/>
      <c r="Q1" s="18"/>
      <c r="R1" s="18"/>
      <c r="S1" s="18"/>
      <c r="T1" s="18"/>
      <c r="U1" s="18"/>
      <c r="V1" s="18"/>
      <c r="W1" s="18"/>
      <c r="X1" s="18"/>
      <c r="Y1" s="18"/>
      <c r="Z1" s="18"/>
      <c r="AA1" s="18"/>
      <c r="AB1" s="18"/>
      <c r="AC1" s="18"/>
    </row>
    <row r="2" spans="1:29" ht="12.75" customHeight="1" thickBot="1">
      <c r="A2" s="100"/>
      <c r="B2" s="100"/>
      <c r="C2" s="100"/>
      <c r="D2" s="100"/>
      <c r="E2" s="17"/>
      <c r="F2" s="17"/>
      <c r="G2" s="17"/>
      <c r="H2" s="17"/>
      <c r="I2" s="17"/>
      <c r="J2" s="17"/>
      <c r="K2" s="17"/>
      <c r="L2" s="17"/>
      <c r="M2" s="17"/>
      <c r="N2" s="17"/>
      <c r="O2" s="17"/>
      <c r="P2" s="17"/>
      <c r="Q2" s="17"/>
      <c r="R2" s="17"/>
      <c r="S2" s="17"/>
      <c r="T2" s="17"/>
      <c r="U2" s="17"/>
      <c r="V2" s="17"/>
      <c r="W2" s="17"/>
      <c r="X2" s="17"/>
      <c r="Y2" s="17"/>
      <c r="Z2" s="17"/>
      <c r="AA2" s="17"/>
      <c r="AB2" s="17"/>
      <c r="AC2" s="17"/>
    </row>
    <row r="3" spans="1:29" ht="12.75" customHeight="1" thickBot="1">
      <c r="A3" s="194"/>
      <c r="B3" s="648"/>
      <c r="C3" s="748" t="s">
        <v>466</v>
      </c>
      <c r="D3" s="749"/>
      <c r="E3" s="749"/>
      <c r="F3" s="749"/>
      <c r="G3" s="749"/>
      <c r="H3" s="749"/>
      <c r="I3" s="750"/>
      <c r="J3" s="195"/>
      <c r="K3" s="31"/>
      <c r="L3" s="31"/>
      <c r="M3" s="31"/>
      <c r="N3" s="31"/>
      <c r="O3" s="31"/>
      <c r="P3" s="31"/>
      <c r="Q3" s="31"/>
      <c r="R3" s="31"/>
      <c r="S3" s="31"/>
      <c r="T3" s="31"/>
      <c r="U3" s="31"/>
      <c r="V3" s="31"/>
      <c r="W3" s="31"/>
      <c r="X3" s="31"/>
      <c r="Y3" s="31"/>
      <c r="Z3" s="31"/>
      <c r="AA3" s="31"/>
      <c r="AB3" s="31"/>
      <c r="AC3" s="31"/>
    </row>
    <row r="4" spans="1:29" ht="12.75" customHeight="1" thickBot="1">
      <c r="A4" s="646"/>
      <c r="B4" s="751" t="s">
        <v>69</v>
      </c>
      <c r="C4" s="752"/>
      <c r="D4" s="751" t="s">
        <v>368</v>
      </c>
      <c r="E4" s="752"/>
      <c r="F4" s="751" t="s">
        <v>511</v>
      </c>
      <c r="G4" s="752"/>
      <c r="H4" s="751" t="s">
        <v>518</v>
      </c>
      <c r="I4" s="752"/>
      <c r="J4" s="647"/>
      <c r="K4" s="31"/>
      <c r="L4" s="31"/>
      <c r="M4" s="31"/>
      <c r="N4" s="31"/>
      <c r="O4" s="31"/>
      <c r="P4" s="31"/>
      <c r="Q4" s="31"/>
      <c r="R4" s="31"/>
      <c r="S4" s="31"/>
      <c r="T4" s="31"/>
      <c r="U4" s="31"/>
      <c r="V4" s="31"/>
      <c r="W4" s="31"/>
      <c r="X4" s="31"/>
      <c r="Y4" s="31"/>
      <c r="Z4" s="31"/>
      <c r="AA4" s="31"/>
      <c r="AB4" s="31"/>
      <c r="AC4" s="31"/>
    </row>
    <row r="5" spans="1:29" thickBot="1">
      <c r="A5" s="196" t="s">
        <v>119</v>
      </c>
      <c r="B5" s="635" t="s">
        <v>306</v>
      </c>
      <c r="C5" s="424" t="s">
        <v>269</v>
      </c>
      <c r="D5" s="649" t="s">
        <v>292</v>
      </c>
      <c r="E5" s="424" t="s">
        <v>463</v>
      </c>
      <c r="F5" s="635" t="s">
        <v>467</v>
      </c>
      <c r="G5" s="424" t="s">
        <v>469</v>
      </c>
      <c r="H5" s="635" t="s">
        <v>468</v>
      </c>
      <c r="I5" s="424" t="s">
        <v>470</v>
      </c>
      <c r="J5" s="31"/>
      <c r="K5" s="31"/>
      <c r="L5" s="31"/>
      <c r="M5" s="31"/>
      <c r="N5" s="31"/>
      <c r="O5" s="31"/>
      <c r="P5" s="31"/>
      <c r="Q5" s="31"/>
      <c r="R5" s="31"/>
      <c r="S5" s="31"/>
      <c r="T5" s="31"/>
      <c r="U5" s="31"/>
      <c r="V5" s="31"/>
      <c r="W5" s="31"/>
      <c r="X5" s="31"/>
      <c r="Y5" s="31"/>
      <c r="Z5" s="31"/>
      <c r="AA5" s="31"/>
      <c r="AB5" s="31"/>
      <c r="AC5" s="31"/>
    </row>
    <row r="6" spans="1:29" ht="12.75" customHeight="1">
      <c r="A6" s="197" t="s">
        <v>120</v>
      </c>
      <c r="B6" s="639">
        <v>5213</v>
      </c>
      <c r="C6" s="641">
        <v>29162180.969999999</v>
      </c>
      <c r="D6" s="654">
        <v>5223</v>
      </c>
      <c r="E6" s="641">
        <v>29016594.045000002</v>
      </c>
      <c r="F6" s="641">
        <v>5221</v>
      </c>
      <c r="G6" s="641">
        <v>29121841.93</v>
      </c>
      <c r="H6" s="644">
        <f>('6.WarehouseTrendbyAgency'!$F6-'6.WarehouseTrendbyAgency'!$D6)/'6.WarehouseTrendbyAgency'!$D6</f>
        <v>-3.8292169251388092E-4</v>
      </c>
      <c r="I6" s="645">
        <f>('6.WarehouseTrendbyAgency'!$G6-'6.WarehouseTrendbyAgency'!$E6)/'6.WarehouseTrendbyAgency'!$E6</f>
        <v>3.6271619210985141E-3</v>
      </c>
      <c r="J6" s="31"/>
      <c r="K6" s="31"/>
      <c r="L6" s="31"/>
      <c r="M6" s="31"/>
      <c r="N6" s="31"/>
      <c r="O6" s="31"/>
      <c r="P6" s="31"/>
      <c r="Q6" s="31"/>
      <c r="R6" s="31"/>
      <c r="S6" s="31"/>
      <c r="T6" s="31"/>
      <c r="U6" s="31"/>
      <c r="V6" s="31"/>
      <c r="W6" s="31"/>
      <c r="X6" s="31"/>
      <c r="Y6" s="31"/>
      <c r="Z6" s="31"/>
      <c r="AA6" s="31"/>
      <c r="AB6" s="31"/>
      <c r="AC6" s="31"/>
    </row>
    <row r="7" spans="1:29" ht="12.75" customHeight="1">
      <c r="A7" s="197" t="s">
        <v>121</v>
      </c>
      <c r="B7" s="639">
        <v>30070</v>
      </c>
      <c r="C7" s="641">
        <v>133357215.08</v>
      </c>
      <c r="D7" s="654">
        <v>28968</v>
      </c>
      <c r="E7" s="641">
        <v>131430768.22</v>
      </c>
      <c r="F7" s="641">
        <v>28136</v>
      </c>
      <c r="G7" s="641">
        <v>127931553.84</v>
      </c>
      <c r="H7" s="651">
        <f>('6.WarehouseTrendbyAgency'!$F7-'6.WarehouseTrendbyAgency'!$D7)/'6.WarehouseTrendbyAgency'!$D7</f>
        <v>-2.8721347694007179E-2</v>
      </c>
      <c r="I7" s="645">
        <f>('6.WarehouseTrendbyAgency'!$G7-'6.WarehouseTrendbyAgency'!$E7)/'6.WarehouseTrendbyAgency'!$E7</f>
        <v>-2.6624012226290215E-2</v>
      </c>
      <c r="J7" s="31"/>
      <c r="K7" s="31"/>
      <c r="L7" s="31"/>
      <c r="M7" s="31"/>
      <c r="N7" s="31"/>
      <c r="O7" s="31"/>
      <c r="P7" s="31"/>
      <c r="Q7" s="31"/>
      <c r="R7" s="31"/>
      <c r="S7" s="31"/>
      <c r="T7" s="31"/>
      <c r="U7" s="31"/>
      <c r="V7" s="31"/>
      <c r="W7" s="31"/>
      <c r="X7" s="31"/>
      <c r="Y7" s="31"/>
      <c r="Z7" s="31"/>
      <c r="AA7" s="31"/>
      <c r="AB7" s="31"/>
      <c r="AC7" s="31"/>
    </row>
    <row r="8" spans="1:29" ht="12.75" customHeight="1">
      <c r="A8" s="197" t="s">
        <v>122</v>
      </c>
      <c r="B8" s="639">
        <v>1</v>
      </c>
      <c r="C8" s="641">
        <v>4610</v>
      </c>
      <c r="D8" s="654">
        <v>270</v>
      </c>
      <c r="E8" s="641">
        <v>2117512.4700000002</v>
      </c>
      <c r="F8" s="641">
        <v>268</v>
      </c>
      <c r="G8" s="641">
        <v>2109512.4700000002</v>
      </c>
      <c r="H8" s="651">
        <f>('6.WarehouseTrendbyAgency'!$F8-'6.WarehouseTrendbyAgency'!$D8)/'6.WarehouseTrendbyAgency'!$D8</f>
        <v>-7.4074074074074077E-3</v>
      </c>
      <c r="I8" s="645">
        <f>('6.WarehouseTrendbyAgency'!$G8-'6.WarehouseTrendbyAgency'!$E8)/'6.WarehouseTrendbyAgency'!$E8</f>
        <v>-3.7780178928533059E-3</v>
      </c>
      <c r="J8" s="31"/>
      <c r="K8" s="31"/>
      <c r="L8" s="31"/>
      <c r="M8" s="31"/>
      <c r="N8" s="31"/>
      <c r="O8" s="31"/>
      <c r="P8" s="31"/>
      <c r="Q8" s="31"/>
      <c r="R8" s="31"/>
      <c r="S8" s="31"/>
      <c r="T8" s="31"/>
      <c r="U8" s="31"/>
      <c r="V8" s="31"/>
      <c r="W8" s="31"/>
      <c r="X8" s="31"/>
      <c r="Y8" s="31"/>
      <c r="Z8" s="31"/>
      <c r="AA8" s="31"/>
      <c r="AB8" s="31"/>
      <c r="AC8" s="31"/>
    </row>
    <row r="9" spans="1:29" ht="12.75" customHeight="1">
      <c r="A9" s="197" t="s">
        <v>123</v>
      </c>
      <c r="B9" s="639">
        <v>23</v>
      </c>
      <c r="C9" s="641">
        <v>651476</v>
      </c>
      <c r="D9" s="654">
        <v>23</v>
      </c>
      <c r="E9" s="641">
        <v>654060</v>
      </c>
      <c r="F9" s="641">
        <v>31</v>
      </c>
      <c r="G9" s="641">
        <v>664709</v>
      </c>
      <c r="H9" s="651">
        <f>('6.WarehouseTrendbyAgency'!$F9-'6.WarehouseTrendbyAgency'!$D9)/'6.WarehouseTrendbyAgency'!$D9</f>
        <v>0.34782608695652173</v>
      </c>
      <c r="I9" s="645">
        <f>('6.WarehouseTrendbyAgency'!$G9-'6.WarehouseTrendbyAgency'!$E9)/'6.WarehouseTrendbyAgency'!$E9</f>
        <v>1.6281380913066079E-2</v>
      </c>
      <c r="J9" s="31"/>
      <c r="K9" s="31"/>
      <c r="L9" s="31"/>
      <c r="M9" s="31"/>
      <c r="N9" s="31"/>
      <c r="O9" s="31"/>
      <c r="P9" s="31"/>
      <c r="Q9" s="31"/>
      <c r="R9" s="31"/>
      <c r="S9" s="31"/>
      <c r="T9" s="31"/>
      <c r="U9" s="31"/>
      <c r="V9" s="31"/>
      <c r="W9" s="31"/>
      <c r="X9" s="31"/>
      <c r="Y9" s="31"/>
      <c r="Z9" s="31"/>
      <c r="AA9" s="31"/>
      <c r="AB9" s="31"/>
      <c r="AC9" s="31"/>
    </row>
    <row r="10" spans="1:29" ht="12.75" customHeight="1">
      <c r="A10" s="197" t="s">
        <v>124</v>
      </c>
      <c r="B10" s="639">
        <v>1010</v>
      </c>
      <c r="C10" s="641">
        <v>3694585</v>
      </c>
      <c r="D10" s="654">
        <v>999</v>
      </c>
      <c r="E10" s="641">
        <v>3647168</v>
      </c>
      <c r="F10" s="641">
        <v>998</v>
      </c>
      <c r="G10" s="641">
        <v>3612190</v>
      </c>
      <c r="H10" s="651">
        <f>('6.WarehouseTrendbyAgency'!$F10-'6.WarehouseTrendbyAgency'!$D10)/'6.WarehouseTrendbyAgency'!$D10</f>
        <v>-1.001001001001001E-3</v>
      </c>
      <c r="I10" s="645">
        <f>('6.WarehouseTrendbyAgency'!$G10-'6.WarehouseTrendbyAgency'!$E10)/'6.WarehouseTrendbyAgency'!$E10</f>
        <v>-9.5904548405776752E-3</v>
      </c>
      <c r="J10" s="31"/>
      <c r="K10" s="31"/>
      <c r="L10" s="31"/>
      <c r="M10" s="31"/>
      <c r="N10" s="31"/>
      <c r="O10" s="31"/>
      <c r="P10" s="31"/>
      <c r="Q10" s="31"/>
      <c r="R10" s="31"/>
      <c r="S10" s="31"/>
      <c r="T10" s="31"/>
      <c r="U10" s="31"/>
      <c r="V10" s="31"/>
      <c r="W10" s="31"/>
      <c r="X10" s="31"/>
      <c r="Y10" s="31"/>
      <c r="Z10" s="31"/>
      <c r="AA10" s="31"/>
      <c r="AB10" s="31"/>
      <c r="AC10" s="31"/>
    </row>
    <row r="11" spans="1:29" ht="12.75" customHeight="1">
      <c r="A11" s="197" t="s">
        <v>125</v>
      </c>
      <c r="B11" s="639">
        <v>74</v>
      </c>
      <c r="C11" s="641">
        <v>569243</v>
      </c>
      <c r="D11" s="654">
        <v>70</v>
      </c>
      <c r="E11" s="641">
        <v>533056</v>
      </c>
      <c r="F11" s="641">
        <v>68</v>
      </c>
      <c r="G11" s="641">
        <v>527962</v>
      </c>
      <c r="H11" s="651">
        <f>('6.WarehouseTrendbyAgency'!$F11-'6.WarehouseTrendbyAgency'!$D11)/'6.WarehouseTrendbyAgency'!$D11</f>
        <v>-2.8571428571428571E-2</v>
      </c>
      <c r="I11" s="652">
        <f>('6.WarehouseTrendbyAgency'!$G11-'6.WarehouseTrendbyAgency'!$E11)/'6.WarehouseTrendbyAgency'!$E11</f>
        <v>-9.5562192340016804E-3</v>
      </c>
      <c r="J11" s="31"/>
      <c r="K11" s="31"/>
      <c r="L11" s="31"/>
      <c r="M11" s="31"/>
      <c r="N11" s="31"/>
      <c r="O11" s="31"/>
      <c r="P11" s="31"/>
      <c r="Q11" s="31"/>
      <c r="R11" s="31"/>
      <c r="S11" s="31"/>
      <c r="T11" s="31"/>
      <c r="U11" s="31"/>
      <c r="V11" s="31"/>
      <c r="W11" s="31"/>
      <c r="X11" s="31"/>
      <c r="Y11" s="31"/>
      <c r="Z11" s="31"/>
      <c r="AA11" s="31"/>
      <c r="AB11" s="31"/>
      <c r="AC11" s="31"/>
    </row>
    <row r="12" spans="1:29" ht="12.75" customHeight="1">
      <c r="A12" s="197" t="s">
        <v>126</v>
      </c>
      <c r="B12" s="639">
        <v>2812</v>
      </c>
      <c r="C12" s="641">
        <v>12390922</v>
      </c>
      <c r="D12" s="654">
        <v>2868</v>
      </c>
      <c r="E12" s="641">
        <v>12477865</v>
      </c>
      <c r="F12" s="641">
        <v>2902</v>
      </c>
      <c r="G12" s="641">
        <v>12500159</v>
      </c>
      <c r="H12" s="651">
        <f>('6.WarehouseTrendbyAgency'!$F12-'6.WarehouseTrendbyAgency'!$D12)/'6.WarehouseTrendbyAgency'!$D12</f>
        <v>1.1854951185495118E-2</v>
      </c>
      <c r="I12" s="645">
        <f>('6.WarehouseTrendbyAgency'!$G12-'6.WarehouseTrendbyAgency'!$E12)/'6.WarehouseTrendbyAgency'!$E12</f>
        <v>1.7866838597788964E-3</v>
      </c>
      <c r="J12" s="31"/>
      <c r="K12" s="31"/>
      <c r="L12" s="31"/>
      <c r="M12" s="31"/>
      <c r="N12" s="31"/>
      <c r="O12" s="31"/>
      <c r="P12" s="31"/>
      <c r="Q12" s="31"/>
      <c r="R12" s="31"/>
      <c r="S12" s="31"/>
      <c r="T12" s="31"/>
      <c r="U12" s="31"/>
      <c r="V12" s="31"/>
      <c r="W12" s="31"/>
      <c r="X12" s="31"/>
      <c r="Y12" s="31"/>
      <c r="Z12" s="31"/>
      <c r="AA12" s="31"/>
      <c r="AB12" s="31"/>
      <c r="AC12" s="31"/>
    </row>
    <row r="13" spans="1:29" ht="12.75" customHeight="1">
      <c r="A13" s="197" t="s">
        <v>127</v>
      </c>
      <c r="B13" s="639">
        <v>217</v>
      </c>
      <c r="C13" s="641">
        <v>821139.12</v>
      </c>
      <c r="D13" s="654">
        <v>221</v>
      </c>
      <c r="E13" s="641">
        <v>776890.74</v>
      </c>
      <c r="F13" s="641">
        <v>216</v>
      </c>
      <c r="G13" s="641">
        <v>774029.73</v>
      </c>
      <c r="H13" s="651">
        <f>('6.WarehouseTrendbyAgency'!$F13-'6.WarehouseTrendbyAgency'!$D13)/'6.WarehouseTrendbyAgency'!$D13</f>
        <v>-2.2624434389140271E-2</v>
      </c>
      <c r="I13" s="652">
        <f>('6.WarehouseTrendbyAgency'!$G13-'6.WarehouseTrendbyAgency'!$E13)/'6.WarehouseTrendbyAgency'!$E13</f>
        <v>-3.6826413969099558E-3</v>
      </c>
      <c r="J13" s="31"/>
      <c r="K13" s="31"/>
      <c r="L13" s="31"/>
      <c r="M13" s="31"/>
      <c r="N13" s="31"/>
      <c r="O13" s="31"/>
      <c r="P13" s="31"/>
      <c r="Q13" s="31"/>
      <c r="R13" s="31"/>
      <c r="S13" s="31"/>
      <c r="T13" s="31"/>
      <c r="U13" s="31"/>
      <c r="V13" s="31"/>
      <c r="W13" s="31"/>
      <c r="X13" s="31"/>
      <c r="Y13" s="31"/>
      <c r="Z13" s="31"/>
      <c r="AA13" s="31"/>
      <c r="AB13" s="31"/>
      <c r="AC13" s="31"/>
    </row>
    <row r="14" spans="1:29" ht="12.75" customHeight="1">
      <c r="A14" s="197" t="s">
        <v>128</v>
      </c>
      <c r="B14" s="639">
        <v>1226</v>
      </c>
      <c r="C14" s="641">
        <v>2853215.915</v>
      </c>
      <c r="D14" s="654">
        <v>1220</v>
      </c>
      <c r="E14" s="641">
        <v>2807217.6</v>
      </c>
      <c r="F14" s="641">
        <v>1223</v>
      </c>
      <c r="G14" s="641">
        <v>2844203.4</v>
      </c>
      <c r="H14" s="651">
        <f>('6.WarehouseTrendbyAgency'!$F14-'6.WarehouseTrendbyAgency'!$D14)/'6.WarehouseTrendbyAgency'!$D14</f>
        <v>2.4590163934426232E-3</v>
      </c>
      <c r="I14" s="645">
        <f>('6.WarehouseTrendbyAgency'!$G14-'6.WarehouseTrendbyAgency'!$E14)/'6.WarehouseTrendbyAgency'!$E14</f>
        <v>1.3175252249772092E-2</v>
      </c>
      <c r="J14" s="31"/>
      <c r="K14" s="31"/>
      <c r="L14" s="31"/>
      <c r="M14" s="31"/>
      <c r="N14" s="31"/>
      <c r="O14" s="31"/>
      <c r="P14" s="31"/>
      <c r="Q14" s="31"/>
      <c r="R14" s="31"/>
      <c r="S14" s="31"/>
      <c r="T14" s="31"/>
      <c r="U14" s="31"/>
      <c r="V14" s="31"/>
      <c r="W14" s="31"/>
      <c r="X14" s="31"/>
      <c r="Y14" s="31"/>
      <c r="Z14" s="31"/>
      <c r="AA14" s="31"/>
      <c r="AB14" s="31"/>
      <c r="AC14" s="31"/>
    </row>
    <row r="15" spans="1:29" ht="12.75" customHeight="1">
      <c r="A15" s="197" t="s">
        <v>129</v>
      </c>
      <c r="B15" s="639">
        <v>318</v>
      </c>
      <c r="C15" s="641">
        <v>4064872</v>
      </c>
      <c r="D15" s="654">
        <v>319</v>
      </c>
      <c r="E15" s="641">
        <v>4070938</v>
      </c>
      <c r="F15" s="641">
        <v>318</v>
      </c>
      <c r="G15" s="641">
        <v>4213381</v>
      </c>
      <c r="H15" s="651">
        <f>('6.WarehouseTrendbyAgency'!$F15-'6.WarehouseTrendbyAgency'!$D15)/'6.WarehouseTrendbyAgency'!$D15</f>
        <v>-3.134796238244514E-3</v>
      </c>
      <c r="I15" s="652">
        <f>('6.WarehouseTrendbyAgency'!$G15-'6.WarehouseTrendbyAgency'!$E15)/'6.WarehouseTrendbyAgency'!$E15</f>
        <v>3.4990216014097977E-2</v>
      </c>
      <c r="J15" s="31"/>
      <c r="K15" s="31"/>
      <c r="L15" s="31"/>
      <c r="M15" s="31"/>
      <c r="N15" s="31"/>
      <c r="O15" s="31"/>
      <c r="P15" s="31"/>
      <c r="Q15" s="31"/>
      <c r="R15" s="31"/>
      <c r="S15" s="31"/>
      <c r="T15" s="31"/>
      <c r="U15" s="31"/>
      <c r="V15" s="31"/>
      <c r="W15" s="31"/>
      <c r="X15" s="31"/>
      <c r="Y15" s="31"/>
      <c r="Z15" s="31"/>
      <c r="AA15" s="31"/>
      <c r="AB15" s="31"/>
      <c r="AC15" s="31"/>
    </row>
    <row r="16" spans="1:29" ht="12.75" customHeight="1">
      <c r="A16" s="197" t="s">
        <v>130</v>
      </c>
      <c r="B16" s="639">
        <v>123</v>
      </c>
      <c r="C16" s="641">
        <v>982175</v>
      </c>
      <c r="D16" s="654">
        <v>125</v>
      </c>
      <c r="E16" s="641">
        <v>990801</v>
      </c>
      <c r="F16" s="641">
        <v>126</v>
      </c>
      <c r="G16" s="641">
        <v>985015</v>
      </c>
      <c r="H16" s="651">
        <f>('6.WarehouseTrendbyAgency'!$F16-'6.WarehouseTrendbyAgency'!$D16)/'6.WarehouseTrendbyAgency'!$D16</f>
        <v>8.0000000000000002E-3</v>
      </c>
      <c r="I16" s="645">
        <f>('6.WarehouseTrendbyAgency'!$G16-'6.WarehouseTrendbyAgency'!$E16)/'6.WarehouseTrendbyAgency'!$E16</f>
        <v>-5.8397195804202866E-3</v>
      </c>
      <c r="J16" s="31"/>
      <c r="K16" s="31"/>
      <c r="L16" s="31"/>
      <c r="M16" s="31"/>
      <c r="N16" s="31"/>
      <c r="O16" s="31"/>
      <c r="P16" s="31"/>
      <c r="Q16" s="31"/>
      <c r="R16" s="31"/>
      <c r="S16" s="31"/>
      <c r="T16" s="31"/>
      <c r="U16" s="31"/>
      <c r="V16" s="31"/>
      <c r="W16" s="31"/>
      <c r="X16" s="31"/>
      <c r="Y16" s="31"/>
      <c r="Z16" s="31"/>
      <c r="AA16" s="31"/>
      <c r="AB16" s="31"/>
      <c r="AC16" s="31"/>
    </row>
    <row r="17" spans="1:29" ht="12.75" customHeight="1">
      <c r="A17" s="197" t="s">
        <v>131</v>
      </c>
      <c r="B17" s="639">
        <v>21</v>
      </c>
      <c r="C17" s="641">
        <v>88375.767999999996</v>
      </c>
      <c r="D17" s="654">
        <v>21</v>
      </c>
      <c r="E17" s="641">
        <v>88375.767999999996</v>
      </c>
      <c r="F17" s="641">
        <v>21</v>
      </c>
      <c r="G17" s="641">
        <v>88375.767999999996</v>
      </c>
      <c r="H17" s="651">
        <f>('6.WarehouseTrendbyAgency'!$F17-'6.WarehouseTrendbyAgency'!$D17)/'6.WarehouseTrendbyAgency'!$D17</f>
        <v>0</v>
      </c>
      <c r="I17" s="652">
        <f>('6.WarehouseTrendbyAgency'!$G17-'6.WarehouseTrendbyAgency'!$E17)/'6.WarehouseTrendbyAgency'!$E17</f>
        <v>0</v>
      </c>
      <c r="J17" s="31"/>
      <c r="K17" s="31"/>
      <c r="L17" s="31"/>
      <c r="M17" s="31"/>
      <c r="N17" s="31"/>
      <c r="O17" s="31"/>
      <c r="P17" s="31"/>
      <c r="Q17" s="31"/>
      <c r="R17" s="31"/>
      <c r="S17" s="31"/>
      <c r="T17" s="31"/>
      <c r="U17" s="31"/>
      <c r="V17" s="31"/>
      <c r="W17" s="31"/>
      <c r="X17" s="31"/>
      <c r="Y17" s="31"/>
      <c r="Z17" s="31"/>
      <c r="AA17" s="31"/>
      <c r="AB17" s="31"/>
      <c r="AC17" s="31"/>
    </row>
    <row r="18" spans="1:29" ht="12.75" customHeight="1">
      <c r="A18" s="197" t="s">
        <v>132</v>
      </c>
      <c r="B18" s="639">
        <v>8673</v>
      </c>
      <c r="C18" s="641">
        <v>13196317.75</v>
      </c>
      <c r="D18" s="654">
        <v>8653</v>
      </c>
      <c r="E18" s="641">
        <v>13174250.75</v>
      </c>
      <c r="F18" s="641">
        <v>8616</v>
      </c>
      <c r="G18" s="641">
        <v>13138222.76</v>
      </c>
      <c r="H18" s="651">
        <f>('6.WarehouseTrendbyAgency'!$F18-'6.WarehouseTrendbyAgency'!$D18)/'6.WarehouseTrendbyAgency'!$D18</f>
        <v>-4.2759736507569628E-3</v>
      </c>
      <c r="I18" s="645">
        <f>('6.WarehouseTrendbyAgency'!$G18-'6.WarehouseTrendbyAgency'!$E18)/'6.WarehouseTrendbyAgency'!$E18</f>
        <v>-2.734727817443449E-3</v>
      </c>
      <c r="J18" s="31"/>
      <c r="K18" s="31"/>
      <c r="L18" s="31"/>
      <c r="M18" s="31"/>
      <c r="N18" s="31"/>
      <c r="O18" s="31"/>
      <c r="P18" s="31"/>
      <c r="Q18" s="31"/>
      <c r="R18" s="31"/>
      <c r="S18" s="31"/>
      <c r="T18" s="31"/>
      <c r="U18" s="31"/>
      <c r="V18" s="31"/>
      <c r="W18" s="31"/>
      <c r="X18" s="31"/>
      <c r="Y18" s="31"/>
      <c r="Z18" s="31"/>
      <c r="AA18" s="31"/>
      <c r="AB18" s="31"/>
      <c r="AC18" s="31"/>
    </row>
    <row r="19" spans="1:29" ht="12.75" customHeight="1">
      <c r="A19" s="197" t="s">
        <v>134</v>
      </c>
      <c r="B19" s="639">
        <v>698</v>
      </c>
      <c r="C19" s="641">
        <v>2590722</v>
      </c>
      <c r="D19" s="654">
        <v>695</v>
      </c>
      <c r="E19" s="641">
        <v>2564555</v>
      </c>
      <c r="F19" s="641">
        <v>695</v>
      </c>
      <c r="G19" s="641">
        <v>2607961</v>
      </c>
      <c r="H19" s="651">
        <f>('6.WarehouseTrendbyAgency'!$F19-'6.WarehouseTrendbyAgency'!$D19)/'6.WarehouseTrendbyAgency'!$D19</f>
        <v>0</v>
      </c>
      <c r="I19" s="652">
        <f>('6.WarehouseTrendbyAgency'!$G19-'6.WarehouseTrendbyAgency'!$E19)/'6.WarehouseTrendbyAgency'!$E19</f>
        <v>1.6925353521371155E-2</v>
      </c>
      <c r="J19" s="31"/>
      <c r="K19" s="31"/>
      <c r="L19" s="31"/>
      <c r="M19" s="31"/>
      <c r="N19" s="31"/>
      <c r="O19" s="31"/>
      <c r="P19" s="31"/>
      <c r="Q19" s="31"/>
      <c r="R19" s="31"/>
      <c r="S19" s="31"/>
      <c r="T19" s="31"/>
      <c r="U19" s="31"/>
      <c r="V19" s="31"/>
      <c r="W19" s="31"/>
      <c r="X19" s="31"/>
      <c r="Y19" s="31"/>
      <c r="Z19" s="31"/>
      <c r="AA19" s="31"/>
      <c r="AB19" s="31"/>
      <c r="AC19" s="31"/>
    </row>
    <row r="20" spans="1:29" ht="12.75" customHeight="1">
      <c r="A20" s="197" t="s">
        <v>135</v>
      </c>
      <c r="B20" s="639">
        <v>809</v>
      </c>
      <c r="C20" s="641">
        <v>5995985</v>
      </c>
      <c r="D20" s="654">
        <v>804</v>
      </c>
      <c r="E20" s="641">
        <v>6061825</v>
      </c>
      <c r="F20" s="641">
        <v>828</v>
      </c>
      <c r="G20" s="641">
        <v>6073294</v>
      </c>
      <c r="H20" s="651">
        <f>('6.WarehouseTrendbyAgency'!$F20-'6.WarehouseTrendbyAgency'!$D20)/'6.WarehouseTrendbyAgency'!$D20</f>
        <v>2.9850746268656716E-2</v>
      </c>
      <c r="I20" s="645">
        <f>('6.WarehouseTrendbyAgency'!$G20-'6.WarehouseTrendbyAgency'!$E20)/'6.WarehouseTrendbyAgency'!$E20</f>
        <v>1.8920044706008505E-3</v>
      </c>
      <c r="J20" s="31"/>
      <c r="K20" s="31"/>
      <c r="L20" s="31"/>
      <c r="M20" s="31"/>
      <c r="N20" s="31"/>
      <c r="O20" s="31"/>
      <c r="P20" s="31"/>
      <c r="Q20" s="31"/>
      <c r="R20" s="31"/>
      <c r="S20" s="31"/>
      <c r="T20" s="31"/>
      <c r="U20" s="31"/>
      <c r="V20" s="31"/>
      <c r="W20" s="31"/>
      <c r="X20" s="31"/>
      <c r="Y20" s="31"/>
      <c r="Z20" s="31"/>
      <c r="AA20" s="31"/>
      <c r="AB20" s="31"/>
      <c r="AC20" s="31"/>
    </row>
    <row r="21" spans="1:29" ht="12.75" customHeight="1">
      <c r="A21" s="197" t="s">
        <v>136</v>
      </c>
      <c r="B21" s="639">
        <v>23</v>
      </c>
      <c r="C21" s="641">
        <v>87215</v>
      </c>
      <c r="D21" s="654">
        <v>23</v>
      </c>
      <c r="E21" s="641">
        <v>88178</v>
      </c>
      <c r="F21" s="641">
        <v>23</v>
      </c>
      <c r="G21" s="641">
        <v>88178</v>
      </c>
      <c r="H21" s="651">
        <f>('6.WarehouseTrendbyAgency'!$F21-'6.WarehouseTrendbyAgency'!$D21)/'6.WarehouseTrendbyAgency'!$D21</f>
        <v>0</v>
      </c>
      <c r="I21" s="652">
        <f>('6.WarehouseTrendbyAgency'!$G21-'6.WarehouseTrendbyAgency'!$E21)/'6.WarehouseTrendbyAgency'!$E21</f>
        <v>0</v>
      </c>
      <c r="J21" s="31"/>
      <c r="K21" s="31"/>
      <c r="L21" s="31"/>
      <c r="M21" s="31"/>
      <c r="N21" s="31"/>
      <c r="O21" s="31"/>
      <c r="P21" s="31"/>
      <c r="Q21" s="31"/>
      <c r="R21" s="31"/>
      <c r="S21" s="31"/>
      <c r="T21" s="31"/>
      <c r="U21" s="31"/>
      <c r="V21" s="31"/>
      <c r="W21" s="31"/>
      <c r="X21" s="31"/>
      <c r="Y21" s="31"/>
      <c r="Z21" s="31"/>
      <c r="AA21" s="31"/>
      <c r="AB21" s="31"/>
      <c r="AC21" s="31"/>
    </row>
    <row r="22" spans="1:29" ht="12.75" customHeight="1">
      <c r="A22" s="197" t="s">
        <v>137</v>
      </c>
      <c r="B22" s="639">
        <v>517</v>
      </c>
      <c r="C22" s="641">
        <v>29217801</v>
      </c>
      <c r="D22" s="654">
        <v>508</v>
      </c>
      <c r="E22" s="641">
        <v>27966662.859999999</v>
      </c>
      <c r="F22" s="641">
        <v>507</v>
      </c>
      <c r="G22" s="641">
        <v>27739966.710000001</v>
      </c>
      <c r="H22" s="651">
        <f>('6.WarehouseTrendbyAgency'!$F22-'6.WarehouseTrendbyAgency'!$D22)/'6.WarehouseTrendbyAgency'!$D22</f>
        <v>-1.968503937007874E-3</v>
      </c>
      <c r="I22" s="645">
        <f>('6.WarehouseTrendbyAgency'!$G22-'6.WarehouseTrendbyAgency'!$E22)/'6.WarehouseTrendbyAgency'!$E22</f>
        <v>-8.1059421045274662E-3</v>
      </c>
      <c r="J22" s="31"/>
      <c r="K22" s="31"/>
      <c r="L22" s="31"/>
      <c r="M22" s="31"/>
      <c r="N22" s="31"/>
      <c r="O22" s="31"/>
      <c r="P22" s="31"/>
      <c r="Q22" s="31"/>
      <c r="R22" s="31"/>
      <c r="S22" s="31"/>
      <c r="T22" s="31"/>
      <c r="U22" s="31"/>
      <c r="V22" s="31"/>
      <c r="W22" s="31"/>
      <c r="X22" s="31"/>
      <c r="Y22" s="31"/>
      <c r="Z22" s="31"/>
      <c r="AA22" s="31"/>
      <c r="AB22" s="31"/>
      <c r="AC22" s="31"/>
    </row>
    <row r="23" spans="1:29" ht="12.75" customHeight="1">
      <c r="A23" s="197" t="s">
        <v>138</v>
      </c>
      <c r="B23" s="639">
        <v>643</v>
      </c>
      <c r="C23" s="641">
        <v>4098124</v>
      </c>
      <c r="D23" s="654">
        <v>630</v>
      </c>
      <c r="E23" s="641">
        <v>4070696</v>
      </c>
      <c r="F23" s="641">
        <v>630</v>
      </c>
      <c r="G23" s="641">
        <v>4135687</v>
      </c>
      <c r="H23" s="651">
        <f>('6.WarehouseTrendbyAgency'!$F23-'6.WarehouseTrendbyAgency'!$D23)/'6.WarehouseTrendbyAgency'!$D23</f>
        <v>0</v>
      </c>
      <c r="I23" s="652">
        <f>('6.WarehouseTrendbyAgency'!$G23-'6.WarehouseTrendbyAgency'!$E23)/'6.WarehouseTrendbyAgency'!$E23</f>
        <v>1.5965574437393507E-2</v>
      </c>
      <c r="J23" s="31"/>
      <c r="K23" s="31"/>
      <c r="L23" s="31"/>
      <c r="M23" s="31"/>
      <c r="N23" s="31"/>
      <c r="O23" s="31"/>
      <c r="P23" s="31"/>
      <c r="Q23" s="31"/>
      <c r="R23" s="31"/>
      <c r="S23" s="31"/>
      <c r="T23" s="31"/>
      <c r="U23" s="31"/>
      <c r="V23" s="31"/>
      <c r="W23" s="31"/>
      <c r="X23" s="31"/>
      <c r="Y23" s="31"/>
      <c r="Z23" s="31"/>
      <c r="AA23" s="31"/>
      <c r="AB23" s="31"/>
      <c r="AC23" s="31"/>
    </row>
    <row r="24" spans="1:29" ht="12.75" customHeight="1" thickBot="1">
      <c r="A24" s="197" t="s">
        <v>139</v>
      </c>
      <c r="B24" s="639">
        <v>8051</v>
      </c>
      <c r="C24" s="641">
        <v>74225690.340000004</v>
      </c>
      <c r="D24" s="654">
        <v>7968</v>
      </c>
      <c r="E24" s="641">
        <v>74224555.120000005</v>
      </c>
      <c r="F24" s="641">
        <v>7770</v>
      </c>
      <c r="G24" s="641">
        <v>73510693.5</v>
      </c>
      <c r="H24" s="651">
        <f>('6.WarehouseTrendbyAgency'!$F24-'6.WarehouseTrendbyAgency'!$D24)/'6.WarehouseTrendbyAgency'!$D24</f>
        <v>-2.4849397590361446E-2</v>
      </c>
      <c r="I24" s="645">
        <f>('6.WarehouseTrendbyAgency'!$G24-'6.WarehouseTrendbyAgency'!$E24)/'6.WarehouseTrendbyAgency'!$E24</f>
        <v>-9.61759378477774E-3</v>
      </c>
      <c r="J24" s="31"/>
      <c r="K24" s="31"/>
      <c r="L24" s="31"/>
      <c r="M24" s="31"/>
      <c r="N24" s="31"/>
      <c r="O24" s="31"/>
      <c r="P24" s="31"/>
      <c r="Q24" s="31"/>
      <c r="R24" s="31"/>
      <c r="S24" s="31"/>
      <c r="T24" s="31"/>
      <c r="U24" s="31"/>
      <c r="V24" s="31"/>
      <c r="W24" s="31"/>
      <c r="X24" s="31"/>
      <c r="Y24" s="31"/>
      <c r="Z24" s="31"/>
      <c r="AA24" s="31"/>
      <c r="AB24" s="31"/>
      <c r="AC24" s="31"/>
    </row>
    <row r="25" spans="1:29" ht="12.75" customHeight="1" thickBot="1">
      <c r="A25" s="186" t="s">
        <v>42</v>
      </c>
      <c r="B25" s="643">
        <f>SUBTOTAL(109,B6:B24)</f>
        <v>60522</v>
      </c>
      <c r="C25" s="643">
        <f>SUBTOTAL(109,C6:C24)</f>
        <v>318051864.94300002</v>
      </c>
      <c r="D25" s="643">
        <f>SUBTOTAL(109,D6:D24)</f>
        <v>59608</v>
      </c>
      <c r="E25" s="643">
        <f t="shared" ref="E25:G25" si="0">SUBTOTAL(109,E6:E24)</f>
        <v>316761969.57300001</v>
      </c>
      <c r="F25" s="643">
        <f t="shared" si="0"/>
        <v>58597</v>
      </c>
      <c r="G25" s="643">
        <f t="shared" si="0"/>
        <v>312666936.10800004</v>
      </c>
      <c r="H25" s="704">
        <f>('6.WarehouseTrendbyAgency'!$F25-'6.WarehouseTrendbyAgency'!$D25)/'6.WarehouseTrendbyAgency'!$D25</f>
        <v>-1.6960810629445711E-2</v>
      </c>
      <c r="I25" s="653">
        <f>('6.WarehouseTrendbyAgency'!$G25-'6.WarehouseTrendbyAgency'!$E25)/'6.WarehouseTrendbyAgency'!$E25</f>
        <v>-1.2927793922105427E-2</v>
      </c>
      <c r="J25" s="31"/>
      <c r="K25" s="31"/>
      <c r="L25" s="31"/>
      <c r="M25" s="31"/>
      <c r="N25" s="31"/>
      <c r="O25" s="31"/>
      <c r="P25" s="31"/>
      <c r="Q25" s="31"/>
      <c r="R25" s="31"/>
      <c r="S25" s="31"/>
      <c r="T25" s="31"/>
      <c r="U25" s="31"/>
      <c r="V25" s="31"/>
      <c r="W25" s="31"/>
      <c r="X25" s="31"/>
      <c r="Y25" s="31"/>
      <c r="Z25" s="31"/>
      <c r="AA25" s="31"/>
      <c r="AB25" s="31"/>
      <c r="AC25" s="31"/>
    </row>
    <row r="26" spans="1:29" ht="12.75" customHeight="1">
      <c r="A26" s="188"/>
      <c r="B26" s="188"/>
      <c r="C26" s="189"/>
      <c r="D26" s="189"/>
      <c r="E26" s="198"/>
      <c r="F26" s="198"/>
      <c r="G26" s="94"/>
      <c r="H26" s="94"/>
      <c r="I26" s="94"/>
      <c r="J26" s="190"/>
      <c r="K26" s="31"/>
      <c r="L26" s="31"/>
      <c r="M26" s="31"/>
      <c r="N26" s="31"/>
      <c r="O26" s="31"/>
      <c r="P26" s="31"/>
      <c r="Q26" s="31"/>
      <c r="R26" s="31"/>
      <c r="S26" s="31"/>
      <c r="T26" s="31"/>
      <c r="U26" s="31"/>
      <c r="V26" s="31"/>
      <c r="W26" s="31"/>
      <c r="X26" s="31"/>
      <c r="Y26" s="31"/>
      <c r="Z26" s="31"/>
      <c r="AA26" s="31"/>
      <c r="AB26" s="31"/>
      <c r="AC26" s="31"/>
    </row>
    <row r="27" spans="1:29" ht="12.75" customHeight="1">
      <c r="A27" s="31" t="s">
        <v>70</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ht="12.75" customHeight="1">
      <c r="A28" s="31" t="s">
        <v>115</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row>
    <row r="29" spans="1:29" ht="12.75" customHeight="1">
      <c r="A29" s="31" t="s">
        <v>572</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row>
    <row r="30" spans="1:29" ht="90" customHeight="1">
      <c r="A30" s="743" t="s">
        <v>142</v>
      </c>
      <c r="B30" s="743"/>
      <c r="C30" s="712"/>
      <c r="D30" s="712"/>
      <c r="E30" s="712"/>
      <c r="F30" s="712"/>
      <c r="G30" s="712"/>
      <c r="H30" s="712"/>
      <c r="I30" s="712"/>
      <c r="J30" s="192"/>
      <c r="K30" s="1"/>
      <c r="L30" s="1"/>
      <c r="M30" s="1"/>
      <c r="N30" s="1"/>
      <c r="O30" s="1"/>
      <c r="P30" s="1"/>
      <c r="Q30" s="1"/>
      <c r="R30" s="1"/>
      <c r="S30" s="1"/>
      <c r="T30" s="1"/>
      <c r="U30" s="1"/>
      <c r="V30" s="1"/>
      <c r="W30" s="1"/>
      <c r="X30" s="1"/>
      <c r="Y30" s="1"/>
      <c r="Z30" s="1"/>
      <c r="AA30" s="1"/>
      <c r="AB30" s="1"/>
      <c r="AC30" s="1"/>
    </row>
    <row r="31" spans="1:29"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row>
    <row r="131" spans="1:29"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row>
    <row r="132" spans="1:29"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row>
    <row r="133" spans="1:29"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row>
    <row r="134" spans="1:29"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row>
    <row r="135" spans="1:29"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row>
    <row r="136" spans="1:29"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spans="1:29"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row>
    <row r="138" spans="1:29"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row>
    <row r="139" spans="1:29"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row>
    <row r="140" spans="1:29"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row>
    <row r="141" spans="1:29"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row>
    <row r="142" spans="1:29"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row>
    <row r="143" spans="1:29"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row>
    <row r="144" spans="1:29"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row>
    <row r="145" spans="1:29"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row>
    <row r="146" spans="1:29"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row>
    <row r="147" spans="1:29"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row>
    <row r="148" spans="1:29"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row>
    <row r="149" spans="1:29"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row>
    <row r="150" spans="1:29"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row>
    <row r="151" spans="1:29"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row>
    <row r="152" spans="1:29"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row>
    <row r="153" spans="1:29"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row>
    <row r="154" spans="1:29"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row>
    <row r="155" spans="1:29"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row>
    <row r="156" spans="1:29"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row>
    <row r="157" spans="1:29"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row>
    <row r="158" spans="1:29"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row>
    <row r="159" spans="1:29"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row>
    <row r="160" spans="1:29"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row>
    <row r="161" spans="1:29"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row>
    <row r="162" spans="1:29"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row>
    <row r="163" spans="1:29"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row>
    <row r="164" spans="1:29"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spans="1:29"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row>
    <row r="166" spans="1:29"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row>
    <row r="167" spans="1:29"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row>
    <row r="168" spans="1:29"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row>
    <row r="169" spans="1:29"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row>
    <row r="170" spans="1:29"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row>
    <row r="171" spans="1:29"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row>
    <row r="172" spans="1:29"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row>
    <row r="173" spans="1:29"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row>
    <row r="174" spans="1:29"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row>
    <row r="175" spans="1:29"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1:29"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row>
    <row r="177" spans="1:29"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row>
    <row r="178" spans="1:29"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row>
    <row r="179" spans="1:29"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row>
    <row r="180" spans="1:29"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row>
    <row r="181" spans="1:29"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row>
    <row r="182" spans="1:29"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row>
    <row r="183" spans="1:29"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row>
    <row r="184" spans="1:29"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row>
    <row r="185" spans="1:29"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row>
    <row r="186" spans="1:29"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row>
    <row r="187" spans="1:29"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row>
    <row r="188" spans="1:29"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row>
    <row r="189" spans="1:29"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row>
    <row r="190" spans="1:29"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row>
    <row r="191" spans="1:29"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row>
    <row r="192" spans="1:29"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row>
    <row r="193" spans="1:29"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row>
    <row r="194" spans="1:29"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row>
    <row r="195" spans="1:29"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row>
    <row r="196" spans="1:29"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row>
    <row r="197" spans="1:29"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row>
    <row r="198" spans="1:29"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row>
    <row r="199" spans="1:29"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row>
    <row r="200" spans="1:29"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row>
    <row r="201" spans="1:29"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row>
    <row r="202" spans="1:29"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row>
    <row r="203" spans="1:29"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row>
    <row r="204" spans="1:29"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row>
    <row r="205" spans="1:29"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row>
    <row r="206" spans="1:29"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row>
    <row r="207" spans="1:29"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row>
    <row r="208" spans="1:29"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row>
    <row r="209" spans="1:29"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row>
    <row r="210" spans="1:29"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row>
    <row r="211" spans="1:29"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row>
    <row r="212" spans="1:29"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row>
    <row r="213" spans="1:29"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row>
    <row r="214" spans="1:29"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row>
    <row r="215" spans="1:29"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row>
    <row r="216" spans="1:29"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row>
    <row r="217" spans="1:29"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row>
    <row r="218" spans="1:29"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row>
    <row r="219" spans="1:29"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row>
    <row r="220" spans="1:29"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row>
    <row r="221" spans="1:29"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row>
    <row r="222" spans="1:29"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row>
    <row r="223" spans="1:29"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row>
    <row r="224" spans="1:29"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row>
    <row r="225" spans="1:29"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row>
    <row r="226" spans="1:29"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row>
    <row r="227" spans="1:29"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row>
    <row r="228" spans="1:29"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row>
    <row r="229" spans="1:29"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row>
    <row r="230" spans="1:29"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row>
    <row r="231" spans="1:29" ht="15.75" customHeight="1"/>
    <row r="232" spans="1:29" ht="15.75" customHeight="1"/>
    <row r="233" spans="1:29" ht="15.75" customHeight="1"/>
    <row r="234" spans="1:29" ht="15.75" customHeight="1"/>
    <row r="235" spans="1:29" ht="15.75" customHeight="1"/>
    <row r="236" spans="1:29" ht="15.75" customHeight="1"/>
    <row r="237" spans="1:29" ht="15.75" customHeight="1"/>
    <row r="238" spans="1:29" ht="15.75" customHeight="1"/>
    <row r="239" spans="1:29" ht="15.75" customHeight="1"/>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6">
    <mergeCell ref="C3:I3"/>
    <mergeCell ref="A30:I30"/>
    <mergeCell ref="B4:C4"/>
    <mergeCell ref="D4:E4"/>
    <mergeCell ref="F4:G4"/>
    <mergeCell ref="H4:I4"/>
  </mergeCells>
  <phoneticPr fontId="57" type="noConversion"/>
  <pageMargins left="0.25" right="0.25" top="0.75" bottom="0.75" header="0" footer="0"/>
  <pageSetup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05"/>
  <sheetViews>
    <sheetView workbookViewId="0"/>
  </sheetViews>
  <sheetFormatPr defaultColWidth="12.58203125" defaultRowHeight="15" customHeight="1"/>
  <cols>
    <col min="1" max="1" width="41.33203125" customWidth="1"/>
    <col min="2" max="2" width="13.5" customWidth="1"/>
    <col min="3" max="3" width="13.33203125" customWidth="1"/>
    <col min="4" max="4" width="15.58203125" customWidth="1"/>
    <col min="5" max="5" width="15.33203125" customWidth="1"/>
    <col min="6" max="6" width="12.58203125" customWidth="1"/>
    <col min="7" max="7" width="11.5" customWidth="1"/>
    <col min="8" max="8" width="14.83203125" customWidth="1"/>
    <col min="9" max="9" width="15.58203125" customWidth="1"/>
    <col min="10" max="12" width="13.08203125" customWidth="1"/>
    <col min="13" max="13" width="14.83203125" customWidth="1"/>
    <col min="14" max="15" width="13.08203125" customWidth="1"/>
    <col min="16" max="16" width="13.83203125" customWidth="1"/>
    <col min="17" max="17" width="13.08203125" customWidth="1"/>
    <col min="18" max="26" width="9" customWidth="1"/>
  </cols>
  <sheetData>
    <row r="1" spans="1:35" ht="18.5">
      <c r="A1" s="425" t="s">
        <v>519</v>
      </c>
      <c r="B1" s="18"/>
      <c r="C1" s="18"/>
      <c r="D1" s="18"/>
      <c r="E1" s="199"/>
      <c r="F1" s="99"/>
      <c r="G1" s="99"/>
      <c r="H1" s="99"/>
      <c r="I1" s="199"/>
      <c r="J1" s="18"/>
      <c r="K1" s="425"/>
      <c r="L1" s="18"/>
      <c r="M1" s="18"/>
      <c r="N1" s="18"/>
      <c r="O1" s="18"/>
      <c r="P1" s="18"/>
      <c r="Q1" s="18"/>
      <c r="R1" s="18"/>
      <c r="S1" s="18"/>
      <c r="T1" s="18"/>
      <c r="U1" s="18"/>
      <c r="V1" s="18"/>
      <c r="W1" s="18"/>
      <c r="X1" s="18"/>
      <c r="Y1" s="18"/>
      <c r="Z1" s="18"/>
    </row>
    <row r="2" spans="1:35" ht="12.75" customHeight="1">
      <c r="A2" s="148"/>
      <c r="B2" s="189"/>
      <c r="C2" s="189"/>
      <c r="D2" s="200"/>
      <c r="E2" s="201"/>
      <c r="F2" s="202"/>
      <c r="G2" s="202"/>
      <c r="H2" s="203"/>
      <c r="I2" s="201"/>
      <c r="J2" s="31"/>
      <c r="K2" s="31"/>
      <c r="L2" s="31"/>
      <c r="M2" s="31"/>
      <c r="N2" s="31"/>
      <c r="O2" s="31"/>
      <c r="P2" s="31"/>
      <c r="Q2" s="31"/>
      <c r="R2" s="31"/>
      <c r="S2" s="31"/>
      <c r="T2" s="31"/>
      <c r="U2" s="31"/>
      <c r="V2" s="31"/>
      <c r="W2" s="31"/>
      <c r="X2" s="31"/>
      <c r="Y2" s="31"/>
      <c r="Z2" s="31"/>
    </row>
    <row r="3" spans="1:35" ht="58">
      <c r="A3" s="204" t="s">
        <v>143</v>
      </c>
      <c r="B3" s="205" t="s">
        <v>144</v>
      </c>
      <c r="C3" s="206" t="s">
        <v>61</v>
      </c>
      <c r="D3" s="207" t="s">
        <v>145</v>
      </c>
      <c r="E3" s="208" t="s">
        <v>146</v>
      </c>
      <c r="F3" s="209" t="s">
        <v>147</v>
      </c>
      <c r="G3" s="206" t="s">
        <v>64</v>
      </c>
      <c r="H3" s="207" t="s">
        <v>78</v>
      </c>
      <c r="I3" s="208" t="s">
        <v>148</v>
      </c>
      <c r="J3" s="210" t="s">
        <v>149</v>
      </c>
      <c r="K3" s="84" t="s">
        <v>80</v>
      </c>
      <c r="L3" s="84" t="s">
        <v>150</v>
      </c>
      <c r="M3" s="84" t="s">
        <v>151</v>
      </c>
      <c r="N3" s="84" t="s">
        <v>152</v>
      </c>
      <c r="O3" s="84" t="s">
        <v>45</v>
      </c>
      <c r="P3" s="84" t="s">
        <v>46</v>
      </c>
      <c r="Q3" s="211" t="s">
        <v>153</v>
      </c>
      <c r="R3" s="31"/>
      <c r="S3" s="31"/>
      <c r="T3" s="31"/>
      <c r="U3" s="31"/>
      <c r="V3" s="31"/>
      <c r="W3" s="31"/>
      <c r="X3" s="31"/>
      <c r="Y3" s="31"/>
      <c r="Z3" s="31"/>
      <c r="AA3" s="1"/>
      <c r="AB3" s="1"/>
      <c r="AC3" s="1"/>
      <c r="AD3" s="1"/>
      <c r="AE3" s="1"/>
      <c r="AF3" s="1"/>
      <c r="AG3" s="1"/>
      <c r="AH3" s="1"/>
      <c r="AI3" s="1"/>
    </row>
    <row r="4" spans="1:35" ht="12.75" customHeight="1">
      <c r="A4" s="266" t="s">
        <v>372</v>
      </c>
      <c r="B4" s="212">
        <v>32506</v>
      </c>
      <c r="C4" s="213">
        <v>457141214.25</v>
      </c>
      <c r="D4" s="214">
        <v>18640144</v>
      </c>
      <c r="E4" s="215">
        <v>4.0775461540000502E-2</v>
      </c>
      <c r="F4" s="216">
        <v>106</v>
      </c>
      <c r="G4" s="213">
        <v>3878081.58</v>
      </c>
      <c r="H4" s="217">
        <v>6562508</v>
      </c>
      <c r="I4" s="218">
        <v>1.6922047318045299</v>
      </c>
      <c r="J4" s="219">
        <v>66</v>
      </c>
      <c r="K4" s="220">
        <v>896028</v>
      </c>
      <c r="L4" s="221">
        <v>6223</v>
      </c>
      <c r="M4" s="222">
        <v>6.9450954657666901E-3</v>
      </c>
      <c r="N4" s="223">
        <v>32678</v>
      </c>
      <c r="O4" s="224">
        <v>461915323.82999998</v>
      </c>
      <c r="P4" s="214">
        <v>25208875</v>
      </c>
      <c r="Q4" s="215">
        <v>5.4574667042823002E-2</v>
      </c>
      <c r="R4" s="31"/>
      <c r="S4" s="31"/>
      <c r="T4" s="31"/>
      <c r="U4" s="31"/>
      <c r="V4" s="31"/>
      <c r="W4" s="31"/>
      <c r="X4" s="31"/>
      <c r="Y4" s="31"/>
      <c r="Z4" s="31"/>
      <c r="AA4" s="1"/>
      <c r="AB4" s="1"/>
      <c r="AC4" s="1"/>
      <c r="AD4" s="1"/>
      <c r="AE4" s="1"/>
      <c r="AF4" s="1"/>
      <c r="AG4" s="1"/>
      <c r="AH4" s="1"/>
      <c r="AI4" s="1"/>
    </row>
    <row r="5" spans="1:35" ht="12.75" customHeight="1">
      <c r="A5" s="266" t="s">
        <v>373</v>
      </c>
      <c r="B5" s="225">
        <v>63937</v>
      </c>
      <c r="C5" s="226">
        <v>611613230.495</v>
      </c>
      <c r="D5" s="227">
        <v>21556738</v>
      </c>
      <c r="E5" s="228">
        <v>3.52457025538074E-2</v>
      </c>
      <c r="F5" s="229">
        <v>4397</v>
      </c>
      <c r="G5" s="226">
        <v>22715924.370000001</v>
      </c>
      <c r="H5" s="230">
        <v>333071568</v>
      </c>
      <c r="I5" s="231">
        <v>14.662470369899401</v>
      </c>
      <c r="J5" s="232">
        <v>14165</v>
      </c>
      <c r="K5" s="233">
        <v>119251298.348</v>
      </c>
      <c r="L5" s="234">
        <v>5779363</v>
      </c>
      <c r="M5" s="235">
        <v>4.8463732303648602E-2</v>
      </c>
      <c r="N5" s="236">
        <v>82499</v>
      </c>
      <c r="O5" s="237">
        <v>753580453.21300006</v>
      </c>
      <c r="P5" s="227">
        <v>360407669</v>
      </c>
      <c r="Q5" s="228">
        <v>0.47826037347883599</v>
      </c>
      <c r="R5" s="31"/>
      <c r="S5" s="31"/>
      <c r="T5" s="31"/>
      <c r="U5" s="31"/>
      <c r="V5" s="31"/>
      <c r="W5" s="31"/>
      <c r="X5" s="31"/>
      <c r="Y5" s="31"/>
      <c r="Z5" s="31"/>
      <c r="AA5" s="1"/>
      <c r="AB5" s="1"/>
      <c r="AC5" s="1"/>
      <c r="AD5" s="1"/>
      <c r="AE5" s="1"/>
      <c r="AF5" s="1"/>
      <c r="AG5" s="1"/>
      <c r="AH5" s="1"/>
      <c r="AI5" s="1"/>
    </row>
    <row r="6" spans="1:35" ht="12.75" customHeight="1">
      <c r="A6" s="266" t="s">
        <v>374</v>
      </c>
      <c r="B6" s="225">
        <v>767</v>
      </c>
      <c r="C6" s="226">
        <v>6479299.1600000001</v>
      </c>
      <c r="D6" s="227">
        <v>31210189.039999999</v>
      </c>
      <c r="E6" s="228">
        <v>4.8169081669629197</v>
      </c>
      <c r="F6" s="229">
        <v>155</v>
      </c>
      <c r="G6" s="226">
        <v>571440.92000000004</v>
      </c>
      <c r="H6" s="230">
        <v>17281684.600000001</v>
      </c>
      <c r="I6" s="231">
        <v>30.242294514015601</v>
      </c>
      <c r="J6" s="232">
        <v>1</v>
      </c>
      <c r="K6" s="233">
        <v>73596</v>
      </c>
      <c r="L6" s="234">
        <v>0</v>
      </c>
      <c r="M6" s="235">
        <v>0</v>
      </c>
      <c r="N6" s="236">
        <v>923</v>
      </c>
      <c r="O6" s="237">
        <v>7124336.0800000001</v>
      </c>
      <c r="P6" s="227">
        <v>48491873.640000001</v>
      </c>
      <c r="Q6" s="228">
        <v>6.8065112447642999</v>
      </c>
      <c r="R6" s="31"/>
      <c r="S6" s="31"/>
      <c r="T6" s="31"/>
      <c r="U6" s="31"/>
      <c r="V6" s="31"/>
      <c r="W6" s="31"/>
      <c r="X6" s="31"/>
      <c r="Y6" s="31"/>
      <c r="Z6" s="31"/>
      <c r="AA6" s="1"/>
      <c r="AB6" s="1"/>
      <c r="AC6" s="1"/>
      <c r="AD6" s="1"/>
      <c r="AE6" s="1"/>
      <c r="AF6" s="1"/>
      <c r="AG6" s="1"/>
      <c r="AH6" s="1"/>
      <c r="AI6" s="1"/>
    </row>
    <row r="7" spans="1:35" ht="12.75" customHeight="1">
      <c r="A7" s="266" t="s">
        <v>375</v>
      </c>
      <c r="B7" s="225">
        <v>107</v>
      </c>
      <c r="C7" s="226">
        <v>7372035</v>
      </c>
      <c r="D7" s="227">
        <v>172487</v>
      </c>
      <c r="E7" s="228">
        <v>2.3397474374443401E-2</v>
      </c>
      <c r="F7" s="229">
        <v>67</v>
      </c>
      <c r="G7" s="226">
        <v>4855531.83</v>
      </c>
      <c r="H7" s="230">
        <v>397705519</v>
      </c>
      <c r="I7" s="231">
        <v>81.907715349072305</v>
      </c>
      <c r="J7" s="232"/>
      <c r="K7" s="233"/>
      <c r="L7" s="234"/>
      <c r="M7" s="235"/>
      <c r="N7" s="236">
        <v>174</v>
      </c>
      <c r="O7" s="237">
        <v>12227566.83</v>
      </c>
      <c r="P7" s="227">
        <v>397878006</v>
      </c>
      <c r="Q7" s="228">
        <v>32.5394259979686</v>
      </c>
      <c r="R7" s="31"/>
      <c r="S7" s="31"/>
      <c r="T7" s="31"/>
      <c r="U7" s="31"/>
      <c r="V7" s="31"/>
      <c r="W7" s="31"/>
      <c r="X7" s="31"/>
      <c r="Y7" s="31"/>
      <c r="Z7" s="31"/>
      <c r="AA7" s="1"/>
      <c r="AB7" s="1"/>
      <c r="AC7" s="1"/>
      <c r="AD7" s="1"/>
      <c r="AE7" s="1"/>
      <c r="AF7" s="1"/>
      <c r="AG7" s="1"/>
      <c r="AH7" s="1"/>
      <c r="AI7" s="1"/>
    </row>
    <row r="8" spans="1:35" ht="12.75" customHeight="1">
      <c r="A8" s="266" t="s">
        <v>124</v>
      </c>
      <c r="B8" s="225">
        <v>19334</v>
      </c>
      <c r="C8" s="226">
        <v>39644667</v>
      </c>
      <c r="D8" s="227">
        <v>465916658.18000001</v>
      </c>
      <c r="E8" s="228">
        <v>11.752316097900399</v>
      </c>
      <c r="F8" s="229">
        <v>2985</v>
      </c>
      <c r="G8" s="226">
        <v>14447640</v>
      </c>
      <c r="H8" s="230">
        <v>273911355.19</v>
      </c>
      <c r="I8" s="231">
        <v>18.958899528919599</v>
      </c>
      <c r="J8" s="232">
        <v>127</v>
      </c>
      <c r="K8" s="233">
        <v>442317</v>
      </c>
      <c r="L8" s="234">
        <v>744041.85</v>
      </c>
      <c r="M8" s="235">
        <v>1.6821461757065601</v>
      </c>
      <c r="N8" s="236">
        <v>22446</v>
      </c>
      <c r="O8" s="237">
        <v>54534624</v>
      </c>
      <c r="P8" s="227">
        <v>740572055.22000003</v>
      </c>
      <c r="Q8" s="228">
        <v>13.5798507608671</v>
      </c>
      <c r="R8" s="31"/>
      <c r="S8" s="31"/>
      <c r="T8" s="31"/>
      <c r="U8" s="31"/>
      <c r="V8" s="31"/>
      <c r="W8" s="31"/>
      <c r="X8" s="31"/>
      <c r="Y8" s="31"/>
      <c r="Z8" s="31"/>
      <c r="AA8" s="1"/>
      <c r="AB8" s="1"/>
      <c r="AC8" s="1"/>
      <c r="AD8" s="1"/>
      <c r="AE8" s="1"/>
      <c r="AF8" s="1"/>
      <c r="AG8" s="1"/>
      <c r="AH8" s="1"/>
      <c r="AI8" s="1"/>
    </row>
    <row r="9" spans="1:35" ht="12.75" customHeight="1">
      <c r="A9" s="266" t="s">
        <v>125</v>
      </c>
      <c r="B9" s="364">
        <v>450</v>
      </c>
      <c r="C9" s="350">
        <v>7908342.7999999998</v>
      </c>
      <c r="D9" s="349">
        <v>81707672.695999995</v>
      </c>
      <c r="E9" s="238">
        <v>10.331832441052001</v>
      </c>
      <c r="F9" s="239">
        <v>45</v>
      </c>
      <c r="G9" s="350">
        <v>776718</v>
      </c>
      <c r="H9" s="240">
        <v>40593044.539999999</v>
      </c>
      <c r="I9" s="241">
        <v>52.262268339345802</v>
      </c>
      <c r="J9" s="364"/>
      <c r="K9" s="350"/>
      <c r="L9" s="349"/>
      <c r="M9" s="242"/>
      <c r="N9" s="364">
        <v>495</v>
      </c>
      <c r="O9" s="350">
        <v>8685060.8000000007</v>
      </c>
      <c r="P9" s="243">
        <v>122300717.236</v>
      </c>
      <c r="Q9" s="238">
        <v>14.0817341469849</v>
      </c>
      <c r="R9" s="31"/>
      <c r="S9" s="31"/>
      <c r="T9" s="31"/>
      <c r="U9" s="31"/>
      <c r="V9" s="31"/>
      <c r="W9" s="31"/>
      <c r="X9" s="31"/>
      <c r="Y9" s="31"/>
      <c r="Z9" s="31"/>
      <c r="AA9" s="1"/>
      <c r="AB9" s="1"/>
      <c r="AC9" s="1"/>
      <c r="AD9" s="1"/>
      <c r="AE9" s="1"/>
      <c r="AF9" s="1"/>
      <c r="AG9" s="1"/>
      <c r="AH9" s="1"/>
      <c r="AI9" s="1"/>
    </row>
    <row r="10" spans="1:35" ht="12.75" customHeight="1">
      <c r="A10" s="266" t="s">
        <v>126</v>
      </c>
      <c r="B10" s="364">
        <v>11892</v>
      </c>
      <c r="C10" s="350">
        <v>113688623</v>
      </c>
      <c r="D10" s="349">
        <v>2816444843</v>
      </c>
      <c r="E10" s="238">
        <v>24.7733218037129</v>
      </c>
      <c r="F10" s="239">
        <v>45</v>
      </c>
      <c r="G10" s="350">
        <v>668456</v>
      </c>
      <c r="H10" s="240">
        <v>12853873.43</v>
      </c>
      <c r="I10" s="241">
        <v>19.229198974951199</v>
      </c>
      <c r="J10" s="364"/>
      <c r="K10" s="350"/>
      <c r="L10" s="349"/>
      <c r="M10" s="242"/>
      <c r="N10" s="364">
        <v>11937</v>
      </c>
      <c r="O10" s="350">
        <v>114357079</v>
      </c>
      <c r="P10" s="243">
        <v>2829298716.4299998</v>
      </c>
      <c r="Q10" s="238">
        <v>24.740914521172801</v>
      </c>
      <c r="R10" s="31"/>
      <c r="S10" s="31"/>
      <c r="T10" s="31"/>
      <c r="U10" s="31"/>
      <c r="V10" s="31"/>
      <c r="W10" s="31"/>
      <c r="X10" s="31"/>
      <c r="Y10" s="31"/>
      <c r="Z10" s="31"/>
      <c r="AA10" s="1"/>
      <c r="AB10" s="1"/>
      <c r="AC10" s="1"/>
      <c r="AD10" s="1"/>
      <c r="AE10" s="1"/>
      <c r="AF10" s="1"/>
      <c r="AG10" s="1"/>
      <c r="AH10" s="1"/>
      <c r="AI10" s="1"/>
    </row>
    <row r="11" spans="1:35" ht="12.75" customHeight="1">
      <c r="A11" s="266" t="s">
        <v>127</v>
      </c>
      <c r="B11" s="364">
        <v>2719</v>
      </c>
      <c r="C11" s="350">
        <v>34085011.530000001</v>
      </c>
      <c r="D11" s="349">
        <v>565816546.59000003</v>
      </c>
      <c r="E11" s="238">
        <v>16.6001571128118</v>
      </c>
      <c r="F11" s="239">
        <v>71</v>
      </c>
      <c r="G11" s="350">
        <v>1983799.97</v>
      </c>
      <c r="H11" s="240">
        <v>55154110.740000002</v>
      </c>
      <c r="I11" s="241">
        <v>27.802254044796701</v>
      </c>
      <c r="J11" s="364">
        <v>3</v>
      </c>
      <c r="K11" s="350">
        <v>164479.4</v>
      </c>
      <c r="L11" s="349">
        <v>0</v>
      </c>
      <c r="M11" s="242">
        <v>0</v>
      </c>
      <c r="N11" s="364">
        <v>2793</v>
      </c>
      <c r="O11" s="350">
        <v>36233290.899999999</v>
      </c>
      <c r="P11" s="243">
        <v>620970657.33000004</v>
      </c>
      <c r="Q11" s="238">
        <v>17.138124688806599</v>
      </c>
      <c r="R11" s="31"/>
      <c r="S11" s="31"/>
      <c r="T11" s="31"/>
      <c r="U11" s="31"/>
      <c r="V11" s="31"/>
      <c r="W11" s="31"/>
      <c r="X11" s="31"/>
      <c r="Y11" s="31"/>
      <c r="Z11" s="31"/>
      <c r="AA11" s="1"/>
      <c r="AB11" s="1"/>
      <c r="AC11" s="1"/>
      <c r="AD11" s="1"/>
      <c r="AE11" s="1"/>
      <c r="AF11" s="1"/>
      <c r="AG11" s="1"/>
      <c r="AH11" s="1"/>
      <c r="AI11" s="1"/>
    </row>
    <row r="12" spans="1:35" ht="12.75" customHeight="1">
      <c r="A12" s="266" t="s">
        <v>128</v>
      </c>
      <c r="B12" s="364">
        <v>8291</v>
      </c>
      <c r="C12" s="350">
        <v>44775688.100000001</v>
      </c>
      <c r="D12" s="349">
        <v>546847617.29000103</v>
      </c>
      <c r="E12" s="238">
        <v>12.213047760845001</v>
      </c>
      <c r="F12" s="239">
        <v>709</v>
      </c>
      <c r="G12" s="350">
        <v>4993259.8940000003</v>
      </c>
      <c r="H12" s="240">
        <v>107236389.86</v>
      </c>
      <c r="I12" s="241">
        <v>21.476228383156499</v>
      </c>
      <c r="J12" s="364"/>
      <c r="K12" s="350"/>
      <c r="L12" s="349"/>
      <c r="M12" s="242"/>
      <c r="N12" s="364">
        <v>9000</v>
      </c>
      <c r="O12" s="350">
        <v>49768947.994000003</v>
      </c>
      <c r="P12" s="243">
        <v>654084007.14999998</v>
      </c>
      <c r="Q12" s="238">
        <v>13.1424117549934</v>
      </c>
      <c r="R12" s="31"/>
      <c r="S12" s="31"/>
      <c r="T12" s="31"/>
      <c r="U12" s="31"/>
      <c r="V12" s="31"/>
      <c r="W12" s="31"/>
      <c r="X12" s="31"/>
      <c r="Y12" s="31"/>
      <c r="Z12" s="31"/>
      <c r="AA12" s="1"/>
      <c r="AB12" s="1"/>
      <c r="AC12" s="1"/>
      <c r="AD12" s="1"/>
      <c r="AE12" s="1"/>
      <c r="AF12" s="1"/>
      <c r="AG12" s="1"/>
      <c r="AH12" s="1"/>
      <c r="AI12" s="1"/>
    </row>
    <row r="13" spans="1:35" ht="12.75" customHeight="1">
      <c r="A13" s="266" t="s">
        <v>129</v>
      </c>
      <c r="B13" s="364">
        <v>3818</v>
      </c>
      <c r="C13" s="350">
        <v>70534364</v>
      </c>
      <c r="D13" s="349">
        <v>540809755.54499996</v>
      </c>
      <c r="E13" s="238">
        <v>7.6673230589418804</v>
      </c>
      <c r="F13" s="239">
        <v>44</v>
      </c>
      <c r="G13" s="350">
        <v>1318852</v>
      </c>
      <c r="H13" s="240">
        <v>16226366.390000001</v>
      </c>
      <c r="I13" s="241">
        <v>12.303402042079</v>
      </c>
      <c r="J13" s="364">
        <v>4</v>
      </c>
      <c r="K13" s="350">
        <v>10370</v>
      </c>
      <c r="L13" s="349">
        <v>41883.11</v>
      </c>
      <c r="M13" s="242">
        <v>4.0388727097396302</v>
      </c>
      <c r="N13" s="364">
        <v>3866</v>
      </c>
      <c r="O13" s="350">
        <v>71863586</v>
      </c>
      <c r="P13" s="243">
        <v>557078005.04499996</v>
      </c>
      <c r="Q13" s="238">
        <v>7.7518815307240603</v>
      </c>
      <c r="R13" s="31"/>
      <c r="S13" s="31"/>
      <c r="T13" s="31"/>
      <c r="U13" s="31"/>
      <c r="V13" s="31"/>
      <c r="W13" s="31"/>
      <c r="X13" s="31"/>
      <c r="Y13" s="31"/>
      <c r="Z13" s="31"/>
      <c r="AA13" s="1"/>
      <c r="AB13" s="1"/>
      <c r="AC13" s="1"/>
      <c r="AD13" s="1"/>
      <c r="AE13" s="1"/>
      <c r="AF13" s="1"/>
      <c r="AG13" s="1"/>
      <c r="AH13" s="1"/>
      <c r="AI13" s="1"/>
    </row>
    <row r="14" spans="1:35" ht="12.75" customHeight="1">
      <c r="A14" s="266" t="s">
        <v>130</v>
      </c>
      <c r="B14" s="364">
        <v>2034</v>
      </c>
      <c r="C14" s="350">
        <v>22004711</v>
      </c>
      <c r="D14" s="349">
        <v>107240580.596</v>
      </c>
      <c r="E14" s="238">
        <v>4.8735282456561198</v>
      </c>
      <c r="F14" s="239">
        <v>212</v>
      </c>
      <c r="G14" s="350">
        <v>2587960</v>
      </c>
      <c r="H14" s="240">
        <v>23667754.539000001</v>
      </c>
      <c r="I14" s="241">
        <v>9.1453324390639708</v>
      </c>
      <c r="J14" s="364"/>
      <c r="K14" s="350"/>
      <c r="L14" s="349"/>
      <c r="M14" s="242"/>
      <c r="N14" s="364">
        <v>2246</v>
      </c>
      <c r="O14" s="350">
        <v>24592671</v>
      </c>
      <c r="P14" s="243">
        <v>130908335.13500001</v>
      </c>
      <c r="Q14" s="238">
        <v>5.3230629212662599</v>
      </c>
      <c r="R14" s="31"/>
      <c r="S14" s="31"/>
      <c r="T14" s="31"/>
      <c r="U14" s="31"/>
      <c r="V14" s="31"/>
      <c r="W14" s="31"/>
      <c r="X14" s="31"/>
      <c r="Y14" s="31"/>
      <c r="Z14" s="31"/>
      <c r="AA14" s="1"/>
      <c r="AB14" s="1"/>
      <c r="AC14" s="1"/>
      <c r="AD14" s="1"/>
      <c r="AE14" s="1"/>
      <c r="AF14" s="1"/>
      <c r="AG14" s="1"/>
      <c r="AH14" s="1"/>
      <c r="AI14" s="1"/>
    </row>
    <row r="15" spans="1:35" ht="12.75" customHeight="1">
      <c r="A15" s="266" t="s">
        <v>131</v>
      </c>
      <c r="B15" s="364">
        <v>187</v>
      </c>
      <c r="C15" s="350">
        <v>5565929.9689999996</v>
      </c>
      <c r="D15" s="349">
        <v>25205198.43</v>
      </c>
      <c r="E15" s="238">
        <v>4.5284792604978596</v>
      </c>
      <c r="F15" s="239">
        <v>2</v>
      </c>
      <c r="G15" s="350">
        <v>116904.03200000001</v>
      </c>
      <c r="H15" s="240">
        <v>759876</v>
      </c>
      <c r="I15" s="241">
        <v>6.4999982207628202</v>
      </c>
      <c r="J15" s="364"/>
      <c r="K15" s="350"/>
      <c r="L15" s="349"/>
      <c r="M15" s="242"/>
      <c r="N15" s="364">
        <v>189</v>
      </c>
      <c r="O15" s="350">
        <v>5682834.0010000002</v>
      </c>
      <c r="P15" s="243">
        <v>25965074.43</v>
      </c>
      <c r="Q15" s="238">
        <v>4.5690362283028101</v>
      </c>
      <c r="R15" s="31"/>
      <c r="S15" s="31"/>
      <c r="T15" s="31"/>
      <c r="U15" s="31"/>
      <c r="V15" s="31"/>
      <c r="W15" s="31"/>
      <c r="X15" s="31"/>
      <c r="Y15" s="31"/>
      <c r="Z15" s="31"/>
      <c r="AA15" s="1"/>
      <c r="AB15" s="1"/>
      <c r="AC15" s="1"/>
      <c r="AD15" s="1"/>
      <c r="AE15" s="1"/>
      <c r="AF15" s="1"/>
      <c r="AG15" s="1"/>
      <c r="AH15" s="1"/>
      <c r="AI15" s="1"/>
    </row>
    <row r="16" spans="1:35" ht="12.75" customHeight="1">
      <c r="A16" s="266" t="s">
        <v>132</v>
      </c>
      <c r="B16" s="364">
        <v>41816</v>
      </c>
      <c r="C16" s="350">
        <v>99045619.409999996</v>
      </c>
      <c r="D16" s="349">
        <v>402304011.97000003</v>
      </c>
      <c r="E16" s="238">
        <v>4.0618052001336897</v>
      </c>
      <c r="F16" s="239">
        <v>310</v>
      </c>
      <c r="G16" s="350">
        <v>2794336.86</v>
      </c>
      <c r="H16" s="240">
        <v>54749199.647</v>
      </c>
      <c r="I16" s="241">
        <v>19.5929132348775</v>
      </c>
      <c r="J16" s="364">
        <v>640</v>
      </c>
      <c r="K16" s="350">
        <v>1712145.56</v>
      </c>
      <c r="L16" s="349">
        <v>11320918.188999999</v>
      </c>
      <c r="M16" s="242">
        <v>6.6121236730596697</v>
      </c>
      <c r="N16" s="364">
        <v>42766</v>
      </c>
      <c r="O16" s="350">
        <v>103552101.83</v>
      </c>
      <c r="P16" s="243">
        <v>468374129.80599898</v>
      </c>
      <c r="Q16" s="238">
        <v>4.52307699726774</v>
      </c>
      <c r="R16" s="31"/>
      <c r="S16" s="31"/>
      <c r="T16" s="31"/>
      <c r="U16" s="31"/>
      <c r="V16" s="31"/>
      <c r="W16" s="31"/>
      <c r="X16" s="31"/>
      <c r="Y16" s="31"/>
      <c r="Z16" s="31"/>
      <c r="AA16" s="1"/>
      <c r="AB16" s="1"/>
      <c r="AC16" s="1"/>
      <c r="AD16" s="1"/>
      <c r="AE16" s="1"/>
      <c r="AF16" s="1"/>
      <c r="AG16" s="1"/>
      <c r="AH16" s="1"/>
      <c r="AI16" s="1"/>
    </row>
    <row r="17" spans="1:35" ht="12.75" customHeight="1">
      <c r="A17" s="266" t="s">
        <v>133</v>
      </c>
      <c r="B17" s="364">
        <v>11</v>
      </c>
      <c r="C17" s="350">
        <v>4511488</v>
      </c>
      <c r="D17" s="349">
        <v>96908360.340000004</v>
      </c>
      <c r="E17" s="238">
        <v>21.480354229025998</v>
      </c>
      <c r="F17" s="239">
        <v>57</v>
      </c>
      <c r="G17" s="350">
        <v>1271658</v>
      </c>
      <c r="H17" s="240">
        <v>72169233.319999993</v>
      </c>
      <c r="I17" s="241">
        <v>56.7520774610784</v>
      </c>
      <c r="J17" s="364"/>
      <c r="K17" s="350"/>
      <c r="L17" s="349"/>
      <c r="M17" s="242"/>
      <c r="N17" s="364">
        <v>68</v>
      </c>
      <c r="O17" s="350">
        <v>5783146</v>
      </c>
      <c r="P17" s="243">
        <v>169077593.66</v>
      </c>
      <c r="Q17" s="238">
        <v>29.2362658075726</v>
      </c>
      <c r="R17" s="31"/>
      <c r="S17" s="31"/>
      <c r="T17" s="31"/>
      <c r="U17" s="31"/>
      <c r="V17" s="31"/>
      <c r="W17" s="31"/>
      <c r="X17" s="31"/>
      <c r="Y17" s="31"/>
      <c r="Z17" s="31"/>
      <c r="AA17" s="1"/>
      <c r="AB17" s="1"/>
      <c r="AC17" s="1"/>
      <c r="AD17" s="1"/>
      <c r="AE17" s="1"/>
      <c r="AF17" s="1"/>
      <c r="AG17" s="1"/>
      <c r="AH17" s="1"/>
      <c r="AI17" s="1"/>
    </row>
    <row r="18" spans="1:35" ht="12.75" customHeight="1">
      <c r="A18" s="266" t="s">
        <v>134</v>
      </c>
      <c r="B18" s="364">
        <v>9373</v>
      </c>
      <c r="C18" s="350">
        <v>19547035.329999998</v>
      </c>
      <c r="D18" s="349">
        <v>327274243.25</v>
      </c>
      <c r="E18" s="238">
        <v>16.7429094860085</v>
      </c>
      <c r="F18" s="239">
        <v>879</v>
      </c>
      <c r="G18" s="350">
        <v>5691051</v>
      </c>
      <c r="H18" s="240">
        <v>121614566.65000001</v>
      </c>
      <c r="I18" s="241">
        <v>21.369438905045801</v>
      </c>
      <c r="J18" s="364">
        <v>3</v>
      </c>
      <c r="K18" s="350">
        <v>1016</v>
      </c>
      <c r="L18" s="349">
        <v>0</v>
      </c>
      <c r="M18" s="242">
        <v>0</v>
      </c>
      <c r="N18" s="364">
        <v>10255</v>
      </c>
      <c r="O18" s="350">
        <v>25239102.329999998</v>
      </c>
      <c r="P18" s="243">
        <v>448888809.89999998</v>
      </c>
      <c r="Q18" s="238">
        <v>17.7854506880158</v>
      </c>
      <c r="R18" s="31"/>
      <c r="S18" s="31"/>
      <c r="T18" s="31"/>
      <c r="U18" s="31"/>
      <c r="V18" s="31"/>
      <c r="W18" s="31"/>
      <c r="X18" s="31"/>
      <c r="Y18" s="31"/>
      <c r="Z18" s="31"/>
      <c r="AA18" s="1"/>
      <c r="AB18" s="1"/>
      <c r="AC18" s="1"/>
      <c r="AD18" s="1"/>
      <c r="AE18" s="1"/>
      <c r="AF18" s="1"/>
      <c r="AG18" s="1"/>
      <c r="AH18" s="1"/>
      <c r="AI18" s="1"/>
    </row>
    <row r="19" spans="1:35" ht="12.75" customHeight="1">
      <c r="A19" s="266" t="s">
        <v>135</v>
      </c>
      <c r="B19" s="364">
        <v>6256</v>
      </c>
      <c r="C19" s="350">
        <v>156998869</v>
      </c>
      <c r="D19" s="349">
        <v>1997349760</v>
      </c>
      <c r="E19" s="238">
        <v>12.722064641115301</v>
      </c>
      <c r="F19" s="239">
        <v>1595</v>
      </c>
      <c r="G19" s="350">
        <v>23601628</v>
      </c>
      <c r="H19" s="240">
        <v>865576718.90999997</v>
      </c>
      <c r="I19" s="241">
        <v>36.674449699402103</v>
      </c>
      <c r="J19" s="364"/>
      <c r="K19" s="350"/>
      <c r="L19" s="349"/>
      <c r="M19" s="351"/>
      <c r="N19" s="364">
        <v>7851</v>
      </c>
      <c r="O19" s="350">
        <v>180600497</v>
      </c>
      <c r="P19" s="243">
        <v>2862926478.9099998</v>
      </c>
      <c r="Q19" s="238">
        <v>15.852262460329801</v>
      </c>
      <c r="R19" s="31"/>
      <c r="S19" s="31"/>
      <c r="T19" s="31"/>
      <c r="U19" s="31"/>
      <c r="V19" s="31"/>
      <c r="W19" s="31"/>
      <c r="X19" s="31"/>
      <c r="Y19" s="31"/>
      <c r="Z19" s="31"/>
      <c r="AA19" s="1"/>
      <c r="AB19" s="1"/>
      <c r="AC19" s="1"/>
      <c r="AD19" s="1"/>
      <c r="AE19" s="1"/>
      <c r="AF19" s="1"/>
      <c r="AG19" s="1"/>
      <c r="AH19" s="1"/>
      <c r="AI19" s="1"/>
    </row>
    <row r="20" spans="1:35" ht="12.75" customHeight="1">
      <c r="A20" s="266" t="s">
        <v>136</v>
      </c>
      <c r="B20" s="364">
        <v>164</v>
      </c>
      <c r="C20" s="350">
        <v>3398815</v>
      </c>
      <c r="D20" s="349">
        <v>58782355.920000002</v>
      </c>
      <c r="E20" s="238">
        <v>17.294956012610299</v>
      </c>
      <c r="F20" s="239">
        <v>1</v>
      </c>
      <c r="G20" s="350">
        <v>155633</v>
      </c>
      <c r="H20" s="240">
        <v>3833052.1</v>
      </c>
      <c r="I20" s="241">
        <v>24.628787596460899</v>
      </c>
      <c r="J20" s="364"/>
      <c r="K20" s="350"/>
      <c r="L20" s="349"/>
      <c r="M20" s="242"/>
      <c r="N20" s="364">
        <v>165</v>
      </c>
      <c r="O20" s="350">
        <v>3554448</v>
      </c>
      <c r="P20" s="243">
        <v>62615408.020000003</v>
      </c>
      <c r="Q20" s="238">
        <v>17.616070911714001</v>
      </c>
      <c r="R20" s="31"/>
      <c r="S20" s="31"/>
      <c r="T20" s="31"/>
      <c r="U20" s="31"/>
      <c r="V20" s="31"/>
      <c r="W20" s="31"/>
      <c r="X20" s="31"/>
      <c r="Y20" s="31"/>
      <c r="Z20" s="31"/>
      <c r="AA20" s="1"/>
      <c r="AB20" s="1"/>
      <c r="AC20" s="1"/>
      <c r="AD20" s="1"/>
      <c r="AE20" s="1"/>
      <c r="AF20" s="1"/>
      <c r="AG20" s="1"/>
      <c r="AH20" s="1"/>
      <c r="AI20" s="1"/>
    </row>
    <row r="21" spans="1:35" ht="12.75" customHeight="1">
      <c r="A21" s="266" t="s">
        <v>137</v>
      </c>
      <c r="B21" s="364">
        <v>1561</v>
      </c>
      <c r="C21" s="350">
        <v>229155894.88999999</v>
      </c>
      <c r="D21" s="349">
        <v>1683140386.24</v>
      </c>
      <c r="E21" s="238">
        <v>7.34495783775471</v>
      </c>
      <c r="F21" s="239">
        <v>6547</v>
      </c>
      <c r="G21" s="350">
        <v>180917244.27000001</v>
      </c>
      <c r="H21" s="240">
        <v>6109520312.3400002</v>
      </c>
      <c r="I21" s="241">
        <v>33.769695846252098</v>
      </c>
      <c r="J21" s="364"/>
      <c r="K21" s="350"/>
      <c r="L21" s="349"/>
      <c r="M21" s="242"/>
      <c r="N21" s="364">
        <v>8108</v>
      </c>
      <c r="O21" s="350">
        <v>410073139.16000003</v>
      </c>
      <c r="P21" s="243">
        <v>7792660698.5799999</v>
      </c>
      <c r="Q21" s="238">
        <v>19.003099580095899</v>
      </c>
      <c r="R21" s="31"/>
      <c r="S21" s="31"/>
      <c r="T21" s="31"/>
      <c r="U21" s="31"/>
      <c r="V21" s="31"/>
      <c r="W21" s="31"/>
      <c r="X21" s="31"/>
      <c r="Y21" s="31"/>
      <c r="Z21" s="31"/>
      <c r="AA21" s="1"/>
      <c r="AB21" s="1"/>
      <c r="AC21" s="1"/>
      <c r="AD21" s="1"/>
      <c r="AE21" s="1"/>
      <c r="AF21" s="1"/>
      <c r="AG21" s="1"/>
      <c r="AH21" s="1"/>
      <c r="AI21" s="1"/>
    </row>
    <row r="22" spans="1:35" ht="12.75" customHeight="1">
      <c r="A22" s="266" t="s">
        <v>138</v>
      </c>
      <c r="B22" s="364">
        <v>2350</v>
      </c>
      <c r="C22" s="350">
        <v>43167088</v>
      </c>
      <c r="D22" s="349">
        <v>500627347</v>
      </c>
      <c r="E22" s="238">
        <v>11.5974315200506</v>
      </c>
      <c r="F22" s="239">
        <v>20</v>
      </c>
      <c r="G22" s="350">
        <v>1121605</v>
      </c>
      <c r="H22" s="240">
        <v>13579223</v>
      </c>
      <c r="I22" s="241">
        <v>12.1069565488742</v>
      </c>
      <c r="J22" s="364"/>
      <c r="K22" s="350"/>
      <c r="L22" s="349"/>
      <c r="M22" s="242"/>
      <c r="N22" s="364">
        <v>2370</v>
      </c>
      <c r="O22" s="350">
        <v>44288693</v>
      </c>
      <c r="P22" s="243">
        <v>514206570</v>
      </c>
      <c r="Q22" s="238">
        <v>11.610335170649501</v>
      </c>
      <c r="R22" s="31"/>
      <c r="S22" s="31"/>
      <c r="T22" s="31"/>
      <c r="U22" s="31"/>
      <c r="V22" s="31"/>
      <c r="W22" s="31"/>
      <c r="X22" s="31"/>
      <c r="Y22" s="31"/>
      <c r="Z22" s="31"/>
      <c r="AA22" s="1"/>
      <c r="AB22" s="1"/>
      <c r="AC22" s="1"/>
      <c r="AD22" s="1"/>
      <c r="AE22" s="1"/>
      <c r="AF22" s="1"/>
      <c r="AG22" s="1"/>
      <c r="AH22" s="1"/>
      <c r="AI22" s="1"/>
    </row>
    <row r="23" spans="1:35" ht="12.75" customHeight="1">
      <c r="A23" s="266" t="s">
        <v>376</v>
      </c>
      <c r="B23" s="364">
        <v>36142</v>
      </c>
      <c r="C23" s="350">
        <v>433083799.79000002</v>
      </c>
      <c r="D23" s="349">
        <v>16064023</v>
      </c>
      <c r="E23" s="238">
        <v>3.7092181715846599E-2</v>
      </c>
      <c r="F23" s="239">
        <v>128</v>
      </c>
      <c r="G23" s="350">
        <v>3349416.9</v>
      </c>
      <c r="H23" s="240">
        <v>29402720</v>
      </c>
      <c r="I23" s="241">
        <v>8.77845931929226</v>
      </c>
      <c r="J23" s="364">
        <v>311</v>
      </c>
      <c r="K23" s="350">
        <v>1701008.1</v>
      </c>
      <c r="L23" s="349">
        <v>11161</v>
      </c>
      <c r="M23" s="242">
        <v>6.5614032055461699E-3</v>
      </c>
      <c r="N23" s="364">
        <v>36581</v>
      </c>
      <c r="O23" s="350">
        <v>438134224.79000002</v>
      </c>
      <c r="P23" s="243">
        <v>45477904</v>
      </c>
      <c r="Q23" s="238">
        <v>0.10379902191342801</v>
      </c>
      <c r="R23" s="31"/>
      <c r="S23" s="31"/>
      <c r="T23" s="31"/>
      <c r="U23" s="31"/>
      <c r="V23" s="31"/>
      <c r="W23" s="31"/>
      <c r="X23" s="31"/>
      <c r="Y23" s="31"/>
      <c r="Z23" s="31"/>
      <c r="AA23" s="1"/>
      <c r="AB23" s="1"/>
      <c r="AC23" s="1"/>
      <c r="AD23" s="1"/>
      <c r="AE23" s="1"/>
      <c r="AF23" s="1"/>
      <c r="AG23" s="1"/>
      <c r="AH23" s="1"/>
      <c r="AI23" s="1"/>
    </row>
    <row r="24" spans="1:35" ht="15" customHeight="1">
      <c r="A24" s="266" t="s">
        <v>140</v>
      </c>
      <c r="B24" s="364"/>
      <c r="C24" s="350"/>
      <c r="D24" s="349"/>
      <c r="E24" s="238"/>
      <c r="F24" s="239">
        <v>1</v>
      </c>
      <c r="G24" s="350">
        <v>3552.8440000000001</v>
      </c>
      <c r="H24" s="240">
        <v>152092</v>
      </c>
      <c r="I24" s="241">
        <v>42.808521848975097</v>
      </c>
      <c r="J24" s="364"/>
      <c r="K24" s="350"/>
      <c r="L24" s="349"/>
      <c r="M24" s="351"/>
      <c r="N24" s="364">
        <v>1</v>
      </c>
      <c r="O24" s="350">
        <v>3552.8440000000001</v>
      </c>
      <c r="P24" s="243">
        <v>152092</v>
      </c>
      <c r="Q24" s="238">
        <v>42.808521848975097</v>
      </c>
      <c r="R24" s="31"/>
      <c r="S24" s="31"/>
      <c r="T24" s="31"/>
      <c r="U24" s="31"/>
      <c r="V24" s="31"/>
      <c r="W24" s="31"/>
      <c r="X24" s="31"/>
      <c r="Y24" s="31"/>
      <c r="Z24" s="31"/>
      <c r="AA24" s="1"/>
      <c r="AB24" s="1"/>
      <c r="AC24" s="1"/>
      <c r="AD24" s="1"/>
      <c r="AE24" s="1"/>
      <c r="AF24" s="1"/>
      <c r="AG24" s="1"/>
      <c r="AH24" s="1"/>
      <c r="AI24" s="1"/>
    </row>
    <row r="25" spans="1:35" ht="12.75" customHeight="1">
      <c r="A25" s="244" t="s">
        <v>42</v>
      </c>
      <c r="B25" s="245">
        <f t="shared" ref="B25:D25" si="0">SUM(B4:B24)</f>
        <v>243715</v>
      </c>
      <c r="C25" s="246">
        <f t="shared" si="0"/>
        <v>2409721725.724</v>
      </c>
      <c r="D25" s="247">
        <f t="shared" si="0"/>
        <v>10304018918.087002</v>
      </c>
      <c r="E25" s="248">
        <f>'7.Bldgs'!$D25/'7.Bldgs'!$C25</f>
        <v>4.2760202591405712</v>
      </c>
      <c r="F25" s="245">
        <f t="shared" ref="F25:H25" si="1">SUM(F4:F24)</f>
        <v>18376</v>
      </c>
      <c r="G25" s="246">
        <f t="shared" si="1"/>
        <v>277820694.46999997</v>
      </c>
      <c r="H25" s="247">
        <f t="shared" si="1"/>
        <v>8555621168.2560005</v>
      </c>
      <c r="I25" s="249">
        <f>'7.Bldgs'!$H25/'7.Bldgs'!$G25</f>
        <v>30.795478301490842</v>
      </c>
      <c r="J25" s="245">
        <f t="shared" ref="J25:L25" si="2">SUM(J4:J24)</f>
        <v>15320</v>
      </c>
      <c r="K25" s="250">
        <f t="shared" si="2"/>
        <v>124252258.40800001</v>
      </c>
      <c r="L25" s="251">
        <f t="shared" si="2"/>
        <v>17903590.149</v>
      </c>
      <c r="M25" s="252">
        <f>'7.Bldgs'!$L25/'7.Bldgs'!$K25</f>
        <v>0.14409066183900665</v>
      </c>
      <c r="N25" s="250">
        <f t="shared" ref="N25:P25" si="3">SUM(N4:N24)</f>
        <v>277411</v>
      </c>
      <c r="O25" s="250">
        <f t="shared" si="3"/>
        <v>2811794678.6019993</v>
      </c>
      <c r="P25" s="251">
        <f t="shared" si="3"/>
        <v>18877543676.491997</v>
      </c>
      <c r="Q25" s="252">
        <f>'7.Bldgs'!$P25/'7.Bldgs'!$O25</f>
        <v>6.7136991972250808</v>
      </c>
      <c r="R25" s="31"/>
      <c r="S25" s="31"/>
      <c r="T25" s="31"/>
      <c r="U25" s="31"/>
      <c r="V25" s="31"/>
      <c r="W25" s="31"/>
      <c r="X25" s="31"/>
      <c r="Y25" s="31"/>
      <c r="Z25" s="31"/>
    </row>
    <row r="26" spans="1:35" ht="12.75" customHeight="1">
      <c r="A26" s="31"/>
      <c r="B26" s="31"/>
      <c r="C26" s="31"/>
      <c r="D26" s="31"/>
      <c r="E26" s="253"/>
      <c r="F26" s="92"/>
      <c r="G26" s="92"/>
      <c r="H26" s="92"/>
      <c r="I26" s="253"/>
      <c r="J26" s="31"/>
      <c r="K26" s="31"/>
      <c r="L26" s="31"/>
      <c r="M26" s="31"/>
      <c r="N26" s="31"/>
      <c r="O26" s="31"/>
      <c r="P26" s="31"/>
      <c r="Q26" s="31"/>
      <c r="R26" s="31"/>
      <c r="S26" s="31"/>
      <c r="T26" s="31"/>
      <c r="U26" s="31"/>
      <c r="V26" s="31"/>
      <c r="W26" s="31"/>
      <c r="X26" s="31"/>
      <c r="Y26" s="31"/>
      <c r="Z26" s="31"/>
    </row>
    <row r="27" spans="1:35" ht="12.75" customHeight="1">
      <c r="A27" s="31" t="s">
        <v>70</v>
      </c>
      <c r="B27" s="31"/>
      <c r="C27" s="31"/>
      <c r="D27" s="31"/>
      <c r="E27" s="253"/>
      <c r="F27" s="92"/>
      <c r="G27" s="92"/>
      <c r="H27" s="92"/>
      <c r="I27" s="253"/>
      <c r="J27" s="31"/>
      <c r="K27" s="31"/>
      <c r="L27" s="31"/>
      <c r="M27" s="31"/>
      <c r="N27" s="31"/>
      <c r="O27" s="31"/>
      <c r="P27" s="31"/>
      <c r="Q27" s="31"/>
      <c r="R27" s="31"/>
      <c r="S27" s="31"/>
      <c r="T27" s="31"/>
      <c r="U27" s="31"/>
      <c r="V27" s="31"/>
      <c r="W27" s="31"/>
      <c r="X27" s="31"/>
      <c r="Y27" s="31"/>
      <c r="Z27" s="31"/>
    </row>
    <row r="28" spans="1:35" ht="29.25" customHeight="1">
      <c r="A28" s="753" t="s">
        <v>154</v>
      </c>
      <c r="B28" s="706"/>
      <c r="C28" s="706"/>
      <c r="D28" s="706"/>
      <c r="E28" s="706"/>
      <c r="F28" s="706"/>
      <c r="G28" s="706"/>
      <c r="H28" s="754"/>
      <c r="I28" s="31"/>
      <c r="J28" s="31"/>
      <c r="K28" s="31"/>
      <c r="L28" s="31"/>
      <c r="M28" s="31"/>
      <c r="Q28" s="31"/>
      <c r="R28" s="31"/>
      <c r="S28" s="31"/>
      <c r="T28" s="31"/>
      <c r="U28" s="31"/>
      <c r="V28" s="31"/>
      <c r="W28" s="31"/>
      <c r="X28" s="31"/>
      <c r="Y28" s="31"/>
      <c r="Z28" s="31"/>
    </row>
    <row r="29" spans="1:35" ht="12.75" customHeight="1">
      <c r="A29" s="31" t="s">
        <v>111</v>
      </c>
      <c r="B29" s="96"/>
      <c r="C29" s="108"/>
      <c r="D29" s="96"/>
      <c r="E29" s="96"/>
      <c r="F29" s="108"/>
      <c r="G29" s="91"/>
      <c r="H29" s="92"/>
      <c r="I29" s="253"/>
      <c r="J29" s="31"/>
      <c r="K29" s="31"/>
      <c r="L29" s="31"/>
      <c r="M29" s="31"/>
      <c r="Q29" s="31"/>
      <c r="R29" s="31"/>
      <c r="S29" s="31"/>
      <c r="T29" s="31"/>
      <c r="U29" s="31"/>
      <c r="V29" s="31"/>
      <c r="W29" s="31"/>
      <c r="X29" s="31"/>
      <c r="Y29" s="31"/>
      <c r="Z29" s="31"/>
    </row>
    <row r="30" spans="1:35" ht="86.25" customHeight="1">
      <c r="A30" s="755" t="s">
        <v>155</v>
      </c>
      <c r="B30" s="712"/>
      <c r="C30" s="712"/>
      <c r="D30" s="712"/>
      <c r="E30" s="712"/>
      <c r="F30" s="192"/>
      <c r="G30" s="1"/>
      <c r="H30" s="1"/>
      <c r="I30" s="1"/>
      <c r="J30" s="1"/>
      <c r="K30" s="1"/>
      <c r="L30" s="1"/>
      <c r="M30" s="1"/>
      <c r="N30" s="1"/>
      <c r="O30" s="1"/>
      <c r="P30" s="1"/>
      <c r="Q30" s="1"/>
      <c r="R30" s="1"/>
      <c r="S30" s="1"/>
      <c r="T30" s="1"/>
      <c r="U30" s="1"/>
      <c r="V30" s="1"/>
      <c r="W30" s="1"/>
      <c r="X30" s="1"/>
      <c r="Y30" s="1"/>
      <c r="Z30" s="1"/>
    </row>
    <row r="31" spans="1:35" ht="17.25" customHeight="1">
      <c r="B31" s="254"/>
      <c r="C31" s="254"/>
      <c r="D31" s="254"/>
      <c r="E31" s="254"/>
      <c r="F31" s="254"/>
      <c r="G31" s="254"/>
      <c r="H31" s="254"/>
      <c r="I31" s="253"/>
      <c r="J31" s="31"/>
      <c r="K31" s="31"/>
      <c r="L31" s="31"/>
      <c r="M31" s="31"/>
      <c r="N31" s="31"/>
      <c r="O31" s="31"/>
      <c r="P31" s="31"/>
      <c r="Q31" s="31"/>
      <c r="R31" s="31"/>
      <c r="S31" s="31"/>
      <c r="T31" s="31"/>
      <c r="U31" s="31"/>
      <c r="V31" s="31"/>
      <c r="W31" s="31"/>
      <c r="X31" s="31"/>
      <c r="Y31" s="31"/>
      <c r="Z31" s="31"/>
    </row>
    <row r="32" spans="1:35" ht="12" customHeight="1">
      <c r="A32" s="254"/>
      <c r="B32" s="254"/>
      <c r="C32" s="254"/>
      <c r="D32" s="254"/>
      <c r="E32" s="254"/>
      <c r="F32" s="254"/>
      <c r="G32" s="254"/>
      <c r="H32" s="254"/>
      <c r="I32" s="31"/>
      <c r="J32" s="31"/>
      <c r="K32" s="31"/>
      <c r="L32" s="31"/>
      <c r="M32" s="31"/>
      <c r="N32" s="31"/>
      <c r="O32" s="31"/>
      <c r="P32" s="31"/>
      <c r="Q32" s="31"/>
      <c r="R32" s="31"/>
      <c r="S32" s="31"/>
      <c r="T32" s="31"/>
      <c r="U32" s="31"/>
      <c r="V32" s="31"/>
      <c r="W32" s="31"/>
      <c r="X32" s="31"/>
      <c r="Y32" s="31"/>
      <c r="Z32" s="31"/>
    </row>
    <row r="33" spans="1:26" ht="12.75" customHeight="1">
      <c r="A33" s="109"/>
      <c r="B33" s="109"/>
      <c r="C33" s="109"/>
      <c r="D33" s="109"/>
      <c r="E33" s="109"/>
      <c r="F33" s="109"/>
      <c r="G33" s="109"/>
      <c r="H33" s="93"/>
      <c r="I33" s="31"/>
      <c r="J33" s="31"/>
      <c r="K33" s="31"/>
      <c r="L33" s="31"/>
      <c r="M33" s="31"/>
      <c r="N33" s="31"/>
      <c r="O33" s="31"/>
      <c r="P33" s="31"/>
      <c r="Q33" s="31"/>
      <c r="R33" s="31"/>
      <c r="S33" s="31"/>
      <c r="T33" s="31"/>
      <c r="U33" s="31"/>
      <c r="V33" s="31"/>
      <c r="W33" s="31"/>
      <c r="X33" s="31"/>
      <c r="Y33" s="31"/>
      <c r="Z33" s="31"/>
    </row>
    <row r="34" spans="1:26" ht="12.75" customHeight="1">
      <c r="A34" s="1"/>
      <c r="B34" s="255"/>
      <c r="C34" s="1"/>
      <c r="D34" s="1"/>
      <c r="E34" s="256"/>
      <c r="F34" s="111"/>
      <c r="G34" s="257"/>
      <c r="H34" s="258"/>
      <c r="I34" s="1"/>
      <c r="J34" s="1"/>
      <c r="K34" s="1"/>
      <c r="L34" s="1"/>
      <c r="M34" s="1"/>
      <c r="N34" s="1"/>
      <c r="O34" s="1"/>
      <c r="P34" s="1"/>
      <c r="Q34" s="1"/>
      <c r="R34" s="1"/>
      <c r="S34" s="1"/>
      <c r="T34" s="1"/>
      <c r="U34" s="1"/>
      <c r="V34" s="1"/>
      <c r="W34" s="1"/>
      <c r="X34" s="1"/>
      <c r="Y34" s="1"/>
      <c r="Z34" s="1"/>
    </row>
    <row r="35" spans="1:26" ht="12.75" customHeight="1">
      <c r="A35" s="1"/>
      <c r="B35" s="255"/>
      <c r="C35" s="1"/>
      <c r="D35" s="1"/>
      <c r="E35" s="256"/>
      <c r="F35" s="111"/>
      <c r="G35" s="257"/>
      <c r="H35" s="258"/>
      <c r="I35" s="1"/>
      <c r="J35" s="1"/>
      <c r="K35" s="1"/>
      <c r="L35" s="1"/>
      <c r="M35" s="1"/>
      <c r="N35" s="1"/>
      <c r="O35" s="1"/>
      <c r="P35" s="1"/>
      <c r="Q35" s="1"/>
      <c r="R35" s="1"/>
      <c r="S35" s="1"/>
      <c r="T35" s="1"/>
      <c r="U35" s="1"/>
      <c r="V35" s="1"/>
      <c r="W35" s="1"/>
      <c r="X35" s="1"/>
      <c r="Y35" s="1"/>
      <c r="Z35" s="1"/>
    </row>
    <row r="36" spans="1:26" ht="12.75" customHeight="1">
      <c r="A36" s="1"/>
      <c r="B36" s="255"/>
      <c r="C36" s="1"/>
      <c r="D36" s="1"/>
      <c r="E36" s="256"/>
      <c r="F36" s="111"/>
      <c r="G36" s="257"/>
      <c r="H36" s="258"/>
      <c r="I36" s="1"/>
      <c r="J36" s="1"/>
      <c r="K36" s="1"/>
      <c r="L36" s="1"/>
      <c r="M36" s="1"/>
      <c r="N36" s="1"/>
      <c r="O36" s="1"/>
      <c r="P36" s="1"/>
      <c r="Q36" s="1"/>
      <c r="R36" s="1"/>
      <c r="S36" s="1"/>
      <c r="T36" s="1"/>
      <c r="U36" s="1"/>
      <c r="V36" s="1"/>
      <c r="W36" s="1"/>
      <c r="X36" s="1"/>
      <c r="Y36" s="1"/>
      <c r="Z36" s="1"/>
    </row>
    <row r="37" spans="1:26" ht="12.75" customHeight="1">
      <c r="A37" s="1"/>
      <c r="B37" s="255"/>
      <c r="C37" s="1"/>
      <c r="D37" s="1"/>
      <c r="E37" s="256"/>
      <c r="F37" s="111"/>
      <c r="G37" s="257"/>
      <c r="H37" s="258"/>
      <c r="I37" s="1"/>
      <c r="J37" s="1"/>
      <c r="K37" s="1"/>
      <c r="L37" s="1"/>
      <c r="M37" s="1"/>
      <c r="N37" s="1"/>
      <c r="O37" s="1"/>
      <c r="P37" s="1"/>
      <c r="Q37" s="1"/>
      <c r="R37" s="1"/>
      <c r="S37" s="1"/>
      <c r="T37" s="1"/>
      <c r="U37" s="1"/>
      <c r="V37" s="1"/>
      <c r="W37" s="1"/>
      <c r="X37" s="1"/>
      <c r="Y37" s="1"/>
      <c r="Z37" s="1"/>
    </row>
    <row r="38" spans="1:26" ht="12.75" customHeight="1">
      <c r="A38" s="1"/>
      <c r="B38" s="255"/>
      <c r="C38" s="1"/>
      <c r="D38" s="1"/>
      <c r="E38" s="256"/>
      <c r="F38" s="111"/>
      <c r="G38" s="257"/>
      <c r="H38" s="258"/>
      <c r="I38" s="1"/>
      <c r="J38" s="1"/>
      <c r="K38" s="1"/>
      <c r="L38" s="1"/>
      <c r="M38" s="1"/>
      <c r="N38" s="1"/>
      <c r="O38" s="1"/>
      <c r="P38" s="1"/>
      <c r="Q38" s="1"/>
      <c r="R38" s="1"/>
      <c r="S38" s="1"/>
      <c r="T38" s="1"/>
      <c r="U38" s="1"/>
      <c r="V38" s="1"/>
      <c r="W38" s="1"/>
      <c r="X38" s="1"/>
      <c r="Y38" s="1"/>
      <c r="Z38" s="1"/>
    </row>
    <row r="39" spans="1:26" ht="12.75" customHeight="1">
      <c r="A39" s="1"/>
      <c r="B39" s="255"/>
      <c r="C39" s="1"/>
      <c r="D39" s="1"/>
      <c r="E39" s="256"/>
      <c r="F39" s="111"/>
      <c r="G39" s="257"/>
      <c r="H39" s="258"/>
      <c r="I39" s="1"/>
      <c r="J39" s="1"/>
      <c r="K39" s="1"/>
      <c r="L39" s="1"/>
      <c r="M39" s="1"/>
      <c r="N39" s="1"/>
      <c r="O39" s="1"/>
      <c r="P39" s="1"/>
      <c r="Q39" s="1"/>
      <c r="R39" s="1"/>
      <c r="S39" s="1"/>
      <c r="T39" s="1"/>
      <c r="U39" s="1"/>
      <c r="V39" s="1"/>
      <c r="W39" s="1"/>
      <c r="X39" s="1"/>
      <c r="Y39" s="1"/>
      <c r="Z39" s="1"/>
    </row>
    <row r="40" spans="1:26" ht="12.75" customHeight="1">
      <c r="A40" s="1"/>
      <c r="B40" s="255"/>
      <c r="C40" s="1"/>
      <c r="D40" s="1"/>
      <c r="E40" s="256"/>
      <c r="F40" s="111"/>
      <c r="G40" s="257"/>
      <c r="H40" s="258"/>
      <c r="I40" s="1"/>
      <c r="J40" s="1"/>
      <c r="K40" s="1"/>
      <c r="L40" s="1"/>
      <c r="M40" s="1"/>
      <c r="N40" s="1"/>
      <c r="O40" s="1"/>
      <c r="P40" s="1"/>
      <c r="Q40" s="1"/>
      <c r="R40" s="1"/>
      <c r="S40" s="1"/>
      <c r="T40" s="1"/>
      <c r="U40" s="1"/>
      <c r="V40" s="1"/>
      <c r="W40" s="1"/>
      <c r="X40" s="1"/>
      <c r="Y40" s="1"/>
      <c r="Z40" s="1"/>
    </row>
    <row r="41" spans="1:26" ht="12.75" customHeight="1">
      <c r="A41" s="1"/>
      <c r="B41" s="255"/>
      <c r="C41" s="1"/>
      <c r="D41" s="1"/>
      <c r="E41" s="256"/>
      <c r="F41" s="111"/>
      <c r="G41" s="257"/>
      <c r="H41" s="258"/>
      <c r="I41" s="1"/>
      <c r="J41" s="1"/>
      <c r="K41" s="1"/>
      <c r="L41" s="1"/>
      <c r="M41" s="1"/>
      <c r="N41" s="1"/>
      <c r="O41" s="1"/>
      <c r="P41" s="1"/>
      <c r="Q41" s="1"/>
      <c r="R41" s="1"/>
      <c r="S41" s="1"/>
      <c r="T41" s="1"/>
      <c r="U41" s="1"/>
      <c r="V41" s="1"/>
      <c r="W41" s="1"/>
      <c r="X41" s="1"/>
      <c r="Y41" s="1"/>
      <c r="Z41" s="1"/>
    </row>
    <row r="42" spans="1:26" ht="12.75" customHeight="1">
      <c r="A42" s="1"/>
      <c r="B42" s="255"/>
      <c r="C42" s="1"/>
      <c r="D42" s="1"/>
      <c r="E42" s="256"/>
      <c r="F42" s="111"/>
      <c r="G42" s="257"/>
      <c r="H42" s="258"/>
      <c r="I42" s="1"/>
      <c r="J42" s="1"/>
      <c r="K42" s="1"/>
      <c r="L42" s="1"/>
      <c r="M42" s="1"/>
      <c r="N42" s="1"/>
      <c r="O42" s="1"/>
      <c r="P42" s="1"/>
      <c r="Q42" s="1"/>
      <c r="R42" s="1"/>
      <c r="S42" s="1"/>
      <c r="T42" s="1"/>
      <c r="U42" s="1"/>
      <c r="V42" s="1"/>
      <c r="W42" s="1"/>
      <c r="X42" s="1"/>
      <c r="Y42" s="1"/>
      <c r="Z42" s="1"/>
    </row>
    <row r="43" spans="1:26" ht="12.75" customHeight="1">
      <c r="A43" s="1"/>
      <c r="B43" s="255"/>
      <c r="C43" s="1"/>
      <c r="D43" s="1"/>
      <c r="E43" s="256"/>
      <c r="F43" s="111"/>
      <c r="G43" s="257"/>
      <c r="H43" s="258"/>
      <c r="I43" s="1"/>
      <c r="J43" s="1"/>
      <c r="K43" s="1"/>
      <c r="L43" s="1"/>
      <c r="M43" s="1"/>
      <c r="N43" s="1"/>
      <c r="O43" s="1"/>
      <c r="P43" s="1"/>
      <c r="Q43" s="1"/>
      <c r="R43" s="1"/>
      <c r="S43" s="1"/>
      <c r="T43" s="1"/>
      <c r="U43" s="1"/>
      <c r="V43" s="1"/>
      <c r="W43" s="1"/>
      <c r="X43" s="1"/>
      <c r="Y43" s="1"/>
      <c r="Z43" s="1"/>
    </row>
    <row r="44" spans="1:26" ht="12.75" customHeight="1">
      <c r="A44" s="1"/>
      <c r="B44" s="255"/>
      <c r="C44" s="1"/>
      <c r="D44" s="1"/>
      <c r="E44" s="256"/>
      <c r="F44" s="111"/>
      <c r="G44" s="257"/>
      <c r="H44" s="258"/>
      <c r="I44" s="1"/>
      <c r="J44" s="1"/>
      <c r="K44" s="1"/>
      <c r="L44" s="1"/>
      <c r="M44" s="1"/>
      <c r="N44" s="1"/>
      <c r="O44" s="1"/>
      <c r="P44" s="1"/>
      <c r="Q44" s="1"/>
      <c r="R44" s="1"/>
      <c r="S44" s="1"/>
      <c r="T44" s="1"/>
      <c r="U44" s="1"/>
      <c r="V44" s="1"/>
      <c r="W44" s="1"/>
      <c r="X44" s="1"/>
      <c r="Y44" s="1"/>
      <c r="Z44" s="1"/>
    </row>
    <row r="45" spans="1:26" ht="12.75" customHeight="1">
      <c r="A45" s="1"/>
      <c r="B45" s="255"/>
      <c r="C45" s="1"/>
      <c r="D45" s="1"/>
      <c r="E45" s="256"/>
      <c r="F45" s="111"/>
      <c r="G45" s="257"/>
      <c r="H45" s="258"/>
      <c r="I45" s="1"/>
      <c r="J45" s="1"/>
      <c r="K45" s="1"/>
      <c r="L45" s="1"/>
      <c r="M45" s="1"/>
      <c r="N45" s="1"/>
      <c r="O45" s="1"/>
      <c r="P45" s="1"/>
      <c r="Q45" s="1"/>
      <c r="R45" s="1"/>
      <c r="S45" s="1"/>
      <c r="T45" s="1"/>
      <c r="U45" s="1"/>
      <c r="V45" s="1"/>
      <c r="W45" s="1"/>
      <c r="X45" s="1"/>
      <c r="Y45" s="1"/>
      <c r="Z45" s="1"/>
    </row>
    <row r="46" spans="1:26" ht="12.75" customHeight="1">
      <c r="A46" s="1"/>
      <c r="B46" s="255"/>
      <c r="C46" s="1"/>
      <c r="D46" s="1"/>
      <c r="E46" s="256"/>
      <c r="F46" s="111"/>
      <c r="G46" s="257"/>
      <c r="H46" s="258"/>
      <c r="I46" s="1"/>
      <c r="J46" s="1"/>
      <c r="K46" s="1"/>
      <c r="L46" s="1"/>
      <c r="M46" s="1"/>
      <c r="N46" s="1"/>
      <c r="O46" s="1"/>
      <c r="P46" s="1"/>
      <c r="Q46" s="1"/>
      <c r="R46" s="1"/>
      <c r="S46" s="1"/>
      <c r="T46" s="1"/>
      <c r="U46" s="1"/>
      <c r="V46" s="1"/>
      <c r="W46" s="1"/>
      <c r="X46" s="1"/>
      <c r="Y46" s="1"/>
      <c r="Z46" s="1"/>
    </row>
    <row r="47" spans="1:26" ht="12.75" customHeight="1">
      <c r="A47" s="1"/>
      <c r="B47" s="255"/>
      <c r="C47" s="1"/>
      <c r="D47" s="1"/>
      <c r="E47" s="256"/>
      <c r="F47" s="111"/>
      <c r="G47" s="257"/>
      <c r="H47" s="258"/>
      <c r="I47" s="1"/>
      <c r="J47" s="1"/>
      <c r="K47" s="1"/>
      <c r="L47" s="1"/>
      <c r="M47" s="1"/>
      <c r="N47" s="1"/>
      <c r="O47" s="1"/>
      <c r="P47" s="1"/>
      <c r="Q47" s="1"/>
      <c r="R47" s="1"/>
      <c r="S47" s="1"/>
      <c r="T47" s="1"/>
      <c r="U47" s="1"/>
      <c r="V47" s="1"/>
      <c r="W47" s="1"/>
      <c r="X47" s="1"/>
      <c r="Y47" s="1"/>
      <c r="Z47" s="1"/>
    </row>
    <row r="48" spans="1:26" ht="12.75" customHeight="1">
      <c r="A48" s="1"/>
      <c r="B48" s="255"/>
      <c r="C48" s="1"/>
      <c r="D48" s="1"/>
      <c r="E48" s="256"/>
      <c r="F48" s="111"/>
      <c r="G48" s="257"/>
      <c r="H48" s="258"/>
      <c r="I48" s="1"/>
      <c r="J48" s="1"/>
      <c r="K48" s="1"/>
      <c r="L48" s="1"/>
      <c r="M48" s="1"/>
      <c r="N48" s="1"/>
      <c r="O48" s="1"/>
      <c r="P48" s="1"/>
      <c r="Q48" s="1"/>
      <c r="R48" s="1"/>
      <c r="S48" s="1"/>
      <c r="T48" s="1"/>
      <c r="U48" s="1"/>
      <c r="V48" s="1"/>
      <c r="W48" s="1"/>
      <c r="X48" s="1"/>
      <c r="Y48" s="1"/>
      <c r="Z48" s="1"/>
    </row>
    <row r="49" spans="1:26" ht="12.75" customHeight="1">
      <c r="A49" s="1"/>
      <c r="B49" s="255"/>
      <c r="C49" s="1"/>
      <c r="D49" s="1"/>
      <c r="E49" s="256"/>
      <c r="F49" s="111"/>
      <c r="G49" s="257"/>
      <c r="H49" s="258"/>
      <c r="I49" s="1"/>
      <c r="J49" s="1"/>
      <c r="K49" s="1"/>
      <c r="L49" s="1"/>
      <c r="M49" s="1"/>
      <c r="N49" s="1"/>
      <c r="O49" s="1"/>
      <c r="P49" s="1"/>
      <c r="Q49" s="1"/>
      <c r="R49" s="1"/>
      <c r="S49" s="1"/>
      <c r="T49" s="1"/>
      <c r="U49" s="1"/>
      <c r="V49" s="1"/>
      <c r="W49" s="1"/>
      <c r="X49" s="1"/>
      <c r="Y49" s="1"/>
      <c r="Z49" s="1"/>
    </row>
    <row r="50" spans="1:26" ht="12.75" customHeight="1">
      <c r="A50" s="1"/>
      <c r="B50" s="255"/>
      <c r="C50" s="1"/>
      <c r="D50" s="1"/>
      <c r="E50" s="256"/>
      <c r="F50" s="111"/>
      <c r="G50" s="257"/>
      <c r="H50" s="258"/>
      <c r="I50" s="1"/>
      <c r="J50" s="1"/>
      <c r="K50" s="1"/>
      <c r="L50" s="1"/>
      <c r="M50" s="1"/>
      <c r="N50" s="1"/>
      <c r="O50" s="1"/>
      <c r="P50" s="1"/>
      <c r="Q50" s="1"/>
      <c r="R50" s="1"/>
      <c r="S50" s="1"/>
      <c r="T50" s="1"/>
      <c r="U50" s="1"/>
      <c r="V50" s="1"/>
      <c r="W50" s="1"/>
      <c r="X50" s="1"/>
      <c r="Y50" s="1"/>
      <c r="Z50" s="1"/>
    </row>
    <row r="51" spans="1:26" ht="12.75" customHeight="1">
      <c r="A51" s="1"/>
      <c r="B51" s="1"/>
      <c r="C51" s="1"/>
      <c r="D51" s="1"/>
      <c r="E51" s="256"/>
      <c r="F51" s="111"/>
      <c r="G51" s="257"/>
      <c r="H51" s="258"/>
      <c r="I51" s="1"/>
      <c r="J51" s="1"/>
      <c r="K51" s="1"/>
      <c r="L51" s="1"/>
      <c r="M51" s="1"/>
      <c r="N51" s="1"/>
      <c r="O51" s="1"/>
      <c r="P51" s="1"/>
      <c r="Q51" s="1"/>
      <c r="R51" s="1"/>
      <c r="S51" s="1"/>
      <c r="T51" s="1"/>
      <c r="U51" s="1"/>
      <c r="V51" s="1"/>
      <c r="W51" s="1"/>
      <c r="X51" s="1"/>
      <c r="Y51" s="1"/>
      <c r="Z51" s="1"/>
    </row>
    <row r="52" spans="1:26" ht="12.75" customHeight="1">
      <c r="A52" s="1"/>
      <c r="B52" s="1"/>
      <c r="C52" s="1"/>
      <c r="D52" s="1"/>
      <c r="E52" s="256"/>
      <c r="F52" s="111"/>
      <c r="G52" s="257"/>
      <c r="H52" s="258"/>
      <c r="I52" s="1"/>
      <c r="J52" s="1"/>
      <c r="K52" s="1"/>
      <c r="L52" s="1"/>
      <c r="M52" s="1"/>
      <c r="N52" s="1"/>
      <c r="O52" s="1"/>
      <c r="P52" s="1"/>
      <c r="Q52" s="1"/>
      <c r="R52" s="1"/>
      <c r="S52" s="1"/>
      <c r="T52" s="1"/>
      <c r="U52" s="1"/>
      <c r="V52" s="1"/>
      <c r="W52" s="1"/>
      <c r="X52" s="1"/>
      <c r="Y52" s="1"/>
      <c r="Z52" s="1"/>
    </row>
    <row r="53" spans="1:26" ht="12.75" customHeight="1">
      <c r="A53" s="1"/>
      <c r="B53" s="1"/>
      <c r="C53" s="1"/>
      <c r="D53" s="1"/>
      <c r="E53" s="256"/>
      <c r="F53" s="111"/>
      <c r="G53" s="257"/>
      <c r="H53" s="258"/>
      <c r="I53" s="1"/>
      <c r="J53" s="1"/>
      <c r="K53" s="1"/>
      <c r="L53" s="1"/>
      <c r="M53" s="1"/>
      <c r="N53" s="1"/>
      <c r="O53" s="1"/>
      <c r="P53" s="1"/>
      <c r="Q53" s="1"/>
      <c r="R53" s="1"/>
      <c r="S53" s="1"/>
      <c r="T53" s="1"/>
      <c r="U53" s="1"/>
      <c r="V53" s="1"/>
      <c r="W53" s="1"/>
      <c r="X53" s="1"/>
      <c r="Y53" s="1"/>
      <c r="Z53" s="1"/>
    </row>
    <row r="54" spans="1:26" ht="12.75" customHeight="1">
      <c r="A54" s="1"/>
      <c r="B54" s="1"/>
      <c r="C54" s="1"/>
      <c r="D54" s="1"/>
      <c r="E54" s="256"/>
      <c r="F54" s="111"/>
      <c r="G54" s="257"/>
      <c r="H54" s="258"/>
      <c r="I54" s="1"/>
      <c r="J54" s="1"/>
      <c r="K54" s="1"/>
      <c r="L54" s="1"/>
      <c r="M54" s="1"/>
      <c r="N54" s="1"/>
      <c r="O54" s="1"/>
      <c r="P54" s="1"/>
      <c r="Q54" s="1"/>
      <c r="R54" s="1"/>
      <c r="S54" s="1"/>
      <c r="T54" s="1"/>
      <c r="U54" s="1"/>
      <c r="V54" s="1"/>
      <c r="W54" s="1"/>
      <c r="X54" s="1"/>
      <c r="Y54" s="1"/>
      <c r="Z54" s="1"/>
    </row>
    <row r="55" spans="1:26" ht="12.75" customHeight="1">
      <c r="A55" s="1"/>
      <c r="B55" s="1"/>
      <c r="C55" s="1"/>
      <c r="D55" s="1"/>
      <c r="E55" s="256"/>
      <c r="F55" s="111"/>
      <c r="G55" s="259"/>
      <c r="H55" s="259"/>
      <c r="I55" s="1"/>
      <c r="J55" s="1"/>
      <c r="K55" s="1"/>
      <c r="L55" s="1"/>
      <c r="M55" s="1"/>
      <c r="N55" s="1"/>
      <c r="O55" s="1"/>
      <c r="P55" s="1"/>
      <c r="Q55" s="1"/>
      <c r="R55" s="1"/>
      <c r="S55" s="1"/>
      <c r="T55" s="1"/>
      <c r="U55" s="1"/>
      <c r="V55" s="1"/>
      <c r="W55" s="1"/>
      <c r="X55" s="1"/>
      <c r="Y55" s="1"/>
      <c r="Z55" s="1"/>
    </row>
    <row r="56" spans="1:26" ht="12.75" customHeight="1">
      <c r="A56" s="1"/>
      <c r="B56" s="1"/>
      <c r="C56" s="1"/>
      <c r="D56" s="1"/>
      <c r="E56" s="256"/>
      <c r="F56" s="111"/>
      <c r="G56" s="260"/>
      <c r="H56" s="261"/>
      <c r="I56" s="1"/>
      <c r="J56" s="1"/>
      <c r="K56" s="1"/>
      <c r="L56" s="1"/>
      <c r="M56" s="1"/>
      <c r="N56" s="1"/>
      <c r="O56" s="1"/>
      <c r="P56" s="1"/>
      <c r="Q56" s="1"/>
      <c r="R56" s="1"/>
      <c r="S56" s="1"/>
      <c r="T56" s="1"/>
      <c r="U56" s="1"/>
      <c r="V56" s="1"/>
      <c r="W56" s="1"/>
      <c r="X56" s="1"/>
      <c r="Y56" s="1"/>
      <c r="Z56" s="1"/>
    </row>
    <row r="57" spans="1:26" ht="12.75" customHeight="1">
      <c r="A57" s="17"/>
      <c r="B57" s="17"/>
      <c r="C57" s="17"/>
      <c r="D57" s="17"/>
      <c r="E57" s="262"/>
      <c r="F57" s="112"/>
      <c r="G57" s="112"/>
      <c r="H57" s="112"/>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262"/>
      <c r="F58" s="112"/>
      <c r="G58" s="112"/>
      <c r="H58" s="112"/>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12"/>
      <c r="H59" s="112"/>
      <c r="I59" s="17"/>
      <c r="J59" s="17"/>
      <c r="K59" s="17"/>
      <c r="L59" s="17"/>
      <c r="M59" s="17"/>
      <c r="N59" s="17"/>
      <c r="O59" s="17"/>
      <c r="P59" s="17"/>
      <c r="Q59" s="17"/>
      <c r="R59" s="17"/>
      <c r="S59" s="17"/>
      <c r="T59" s="17"/>
      <c r="U59" s="17"/>
      <c r="V59" s="17"/>
      <c r="W59" s="17"/>
      <c r="X59" s="17"/>
      <c r="Y59" s="17"/>
      <c r="Z59" s="17"/>
    </row>
    <row r="60" spans="1:26" ht="12.75" customHeight="1">
      <c r="A60" s="17"/>
      <c r="B60" s="31"/>
      <c r="C60" s="31"/>
      <c r="D60" s="31"/>
      <c r="E60" s="31"/>
      <c r="F60" s="31"/>
      <c r="G60" s="31"/>
      <c r="H60" s="31"/>
      <c r="I60" s="31"/>
      <c r="J60" s="31"/>
      <c r="K60" s="31"/>
      <c r="L60" s="31"/>
      <c r="M60" s="31"/>
      <c r="N60" s="31"/>
      <c r="O60" s="31"/>
      <c r="P60" s="31"/>
      <c r="Q60" s="17"/>
      <c r="R60" s="17"/>
      <c r="S60" s="17"/>
      <c r="T60" s="17"/>
      <c r="U60" s="17"/>
      <c r="V60" s="17"/>
      <c r="W60" s="17"/>
      <c r="X60" s="17"/>
      <c r="Y60" s="17"/>
      <c r="Z60" s="17"/>
    </row>
    <row r="61" spans="1:26" ht="12.75" customHeight="1">
      <c r="A61" s="17"/>
      <c r="B61" s="31"/>
      <c r="C61" s="31"/>
      <c r="D61" s="31"/>
      <c r="E61" s="31"/>
      <c r="F61" s="31"/>
      <c r="G61" s="31"/>
      <c r="H61" s="31"/>
      <c r="I61" s="31"/>
      <c r="J61" s="31"/>
      <c r="K61" s="31"/>
      <c r="L61" s="31"/>
      <c r="M61" s="31"/>
      <c r="N61" s="31"/>
      <c r="O61" s="31"/>
      <c r="P61" s="31"/>
      <c r="Q61" s="17"/>
      <c r="R61" s="17"/>
      <c r="S61" s="17"/>
      <c r="T61" s="17"/>
      <c r="U61" s="17"/>
      <c r="V61" s="17"/>
      <c r="W61" s="17"/>
      <c r="X61" s="17"/>
      <c r="Y61" s="17"/>
      <c r="Z61" s="17"/>
    </row>
    <row r="62" spans="1:26" ht="12.75" customHeight="1">
      <c r="A62" s="17"/>
      <c r="B62" s="17"/>
      <c r="C62" s="17"/>
      <c r="D62" s="17"/>
      <c r="E62" s="262"/>
      <c r="F62" s="112"/>
      <c r="G62" s="112"/>
      <c r="H62" s="112"/>
      <c r="I62" s="262"/>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262"/>
      <c r="F64" s="112"/>
      <c r="G64" s="112"/>
      <c r="H64" s="112"/>
      <c r="I64" s="262"/>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262"/>
      <c r="F65" s="112"/>
      <c r="G65" s="112"/>
      <c r="H65" s="112"/>
      <c r="I65" s="262"/>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262"/>
      <c r="F66" s="112"/>
      <c r="G66" s="112"/>
      <c r="H66" s="112"/>
      <c r="I66" s="262"/>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262"/>
      <c r="F67" s="112"/>
      <c r="G67" s="112"/>
      <c r="H67" s="112"/>
      <c r="I67" s="262"/>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262"/>
      <c r="F68" s="112"/>
      <c r="G68" s="112"/>
      <c r="H68" s="112"/>
      <c r="I68" s="262"/>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262"/>
      <c r="F69" s="112"/>
      <c r="G69" s="112"/>
      <c r="H69" s="112"/>
      <c r="I69" s="262"/>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262"/>
      <c r="F70" s="112"/>
      <c r="G70" s="112"/>
      <c r="H70" s="112"/>
      <c r="I70" s="262"/>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262"/>
      <c r="F71" s="112"/>
      <c r="G71" s="112"/>
      <c r="H71" s="112"/>
      <c r="I71" s="262"/>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262"/>
      <c r="F72" s="112"/>
      <c r="G72" s="112"/>
      <c r="H72" s="112"/>
      <c r="I72" s="262"/>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262"/>
      <c r="F73" s="112"/>
      <c r="G73" s="112"/>
      <c r="H73" s="112"/>
      <c r="I73" s="262"/>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262"/>
      <c r="F74" s="112"/>
      <c r="G74" s="112"/>
      <c r="H74" s="112"/>
      <c r="I74" s="262"/>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262"/>
      <c r="F75" s="112"/>
      <c r="G75" s="112"/>
      <c r="H75" s="112"/>
      <c r="I75" s="262"/>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262"/>
      <c r="F76" s="112"/>
      <c r="G76" s="112"/>
      <c r="H76" s="112"/>
      <c r="I76" s="262"/>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262"/>
      <c r="F77" s="112"/>
      <c r="G77" s="112"/>
      <c r="H77" s="112"/>
      <c r="I77" s="262"/>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262"/>
      <c r="F78" s="112"/>
      <c r="G78" s="112"/>
      <c r="H78" s="112"/>
      <c r="I78" s="262"/>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262"/>
      <c r="F79" s="112"/>
      <c r="G79" s="112"/>
      <c r="H79" s="112"/>
      <c r="I79" s="262"/>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262"/>
      <c r="F80" s="112"/>
      <c r="G80" s="112"/>
      <c r="H80" s="112"/>
      <c r="I80" s="262"/>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262"/>
      <c r="F81" s="112"/>
      <c r="G81" s="112"/>
      <c r="H81" s="112"/>
      <c r="I81" s="262"/>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262"/>
      <c r="F82" s="112"/>
      <c r="G82" s="112"/>
      <c r="H82" s="112"/>
      <c r="I82" s="262"/>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262"/>
      <c r="F83" s="112"/>
      <c r="G83" s="112"/>
      <c r="H83" s="112"/>
      <c r="I83" s="262"/>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262"/>
      <c r="F84" s="112"/>
      <c r="G84" s="112"/>
      <c r="H84" s="112"/>
      <c r="I84" s="262"/>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262"/>
      <c r="F85" s="112"/>
      <c r="G85" s="112"/>
      <c r="H85" s="112"/>
      <c r="I85" s="262"/>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262"/>
      <c r="F86" s="112"/>
      <c r="G86" s="112"/>
      <c r="H86" s="112"/>
      <c r="I86" s="262"/>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262"/>
      <c r="F87" s="112"/>
      <c r="G87" s="112"/>
      <c r="H87" s="112"/>
      <c r="I87" s="262"/>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262"/>
      <c r="F88" s="112"/>
      <c r="G88" s="112"/>
      <c r="H88" s="112"/>
      <c r="I88" s="262"/>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262"/>
      <c r="F89" s="112"/>
      <c r="G89" s="112"/>
      <c r="H89" s="112"/>
      <c r="I89" s="262"/>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262"/>
      <c r="F90" s="112"/>
      <c r="G90" s="112"/>
      <c r="H90" s="112"/>
      <c r="I90" s="262"/>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262"/>
      <c r="F91" s="112"/>
      <c r="G91" s="112"/>
      <c r="H91" s="112"/>
      <c r="I91" s="262"/>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262"/>
      <c r="F92" s="112"/>
      <c r="G92" s="112"/>
      <c r="H92" s="112"/>
      <c r="I92" s="262"/>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262"/>
      <c r="F93" s="112"/>
      <c r="G93" s="112"/>
      <c r="H93" s="112"/>
      <c r="I93" s="262"/>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262"/>
      <c r="F94" s="112"/>
      <c r="G94" s="112"/>
      <c r="H94" s="112"/>
      <c r="I94" s="262"/>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262"/>
      <c r="F95" s="112"/>
      <c r="G95" s="112"/>
      <c r="H95" s="112"/>
      <c r="I95" s="262"/>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262"/>
      <c r="F96" s="112"/>
      <c r="G96" s="112"/>
      <c r="H96" s="112"/>
      <c r="I96" s="262"/>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262"/>
      <c r="F97" s="112"/>
      <c r="G97" s="112"/>
      <c r="H97" s="112"/>
      <c r="I97" s="262"/>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262"/>
      <c r="F98" s="112"/>
      <c r="G98" s="112"/>
      <c r="H98" s="112"/>
      <c r="I98" s="262"/>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262"/>
      <c r="F99" s="112"/>
      <c r="G99" s="112"/>
      <c r="H99" s="112"/>
      <c r="I99" s="262"/>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262"/>
      <c r="F100" s="112"/>
      <c r="G100" s="112"/>
      <c r="H100" s="112"/>
      <c r="I100" s="262"/>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262"/>
      <c r="F101" s="112"/>
      <c r="G101" s="112"/>
      <c r="H101" s="112"/>
      <c r="I101" s="262"/>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262"/>
      <c r="F102" s="112"/>
      <c r="G102" s="112"/>
      <c r="H102" s="112"/>
      <c r="I102" s="262"/>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262"/>
      <c r="F103" s="112"/>
      <c r="G103" s="112"/>
      <c r="H103" s="112"/>
      <c r="I103" s="262"/>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262"/>
      <c r="F104" s="112"/>
      <c r="G104" s="112"/>
      <c r="H104" s="112"/>
      <c r="I104" s="262"/>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262"/>
      <c r="F105" s="112"/>
      <c r="G105" s="112"/>
      <c r="H105" s="112"/>
      <c r="I105" s="262"/>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262"/>
      <c r="F106" s="112"/>
      <c r="G106" s="112"/>
      <c r="H106" s="112"/>
      <c r="I106" s="262"/>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262"/>
      <c r="F107" s="112"/>
      <c r="G107" s="112"/>
      <c r="H107" s="112"/>
      <c r="I107" s="262"/>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262"/>
      <c r="F108" s="112"/>
      <c r="G108" s="112"/>
      <c r="H108" s="112"/>
      <c r="I108" s="262"/>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262"/>
      <c r="F109" s="112"/>
      <c r="G109" s="112"/>
      <c r="H109" s="112"/>
      <c r="I109" s="262"/>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262"/>
      <c r="F110" s="112"/>
      <c r="G110" s="112"/>
      <c r="H110" s="112"/>
      <c r="I110" s="262"/>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262"/>
      <c r="F111" s="112"/>
      <c r="G111" s="112"/>
      <c r="H111" s="112"/>
      <c r="I111" s="262"/>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262"/>
      <c r="F112" s="112"/>
      <c r="G112" s="112"/>
      <c r="H112" s="112"/>
      <c r="I112" s="262"/>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262"/>
      <c r="F113" s="112"/>
      <c r="G113" s="112"/>
      <c r="H113" s="112"/>
      <c r="I113" s="262"/>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262"/>
      <c r="F114" s="112"/>
      <c r="G114" s="112"/>
      <c r="H114" s="112"/>
      <c r="I114" s="262"/>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262"/>
      <c r="F115" s="112"/>
      <c r="G115" s="112"/>
      <c r="H115" s="112"/>
      <c r="I115" s="262"/>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262"/>
      <c r="F116" s="112"/>
      <c r="G116" s="112"/>
      <c r="H116" s="112"/>
      <c r="I116" s="262"/>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262"/>
      <c r="F117" s="112"/>
      <c r="G117" s="112"/>
      <c r="H117" s="112"/>
      <c r="I117" s="262"/>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262"/>
      <c r="F118" s="112"/>
      <c r="G118" s="112"/>
      <c r="H118" s="112"/>
      <c r="I118" s="262"/>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262"/>
      <c r="F119" s="112"/>
      <c r="G119" s="112"/>
      <c r="H119" s="112"/>
      <c r="I119" s="262"/>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262"/>
      <c r="F120" s="112"/>
      <c r="G120" s="112"/>
      <c r="H120" s="112"/>
      <c r="I120" s="262"/>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262"/>
      <c r="F121" s="112"/>
      <c r="G121" s="112"/>
      <c r="H121" s="112"/>
      <c r="I121" s="262"/>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262"/>
      <c r="F122" s="112"/>
      <c r="G122" s="112"/>
      <c r="H122" s="112"/>
      <c r="I122" s="262"/>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262"/>
      <c r="F123" s="112"/>
      <c r="G123" s="112"/>
      <c r="H123" s="112"/>
      <c r="I123" s="262"/>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262"/>
      <c r="F124" s="112"/>
      <c r="G124" s="112"/>
      <c r="H124" s="112"/>
      <c r="I124" s="262"/>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262"/>
      <c r="F125" s="112"/>
      <c r="G125" s="112"/>
      <c r="H125" s="112"/>
      <c r="I125" s="262"/>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262"/>
      <c r="F126" s="112"/>
      <c r="G126" s="112"/>
      <c r="H126" s="112"/>
      <c r="I126" s="262"/>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262"/>
      <c r="F127" s="112"/>
      <c r="G127" s="112"/>
      <c r="H127" s="112"/>
      <c r="I127" s="262"/>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262"/>
      <c r="F128" s="112"/>
      <c r="G128" s="112"/>
      <c r="H128" s="112"/>
      <c r="I128" s="262"/>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262"/>
      <c r="F129" s="112"/>
      <c r="G129" s="112"/>
      <c r="H129" s="112"/>
      <c r="I129" s="262"/>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262"/>
      <c r="F130" s="112"/>
      <c r="G130" s="112"/>
      <c r="H130" s="112"/>
      <c r="I130" s="262"/>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262"/>
      <c r="F131" s="112"/>
      <c r="G131" s="112"/>
      <c r="H131" s="112"/>
      <c r="I131" s="262"/>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262"/>
      <c r="F132" s="112"/>
      <c r="G132" s="112"/>
      <c r="H132" s="112"/>
      <c r="I132" s="262"/>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262"/>
      <c r="F133" s="112"/>
      <c r="G133" s="112"/>
      <c r="H133" s="112"/>
      <c r="I133" s="262"/>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262"/>
      <c r="F134" s="112"/>
      <c r="G134" s="112"/>
      <c r="H134" s="112"/>
      <c r="I134" s="262"/>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262"/>
      <c r="F135" s="112"/>
      <c r="G135" s="112"/>
      <c r="H135" s="112"/>
      <c r="I135" s="262"/>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262"/>
      <c r="F136" s="112"/>
      <c r="G136" s="112"/>
      <c r="H136" s="112"/>
      <c r="I136" s="262"/>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262"/>
      <c r="F137" s="112"/>
      <c r="G137" s="112"/>
      <c r="H137" s="112"/>
      <c r="I137" s="262"/>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262"/>
      <c r="F138" s="112"/>
      <c r="G138" s="112"/>
      <c r="H138" s="112"/>
      <c r="I138" s="262"/>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262"/>
      <c r="F139" s="112"/>
      <c r="G139" s="112"/>
      <c r="H139" s="112"/>
      <c r="I139" s="262"/>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262"/>
      <c r="F140" s="112"/>
      <c r="G140" s="112"/>
      <c r="H140" s="112"/>
      <c r="I140" s="262"/>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262"/>
      <c r="F141" s="112"/>
      <c r="G141" s="112"/>
      <c r="H141" s="112"/>
      <c r="I141" s="262"/>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262"/>
      <c r="F142" s="112"/>
      <c r="G142" s="112"/>
      <c r="H142" s="112"/>
      <c r="I142" s="262"/>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262"/>
      <c r="F143" s="112"/>
      <c r="G143" s="112"/>
      <c r="H143" s="112"/>
      <c r="I143" s="262"/>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262"/>
      <c r="F144" s="112"/>
      <c r="G144" s="112"/>
      <c r="H144" s="112"/>
      <c r="I144" s="262"/>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262"/>
      <c r="F145" s="112"/>
      <c r="G145" s="112"/>
      <c r="H145" s="112"/>
      <c r="I145" s="262"/>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262"/>
      <c r="F146" s="112"/>
      <c r="G146" s="112"/>
      <c r="H146" s="112"/>
      <c r="I146" s="262"/>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262"/>
      <c r="F147" s="112"/>
      <c r="G147" s="112"/>
      <c r="H147" s="112"/>
      <c r="I147" s="262"/>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262"/>
      <c r="F148" s="112"/>
      <c r="G148" s="112"/>
      <c r="H148" s="112"/>
      <c r="I148" s="262"/>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262"/>
      <c r="F149" s="112"/>
      <c r="G149" s="112"/>
      <c r="H149" s="112"/>
      <c r="I149" s="262"/>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262"/>
      <c r="F150" s="112"/>
      <c r="G150" s="112"/>
      <c r="H150" s="112"/>
      <c r="I150" s="262"/>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262"/>
      <c r="F151" s="112"/>
      <c r="G151" s="112"/>
      <c r="H151" s="112"/>
      <c r="I151" s="262"/>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262"/>
      <c r="F152" s="112"/>
      <c r="G152" s="112"/>
      <c r="H152" s="112"/>
      <c r="I152" s="262"/>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262"/>
      <c r="F153" s="112"/>
      <c r="G153" s="112"/>
      <c r="H153" s="112"/>
      <c r="I153" s="262"/>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262"/>
      <c r="F154" s="112"/>
      <c r="G154" s="112"/>
      <c r="H154" s="112"/>
      <c r="I154" s="262"/>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262"/>
      <c r="F155" s="112"/>
      <c r="G155" s="112"/>
      <c r="H155" s="112"/>
      <c r="I155" s="262"/>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262"/>
      <c r="F156" s="112"/>
      <c r="G156" s="112"/>
      <c r="H156" s="112"/>
      <c r="I156" s="262"/>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262"/>
      <c r="F157" s="112"/>
      <c r="G157" s="112"/>
      <c r="H157" s="112"/>
      <c r="I157" s="262"/>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262"/>
      <c r="F158" s="112"/>
      <c r="G158" s="112"/>
      <c r="H158" s="112"/>
      <c r="I158" s="262"/>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262"/>
      <c r="F159" s="112"/>
      <c r="G159" s="112"/>
      <c r="H159" s="112"/>
      <c r="I159" s="262"/>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262"/>
      <c r="F160" s="112"/>
      <c r="G160" s="112"/>
      <c r="H160" s="112"/>
      <c r="I160" s="262"/>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262"/>
      <c r="F161" s="112"/>
      <c r="G161" s="112"/>
      <c r="H161" s="112"/>
      <c r="I161" s="262"/>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262"/>
      <c r="F162" s="112"/>
      <c r="G162" s="112"/>
      <c r="H162" s="112"/>
      <c r="I162" s="262"/>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262"/>
      <c r="F163" s="112"/>
      <c r="G163" s="112"/>
      <c r="H163" s="112"/>
      <c r="I163" s="262"/>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262"/>
      <c r="F164" s="112"/>
      <c r="G164" s="112"/>
      <c r="H164" s="112"/>
      <c r="I164" s="262"/>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262"/>
      <c r="F165" s="112"/>
      <c r="G165" s="112"/>
      <c r="H165" s="112"/>
      <c r="I165" s="262"/>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262"/>
      <c r="F166" s="112"/>
      <c r="G166" s="112"/>
      <c r="H166" s="112"/>
      <c r="I166" s="262"/>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262"/>
      <c r="F167" s="112"/>
      <c r="G167" s="112"/>
      <c r="H167" s="112"/>
      <c r="I167" s="262"/>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262"/>
      <c r="F168" s="112"/>
      <c r="G168" s="112"/>
      <c r="H168" s="112"/>
      <c r="I168" s="262"/>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262"/>
      <c r="F169" s="112"/>
      <c r="G169" s="112"/>
      <c r="H169" s="112"/>
      <c r="I169" s="262"/>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262"/>
      <c r="F170" s="112"/>
      <c r="G170" s="112"/>
      <c r="H170" s="112"/>
      <c r="I170" s="262"/>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262"/>
      <c r="F171" s="112"/>
      <c r="G171" s="112"/>
      <c r="H171" s="112"/>
      <c r="I171" s="262"/>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262"/>
      <c r="F172" s="112"/>
      <c r="G172" s="112"/>
      <c r="H172" s="112"/>
      <c r="I172" s="262"/>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262"/>
      <c r="F173" s="112"/>
      <c r="G173" s="112"/>
      <c r="H173" s="112"/>
      <c r="I173" s="262"/>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262"/>
      <c r="F174" s="112"/>
      <c r="G174" s="112"/>
      <c r="H174" s="112"/>
      <c r="I174" s="262"/>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262"/>
      <c r="F175" s="112"/>
      <c r="G175" s="112"/>
      <c r="H175" s="112"/>
      <c r="I175" s="262"/>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262"/>
      <c r="F176" s="112"/>
      <c r="G176" s="112"/>
      <c r="H176" s="112"/>
      <c r="I176" s="262"/>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262"/>
      <c r="F177" s="112"/>
      <c r="G177" s="112"/>
      <c r="H177" s="112"/>
      <c r="I177" s="262"/>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262"/>
      <c r="F178" s="112"/>
      <c r="G178" s="112"/>
      <c r="H178" s="112"/>
      <c r="I178" s="262"/>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262"/>
      <c r="F179" s="112"/>
      <c r="G179" s="112"/>
      <c r="H179" s="112"/>
      <c r="I179" s="262"/>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262"/>
      <c r="F180" s="112"/>
      <c r="G180" s="112"/>
      <c r="H180" s="112"/>
      <c r="I180" s="262"/>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262"/>
      <c r="F181" s="112"/>
      <c r="G181" s="112"/>
      <c r="H181" s="112"/>
      <c r="I181" s="262"/>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262"/>
      <c r="F182" s="112"/>
      <c r="G182" s="112"/>
      <c r="H182" s="112"/>
      <c r="I182" s="262"/>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262"/>
      <c r="F183" s="112"/>
      <c r="G183" s="112"/>
      <c r="H183" s="112"/>
      <c r="I183" s="262"/>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262"/>
      <c r="F184" s="112"/>
      <c r="G184" s="112"/>
      <c r="H184" s="112"/>
      <c r="I184" s="262"/>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262"/>
      <c r="F185" s="112"/>
      <c r="G185" s="112"/>
      <c r="H185" s="112"/>
      <c r="I185" s="262"/>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262"/>
      <c r="F186" s="112"/>
      <c r="G186" s="112"/>
      <c r="H186" s="112"/>
      <c r="I186" s="262"/>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262"/>
      <c r="F187" s="112"/>
      <c r="G187" s="112"/>
      <c r="H187" s="112"/>
      <c r="I187" s="262"/>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262"/>
      <c r="F188" s="112"/>
      <c r="G188" s="112"/>
      <c r="H188" s="112"/>
      <c r="I188" s="262"/>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262"/>
      <c r="F189" s="112"/>
      <c r="G189" s="112"/>
      <c r="H189" s="112"/>
      <c r="I189" s="262"/>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262"/>
      <c r="F190" s="112"/>
      <c r="G190" s="112"/>
      <c r="H190" s="112"/>
      <c r="I190" s="262"/>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262"/>
      <c r="F191" s="112"/>
      <c r="G191" s="112"/>
      <c r="H191" s="112"/>
      <c r="I191" s="262"/>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262"/>
      <c r="F192" s="112"/>
      <c r="G192" s="112"/>
      <c r="H192" s="112"/>
      <c r="I192" s="262"/>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262"/>
      <c r="F193" s="112"/>
      <c r="G193" s="112"/>
      <c r="H193" s="112"/>
      <c r="I193" s="262"/>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262"/>
      <c r="F194" s="112"/>
      <c r="G194" s="112"/>
      <c r="H194" s="112"/>
      <c r="I194" s="262"/>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262"/>
      <c r="F195" s="112"/>
      <c r="G195" s="112"/>
      <c r="H195" s="112"/>
      <c r="I195" s="262"/>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262"/>
      <c r="F196" s="112"/>
      <c r="G196" s="112"/>
      <c r="H196" s="112"/>
      <c r="I196" s="262"/>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262"/>
      <c r="F197" s="112"/>
      <c r="G197" s="112"/>
      <c r="H197" s="112"/>
      <c r="I197" s="262"/>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262"/>
      <c r="F198" s="112"/>
      <c r="G198" s="112"/>
      <c r="H198" s="112"/>
      <c r="I198" s="262"/>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262"/>
      <c r="F199" s="112"/>
      <c r="G199" s="112"/>
      <c r="H199" s="112"/>
      <c r="I199" s="262"/>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262"/>
      <c r="F200" s="112"/>
      <c r="G200" s="112"/>
      <c r="H200" s="112"/>
      <c r="I200" s="262"/>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262"/>
      <c r="F201" s="112"/>
      <c r="G201" s="112"/>
      <c r="H201" s="112"/>
      <c r="I201" s="262"/>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262"/>
      <c r="F202" s="112"/>
      <c r="G202" s="112"/>
      <c r="H202" s="112"/>
      <c r="I202" s="262"/>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262"/>
      <c r="F203" s="112"/>
      <c r="G203" s="112"/>
      <c r="H203" s="112"/>
      <c r="I203" s="262"/>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262"/>
      <c r="F204" s="112"/>
      <c r="G204" s="112"/>
      <c r="H204" s="112"/>
      <c r="I204" s="262"/>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262"/>
      <c r="F205" s="112"/>
      <c r="G205" s="112"/>
      <c r="H205" s="112"/>
      <c r="I205" s="262"/>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262"/>
      <c r="F206" s="112"/>
      <c r="G206" s="112"/>
      <c r="H206" s="112"/>
      <c r="I206" s="262"/>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262"/>
      <c r="F207" s="112"/>
      <c r="G207" s="112"/>
      <c r="H207" s="112"/>
      <c r="I207" s="262"/>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262"/>
      <c r="F208" s="112"/>
      <c r="G208" s="112"/>
      <c r="H208" s="112"/>
      <c r="I208" s="262"/>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262"/>
      <c r="F209" s="112"/>
      <c r="G209" s="112"/>
      <c r="H209" s="112"/>
      <c r="I209" s="262"/>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262"/>
      <c r="F210" s="112"/>
      <c r="G210" s="112"/>
      <c r="H210" s="112"/>
      <c r="I210" s="262"/>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262"/>
      <c r="F211" s="112"/>
      <c r="G211" s="112"/>
      <c r="H211" s="112"/>
      <c r="I211" s="262"/>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262"/>
      <c r="F212" s="112"/>
      <c r="G212" s="112"/>
      <c r="H212" s="112"/>
      <c r="I212" s="262"/>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262"/>
      <c r="F213" s="112"/>
      <c r="G213" s="112"/>
      <c r="H213" s="112"/>
      <c r="I213" s="262"/>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262"/>
      <c r="F214" s="112"/>
      <c r="G214" s="112"/>
      <c r="H214" s="112"/>
      <c r="I214" s="262"/>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262"/>
      <c r="F215" s="112"/>
      <c r="G215" s="112"/>
      <c r="H215" s="112"/>
      <c r="I215" s="262"/>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262"/>
      <c r="F216" s="112"/>
      <c r="G216" s="112"/>
      <c r="H216" s="112"/>
      <c r="I216" s="262"/>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262"/>
      <c r="F217" s="112"/>
      <c r="G217" s="112"/>
      <c r="H217" s="112"/>
      <c r="I217" s="262"/>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262"/>
      <c r="F218" s="112"/>
      <c r="G218" s="112"/>
      <c r="H218" s="112"/>
      <c r="I218" s="262"/>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262"/>
      <c r="F219" s="112"/>
      <c r="G219" s="112"/>
      <c r="H219" s="112"/>
      <c r="I219" s="262"/>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262"/>
      <c r="F220" s="112"/>
      <c r="G220" s="112"/>
      <c r="H220" s="112"/>
      <c r="I220" s="262"/>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262"/>
      <c r="F221" s="112"/>
      <c r="G221" s="112"/>
      <c r="H221" s="112"/>
      <c r="I221" s="262"/>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262"/>
      <c r="F222" s="112"/>
      <c r="G222" s="112"/>
      <c r="H222" s="112"/>
      <c r="I222" s="262"/>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7"/>
      <c r="D223" s="17"/>
      <c r="E223" s="262"/>
      <c r="F223" s="112"/>
      <c r="G223" s="112"/>
      <c r="H223" s="112"/>
      <c r="I223" s="262"/>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7"/>
      <c r="D224" s="17"/>
      <c r="E224" s="262"/>
      <c r="F224" s="112"/>
      <c r="G224" s="112"/>
      <c r="H224" s="112"/>
      <c r="I224" s="262"/>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7"/>
      <c r="D225" s="17"/>
      <c r="E225" s="262"/>
      <c r="F225" s="112"/>
      <c r="G225" s="112"/>
      <c r="H225" s="112"/>
      <c r="I225" s="262"/>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7"/>
      <c r="D226" s="17"/>
      <c r="E226" s="262"/>
      <c r="F226" s="112"/>
      <c r="G226" s="112"/>
      <c r="H226" s="112"/>
      <c r="I226" s="262"/>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7"/>
      <c r="D227" s="17"/>
      <c r="E227" s="262"/>
      <c r="F227" s="112"/>
      <c r="G227" s="112"/>
      <c r="H227" s="112"/>
      <c r="I227" s="262"/>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7"/>
      <c r="D228" s="17"/>
      <c r="E228" s="262"/>
      <c r="F228" s="112"/>
      <c r="G228" s="112"/>
      <c r="H228" s="112"/>
      <c r="I228" s="262"/>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17"/>
      <c r="D229" s="17"/>
      <c r="E229" s="262"/>
      <c r="F229" s="112"/>
      <c r="G229" s="112"/>
      <c r="H229" s="112"/>
      <c r="I229" s="262"/>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17"/>
      <c r="D230" s="17"/>
      <c r="E230" s="262"/>
      <c r="F230" s="112"/>
      <c r="G230" s="112"/>
      <c r="H230" s="112"/>
      <c r="I230" s="262"/>
      <c r="J230" s="17"/>
      <c r="K230" s="17"/>
      <c r="L230" s="17"/>
      <c r="M230" s="17"/>
      <c r="N230" s="17"/>
      <c r="O230" s="17"/>
      <c r="P230" s="17"/>
      <c r="Q230" s="17"/>
      <c r="R230" s="17"/>
      <c r="S230" s="17"/>
      <c r="T230" s="17"/>
      <c r="U230" s="17"/>
      <c r="V230" s="17"/>
      <c r="W230" s="17"/>
      <c r="X230" s="17"/>
      <c r="Y230" s="17"/>
      <c r="Z230" s="17"/>
    </row>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2">
    <mergeCell ref="A28:H28"/>
    <mergeCell ref="A30:E30"/>
  </mergeCells>
  <pageMargins left="0.7" right="0.7" top="0.75" bottom="0.75" header="0" footer="0"/>
  <pageSetup orientation="landscape"/>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99"/>
  <sheetViews>
    <sheetView topLeftCell="A61" workbookViewId="0"/>
  </sheetViews>
  <sheetFormatPr defaultColWidth="12.58203125" defaultRowHeight="15" customHeight="1"/>
  <cols>
    <col min="1" max="1" width="31.08203125" customWidth="1"/>
    <col min="2" max="2" width="14.08203125" customWidth="1"/>
    <col min="3" max="4" width="15.58203125" customWidth="1"/>
    <col min="5" max="24" width="9" customWidth="1"/>
  </cols>
  <sheetData>
    <row r="1" spans="1:24" ht="18.5">
      <c r="A1" s="425" t="s">
        <v>520</v>
      </c>
      <c r="B1" s="18"/>
      <c r="C1" s="18"/>
      <c r="D1" s="18"/>
      <c r="E1" s="18"/>
      <c r="F1" s="18"/>
      <c r="G1" s="18"/>
      <c r="H1" s="18"/>
      <c r="I1" s="18"/>
      <c r="J1" s="18"/>
      <c r="K1" s="18"/>
      <c r="L1" s="18"/>
      <c r="M1" s="18"/>
      <c r="N1" s="18"/>
      <c r="O1" s="18"/>
      <c r="P1" s="18"/>
      <c r="Q1" s="18"/>
      <c r="R1" s="18"/>
      <c r="S1" s="18"/>
      <c r="T1" s="18"/>
      <c r="U1" s="18"/>
      <c r="V1" s="18"/>
      <c r="W1" s="18"/>
      <c r="X1" s="18"/>
    </row>
    <row r="2" spans="1:24" ht="12.75" customHeight="1">
      <c r="A2" s="100"/>
      <c r="B2" s="17"/>
      <c r="C2" s="17"/>
      <c r="D2" s="17"/>
      <c r="E2" s="17"/>
      <c r="F2" s="17"/>
      <c r="G2" s="17"/>
      <c r="H2" s="17"/>
      <c r="I2" s="17"/>
      <c r="J2" s="17"/>
      <c r="K2" s="17"/>
      <c r="L2" s="17"/>
      <c r="M2" s="17"/>
      <c r="N2" s="17"/>
      <c r="O2" s="17"/>
      <c r="P2" s="17"/>
      <c r="Q2" s="17"/>
      <c r="R2" s="17"/>
      <c r="S2" s="17"/>
      <c r="T2" s="17"/>
      <c r="U2" s="17"/>
      <c r="V2" s="17"/>
      <c r="W2" s="17"/>
      <c r="X2" s="17"/>
    </row>
    <row r="3" spans="1:24" ht="15" customHeight="1">
      <c r="A3" s="263"/>
      <c r="B3" s="756" t="s">
        <v>156</v>
      </c>
      <c r="C3" s="757"/>
      <c r="D3" s="758"/>
      <c r="E3" s="31"/>
      <c r="F3" s="31"/>
      <c r="G3" s="31"/>
      <c r="H3" s="31"/>
      <c r="I3" s="31"/>
      <c r="J3" s="31"/>
      <c r="K3" s="31"/>
      <c r="L3" s="31"/>
      <c r="M3" s="31"/>
      <c r="N3" s="31"/>
      <c r="O3" s="31"/>
      <c r="P3" s="31"/>
      <c r="Q3" s="31"/>
      <c r="R3" s="31"/>
      <c r="S3" s="31"/>
      <c r="T3" s="31"/>
      <c r="U3" s="31"/>
      <c r="V3" s="31"/>
      <c r="W3" s="31"/>
      <c r="X3" s="31"/>
    </row>
    <row r="4" spans="1:24" ht="14.5">
      <c r="A4" s="184" t="s">
        <v>157</v>
      </c>
      <c r="B4" s="264" t="s">
        <v>158</v>
      </c>
      <c r="C4" s="264" t="s">
        <v>159</v>
      </c>
      <c r="D4" s="265" t="s">
        <v>160</v>
      </c>
      <c r="E4" s="31"/>
      <c r="F4" s="31"/>
      <c r="G4" s="31"/>
      <c r="H4" s="31"/>
      <c r="I4" s="31"/>
      <c r="J4" s="31"/>
      <c r="K4" s="31"/>
      <c r="L4" s="31"/>
      <c r="M4" s="31"/>
      <c r="N4" s="31"/>
      <c r="O4" s="31"/>
      <c r="P4" s="31"/>
      <c r="Q4" s="31"/>
      <c r="R4" s="31"/>
      <c r="S4" s="31"/>
      <c r="T4" s="31"/>
      <c r="U4" s="31"/>
      <c r="V4" s="31"/>
      <c r="W4" s="31"/>
      <c r="X4" s="31"/>
    </row>
    <row r="5" spans="1:24" ht="12.75" customHeight="1">
      <c r="A5" s="159" t="s">
        <v>95</v>
      </c>
      <c r="B5" s="162">
        <v>483</v>
      </c>
      <c r="C5" s="162">
        <v>153</v>
      </c>
      <c r="D5" s="162">
        <v>11488</v>
      </c>
      <c r="E5" s="31"/>
      <c r="F5" s="266"/>
      <c r="G5" s="31"/>
      <c r="H5" s="31"/>
      <c r="I5" s="31"/>
      <c r="J5" s="31"/>
      <c r="K5" s="31"/>
      <c r="L5" s="31"/>
      <c r="M5" s="31"/>
      <c r="N5" s="31"/>
      <c r="O5" s="31"/>
      <c r="P5" s="31"/>
      <c r="Q5" s="31"/>
      <c r="R5" s="31"/>
      <c r="S5" s="31"/>
      <c r="T5" s="31"/>
      <c r="U5" s="31"/>
      <c r="V5" s="31"/>
      <c r="W5" s="31"/>
      <c r="X5" s="31"/>
    </row>
    <row r="6" spans="1:24" ht="12.75" customHeight="1">
      <c r="A6" s="164" t="s">
        <v>93</v>
      </c>
      <c r="B6" s="167">
        <v>162</v>
      </c>
      <c r="C6" s="167">
        <v>897</v>
      </c>
      <c r="D6" s="167">
        <v>18860</v>
      </c>
      <c r="E6" s="31"/>
      <c r="F6" s="266"/>
      <c r="G6" s="31"/>
      <c r="H6" s="31"/>
      <c r="I6" s="31"/>
      <c r="J6" s="31"/>
      <c r="K6" s="31"/>
      <c r="L6" s="31"/>
      <c r="M6" s="31"/>
      <c r="N6" s="31"/>
      <c r="O6" s="31"/>
      <c r="P6" s="31"/>
      <c r="Q6" s="31"/>
      <c r="R6" s="31"/>
      <c r="S6" s="31"/>
      <c r="T6" s="31"/>
      <c r="U6" s="31"/>
      <c r="V6" s="31"/>
      <c r="W6" s="31"/>
      <c r="X6" s="31"/>
    </row>
    <row r="7" spans="1:24" ht="12.75" customHeight="1">
      <c r="A7" s="164" t="s">
        <v>84</v>
      </c>
      <c r="B7" s="167">
        <v>6</v>
      </c>
      <c r="C7" s="167">
        <v>9</v>
      </c>
      <c r="D7" s="167">
        <v>754</v>
      </c>
      <c r="E7" s="31"/>
      <c r="F7" s="266"/>
      <c r="G7" s="31"/>
      <c r="H7" s="31"/>
      <c r="I7" s="31"/>
      <c r="J7" s="31"/>
      <c r="K7" s="31"/>
      <c r="L7" s="31"/>
      <c r="M7" s="31"/>
      <c r="N7" s="31"/>
      <c r="O7" s="31"/>
      <c r="P7" s="31"/>
      <c r="Q7" s="31"/>
      <c r="R7" s="31"/>
      <c r="S7" s="31"/>
      <c r="T7" s="31"/>
      <c r="U7" s="31"/>
      <c r="V7" s="31"/>
      <c r="W7" s="31"/>
      <c r="X7" s="31"/>
    </row>
    <row r="8" spans="1:24" ht="12.75" customHeight="1">
      <c r="A8" s="164" t="s">
        <v>85</v>
      </c>
      <c r="B8" s="167">
        <v>140</v>
      </c>
      <c r="C8" s="167">
        <v>345</v>
      </c>
      <c r="D8" s="167">
        <v>9127</v>
      </c>
      <c r="E8" s="31"/>
      <c r="F8" s="266"/>
      <c r="G8" s="31"/>
      <c r="H8" s="31"/>
      <c r="I8" s="31"/>
      <c r="J8" s="31"/>
      <c r="K8" s="31"/>
      <c r="L8" s="31"/>
      <c r="M8" s="31"/>
      <c r="N8" s="31"/>
      <c r="O8" s="31"/>
      <c r="P8" s="31"/>
      <c r="Q8" s="31"/>
      <c r="R8" s="31"/>
      <c r="S8" s="31"/>
      <c r="T8" s="31"/>
      <c r="U8" s="31"/>
      <c r="V8" s="31"/>
      <c r="W8" s="31"/>
      <c r="X8" s="31"/>
    </row>
    <row r="9" spans="1:24" ht="12.75" customHeight="1">
      <c r="A9" s="164" t="s">
        <v>83</v>
      </c>
      <c r="B9" s="167">
        <v>965</v>
      </c>
      <c r="C9" s="167">
        <v>434</v>
      </c>
      <c r="D9" s="167">
        <v>28865</v>
      </c>
      <c r="E9" s="31"/>
      <c r="F9" s="266"/>
      <c r="G9" s="31"/>
      <c r="H9" s="31"/>
      <c r="I9" s="31"/>
      <c r="J9" s="31"/>
      <c r="K9" s="31"/>
      <c r="L9" s="31"/>
      <c r="M9" s="31"/>
      <c r="N9" s="31"/>
      <c r="O9" s="31"/>
      <c r="P9" s="31"/>
      <c r="Q9" s="31"/>
      <c r="R9" s="31"/>
      <c r="S9" s="31"/>
      <c r="T9" s="31"/>
      <c r="U9" s="31"/>
      <c r="V9" s="31"/>
      <c r="W9" s="31"/>
      <c r="X9" s="31"/>
    </row>
    <row r="10" spans="1:24" ht="12.75" customHeight="1" thickBot="1">
      <c r="A10" s="164" t="s">
        <v>86</v>
      </c>
      <c r="B10" s="167">
        <v>637</v>
      </c>
      <c r="C10" s="167">
        <v>1009</v>
      </c>
      <c r="D10" s="167">
        <v>56951</v>
      </c>
      <c r="E10" s="31"/>
      <c r="F10" s="266"/>
      <c r="G10" s="31"/>
      <c r="H10" s="31"/>
      <c r="I10" s="31"/>
      <c r="J10" s="31"/>
      <c r="K10" s="31"/>
      <c r="L10" s="31"/>
      <c r="M10" s="31"/>
      <c r="N10" s="31"/>
      <c r="O10" s="31"/>
      <c r="P10" s="31"/>
      <c r="Q10" s="31"/>
      <c r="R10" s="31"/>
      <c r="S10" s="31"/>
      <c r="T10" s="31"/>
      <c r="U10" s="31"/>
      <c r="V10" s="31"/>
      <c r="W10" s="31"/>
      <c r="X10" s="31"/>
    </row>
    <row r="11" spans="1:24" ht="12.75" customHeight="1" thickBot="1">
      <c r="A11" s="464" t="s">
        <v>161</v>
      </c>
      <c r="B11" s="465">
        <f>SUM(B5:B10)</f>
        <v>2393</v>
      </c>
      <c r="C11" s="465">
        <f t="shared" ref="C11:D11" si="0">SUM(C5:C10)</f>
        <v>2847</v>
      </c>
      <c r="D11" s="465">
        <f t="shared" si="0"/>
        <v>126045</v>
      </c>
      <c r="E11" s="31"/>
      <c r="F11" s="266"/>
      <c r="G11" s="53"/>
      <c r="H11" s="53"/>
      <c r="I11" s="53"/>
      <c r="J11" s="31"/>
      <c r="K11" s="31"/>
      <c r="L11" s="31"/>
      <c r="M11" s="31"/>
      <c r="N11" s="31"/>
      <c r="O11" s="31"/>
      <c r="P11" s="31"/>
      <c r="Q11" s="31"/>
      <c r="R11" s="31"/>
      <c r="S11" s="31"/>
      <c r="T11" s="31"/>
      <c r="U11" s="31"/>
      <c r="V11" s="31"/>
      <c r="W11" s="31"/>
      <c r="X11" s="31"/>
    </row>
    <row r="12" spans="1:24" ht="12.7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row>
    <row r="13" spans="1:24" ht="12.75" customHeight="1">
      <c r="A13" s="31" t="s">
        <v>70</v>
      </c>
      <c r="B13" s="31"/>
      <c r="C13" s="31"/>
      <c r="D13" s="31"/>
      <c r="E13" s="31"/>
      <c r="F13" s="31"/>
      <c r="G13" s="31"/>
      <c r="H13" s="31"/>
      <c r="I13" s="31"/>
      <c r="J13" s="31"/>
      <c r="K13" s="31"/>
      <c r="L13" s="31"/>
      <c r="M13" s="31"/>
      <c r="N13" s="31"/>
      <c r="O13" s="31"/>
      <c r="P13" s="31"/>
      <c r="Q13" s="31"/>
      <c r="R13" s="31"/>
      <c r="S13" s="31"/>
      <c r="T13" s="31"/>
      <c r="U13" s="31"/>
      <c r="V13" s="31"/>
      <c r="W13" s="31"/>
      <c r="X13" s="31"/>
    </row>
    <row r="14" spans="1:24" ht="12.75" customHeight="1">
      <c r="A14" s="1"/>
      <c r="B14" s="1"/>
      <c r="C14" s="1"/>
      <c r="D14" s="1"/>
      <c r="E14" s="1"/>
      <c r="F14" s="1"/>
      <c r="G14" s="1"/>
      <c r="H14" s="1"/>
      <c r="I14" s="1"/>
      <c r="J14" s="1"/>
      <c r="K14" s="1"/>
      <c r="L14" s="1"/>
      <c r="M14" s="1"/>
      <c r="N14" s="1"/>
      <c r="O14" s="1"/>
      <c r="P14" s="1"/>
      <c r="Q14" s="1"/>
      <c r="R14" s="1"/>
      <c r="S14" s="1"/>
      <c r="T14" s="1"/>
      <c r="U14" s="1"/>
      <c r="V14" s="1"/>
      <c r="W14" s="1"/>
      <c r="X14" s="1"/>
    </row>
    <row r="15" spans="1:24" ht="12.7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2.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2.75" customHeight="1">
      <c r="A17" s="1"/>
      <c r="B17" s="1"/>
      <c r="C17" s="1"/>
      <c r="D17" s="1"/>
      <c r="E17" s="1"/>
      <c r="F17" s="1"/>
      <c r="G17" s="1"/>
      <c r="H17" s="1"/>
      <c r="I17" s="1"/>
      <c r="J17" s="1"/>
      <c r="K17" s="1"/>
      <c r="L17" s="1"/>
      <c r="M17" s="1"/>
      <c r="N17" s="1"/>
      <c r="O17" s="1"/>
      <c r="P17" s="1"/>
      <c r="Q17" s="1"/>
      <c r="R17" s="1"/>
      <c r="S17" s="1"/>
      <c r="T17" s="1"/>
      <c r="U17" s="1"/>
      <c r="V17" s="1"/>
      <c r="W17" s="1"/>
      <c r="X17" s="1"/>
    </row>
    <row r="18" spans="1:24" ht="12.75" customHeight="1">
      <c r="A18" s="1"/>
      <c r="B18" s="1"/>
      <c r="C18" s="1"/>
      <c r="D18" s="1"/>
      <c r="E18" s="1"/>
      <c r="F18" s="1"/>
      <c r="G18" s="1"/>
      <c r="H18" s="1"/>
      <c r="I18" s="1"/>
      <c r="J18" s="1"/>
      <c r="K18" s="1"/>
      <c r="L18" s="1"/>
      <c r="M18" s="1"/>
      <c r="N18" s="1"/>
      <c r="O18" s="1"/>
      <c r="P18" s="1"/>
      <c r="Q18" s="1"/>
      <c r="R18" s="1"/>
      <c r="S18" s="1"/>
      <c r="T18" s="1"/>
      <c r="U18" s="1"/>
      <c r="V18" s="1"/>
      <c r="W18" s="1"/>
      <c r="X18" s="1"/>
    </row>
    <row r="19" spans="1:24" ht="12.7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2.75" customHeight="1">
      <c r="A20" s="1"/>
      <c r="B20" s="1"/>
      <c r="C20" s="1"/>
      <c r="D20" s="1"/>
      <c r="E20" s="1"/>
      <c r="F20" s="1"/>
      <c r="G20" s="1"/>
      <c r="H20" s="1"/>
      <c r="I20" s="1"/>
      <c r="J20" s="1"/>
      <c r="K20" s="1"/>
      <c r="L20" s="1"/>
      <c r="M20" s="1"/>
      <c r="N20" s="1"/>
      <c r="O20" s="1"/>
      <c r="P20" s="1"/>
      <c r="Q20" s="1"/>
      <c r="R20" s="1"/>
      <c r="S20" s="1"/>
      <c r="T20" s="1"/>
      <c r="U20" s="1"/>
      <c r="V20" s="1"/>
      <c r="W20" s="1"/>
      <c r="X20" s="1"/>
    </row>
    <row r="21" spans="1:24" ht="12.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2.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2.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2.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2.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2.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2.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2.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2.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2.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2.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2.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2.7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2.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2.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2.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2.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2.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2.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2.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2.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2.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2.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2.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2.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2.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2.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2.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2.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2.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2.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2.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2.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2.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2.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2.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2.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2.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2.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2.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2.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2.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2.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2.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2.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2.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2.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2.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2.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2.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2.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2.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2.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2.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2.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2.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2.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2.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2.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2.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2.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2.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2.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2.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2.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2.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2.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2.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2.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2.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2.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2.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2.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2.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2.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2.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2.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2.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2.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B3:D3"/>
  </mergeCells>
  <pageMargins left="0.7" right="0.7" top="0.75" bottom="0.75" header="0" footer="0"/>
  <pageSetup orientation="landscape"/>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topLeftCell="A46" workbookViewId="0">
      <selection sqref="A1:E1"/>
    </sheetView>
  </sheetViews>
  <sheetFormatPr defaultColWidth="12.58203125" defaultRowHeight="15" customHeight="1"/>
  <cols>
    <col min="1" max="1" width="26.08203125" customWidth="1"/>
    <col min="2" max="2" width="13.58203125" customWidth="1"/>
    <col min="3" max="3" width="15.5" customWidth="1"/>
    <col min="4" max="4" width="20.08203125" customWidth="1"/>
    <col min="5" max="5" width="14.58203125" customWidth="1"/>
    <col min="6" max="25" width="9" customWidth="1"/>
  </cols>
  <sheetData>
    <row r="1" spans="1:25" ht="21" customHeight="1">
      <c r="A1" s="759" t="s">
        <v>522</v>
      </c>
      <c r="B1" s="712"/>
      <c r="C1" s="712"/>
      <c r="D1" s="712"/>
      <c r="E1" s="712"/>
      <c r="F1" s="268"/>
      <c r="G1" s="268"/>
      <c r="H1" s="268"/>
      <c r="I1" s="268"/>
      <c r="J1" s="268"/>
      <c r="K1" s="268"/>
      <c r="L1" s="268"/>
      <c r="M1" s="268"/>
      <c r="N1" s="268"/>
      <c r="O1" s="268"/>
      <c r="P1" s="268"/>
      <c r="Q1" s="268"/>
      <c r="R1" s="268"/>
      <c r="S1" s="268"/>
      <c r="T1" s="268"/>
      <c r="U1" s="268"/>
      <c r="V1" s="268"/>
      <c r="W1" s="268"/>
      <c r="X1" s="268"/>
      <c r="Y1" s="268"/>
    </row>
    <row r="2" spans="1:25" ht="12.75" customHeight="1">
      <c r="A2" s="100"/>
      <c r="B2" s="269"/>
      <c r="C2" s="270"/>
      <c r="D2" s="269"/>
      <c r="E2" s="100"/>
      <c r="F2" s="100"/>
      <c r="G2" s="100"/>
      <c r="H2" s="100"/>
      <c r="I2" s="100"/>
      <c r="J2" s="100"/>
      <c r="K2" s="100"/>
      <c r="L2" s="100"/>
      <c r="M2" s="100"/>
      <c r="N2" s="100"/>
      <c r="O2" s="100"/>
      <c r="P2" s="100"/>
      <c r="Q2" s="100"/>
      <c r="R2" s="100"/>
      <c r="S2" s="100"/>
      <c r="T2" s="100"/>
      <c r="U2" s="100"/>
      <c r="V2" s="100"/>
      <c r="W2" s="100"/>
      <c r="X2" s="100"/>
      <c r="Y2" s="100"/>
    </row>
    <row r="3" spans="1:25" ht="14.5">
      <c r="A3" s="184" t="s">
        <v>162</v>
      </c>
      <c r="B3" s="271" t="s">
        <v>163</v>
      </c>
      <c r="C3" s="271" t="s">
        <v>164</v>
      </c>
      <c r="D3" s="271" t="s">
        <v>165</v>
      </c>
      <c r="E3" s="34" t="s">
        <v>166</v>
      </c>
      <c r="F3" s="31"/>
      <c r="G3" s="31"/>
      <c r="H3" s="31"/>
      <c r="I3" s="31"/>
      <c r="J3" s="31"/>
      <c r="K3" s="31"/>
      <c r="L3" s="31"/>
      <c r="M3" s="31"/>
      <c r="N3" s="31"/>
      <c r="O3" s="31"/>
      <c r="P3" s="31"/>
      <c r="Q3" s="31"/>
      <c r="R3" s="31"/>
      <c r="S3" s="31"/>
      <c r="T3" s="31"/>
      <c r="U3" s="31"/>
      <c r="V3" s="31"/>
      <c r="W3" s="31"/>
      <c r="X3" s="31"/>
      <c r="Y3" s="31"/>
    </row>
    <row r="4" spans="1:25" ht="12.75" customHeight="1">
      <c r="A4" s="272" t="s">
        <v>167</v>
      </c>
      <c r="B4" s="47">
        <v>52346750.640000001</v>
      </c>
      <c r="C4" s="47">
        <v>4695799</v>
      </c>
      <c r="D4" s="53">
        <v>3387587.5</v>
      </c>
      <c r="E4" s="53">
        <v>60430137.140000001</v>
      </c>
      <c r="F4" s="31"/>
      <c r="G4" s="31"/>
      <c r="H4" s="31"/>
      <c r="I4" s="31"/>
      <c r="J4" s="31"/>
      <c r="K4" s="31"/>
      <c r="L4" s="31"/>
      <c r="M4" s="31"/>
      <c r="N4" s="31"/>
      <c r="O4" s="31"/>
      <c r="P4" s="31"/>
      <c r="Q4" s="31"/>
      <c r="R4" s="31"/>
      <c r="S4" s="31"/>
      <c r="T4" s="31"/>
      <c r="U4" s="31"/>
      <c r="V4" s="31"/>
      <c r="W4" s="31"/>
      <c r="X4" s="31"/>
      <c r="Y4" s="31"/>
    </row>
    <row r="5" spans="1:25" ht="12.75" customHeight="1">
      <c r="A5" s="272" t="s">
        <v>168</v>
      </c>
      <c r="B5" s="47">
        <v>38509353.740000002</v>
      </c>
      <c r="C5" s="47">
        <v>1359340.7</v>
      </c>
      <c r="D5" s="53">
        <v>638840</v>
      </c>
      <c r="E5" s="53">
        <v>40507534.439999998</v>
      </c>
      <c r="F5" s="31"/>
      <c r="G5" s="31"/>
      <c r="H5" s="31"/>
      <c r="I5" s="31"/>
      <c r="J5" s="31"/>
      <c r="K5" s="31"/>
      <c r="L5" s="31"/>
      <c r="M5" s="31"/>
      <c r="N5" s="31"/>
      <c r="O5" s="31"/>
      <c r="P5" s="31"/>
      <c r="Q5" s="31"/>
      <c r="R5" s="31"/>
      <c r="S5" s="31"/>
      <c r="T5" s="31"/>
      <c r="U5" s="31"/>
      <c r="V5" s="31"/>
      <c r="W5" s="31"/>
      <c r="X5" s="31"/>
      <c r="Y5" s="31"/>
    </row>
    <row r="6" spans="1:25" ht="12.75" customHeight="1">
      <c r="A6" s="272" t="s">
        <v>169</v>
      </c>
      <c r="B6" s="47">
        <v>53406887.789999999</v>
      </c>
      <c r="C6" s="47">
        <v>4386355.29</v>
      </c>
      <c r="D6" s="53">
        <v>1409260.03</v>
      </c>
      <c r="E6" s="53">
        <v>59202503.109999999</v>
      </c>
      <c r="F6" s="31"/>
      <c r="G6" s="31"/>
      <c r="H6" s="31"/>
      <c r="I6" s="31"/>
      <c r="J6" s="31"/>
      <c r="K6" s="31"/>
      <c r="L6" s="31"/>
      <c r="M6" s="31"/>
      <c r="N6" s="31"/>
      <c r="O6" s="31"/>
      <c r="P6" s="31"/>
      <c r="Q6" s="31"/>
      <c r="R6" s="31"/>
      <c r="S6" s="31"/>
      <c r="T6" s="31"/>
      <c r="U6" s="31"/>
      <c r="V6" s="31"/>
      <c r="W6" s="31"/>
      <c r="X6" s="31"/>
      <c r="Y6" s="31"/>
    </row>
    <row r="7" spans="1:25" ht="12.75" customHeight="1">
      <c r="A7" s="272" t="s">
        <v>170</v>
      </c>
      <c r="B7" s="47">
        <v>19503994.789999999</v>
      </c>
      <c r="C7" s="47">
        <v>1484509</v>
      </c>
      <c r="D7" s="53">
        <v>3293839</v>
      </c>
      <c r="E7" s="53">
        <v>24282342.789999999</v>
      </c>
      <c r="F7" s="31"/>
      <c r="G7" s="31"/>
      <c r="H7" s="31"/>
      <c r="I7" s="31"/>
      <c r="J7" s="31"/>
      <c r="K7" s="31"/>
      <c r="L7" s="31"/>
      <c r="M7" s="31"/>
      <c r="N7" s="31"/>
      <c r="O7" s="31"/>
      <c r="P7" s="31"/>
      <c r="Q7" s="31"/>
      <c r="R7" s="31"/>
      <c r="S7" s="31"/>
      <c r="T7" s="31"/>
      <c r="U7" s="31"/>
      <c r="V7" s="31"/>
      <c r="W7" s="31"/>
      <c r="X7" s="31"/>
      <c r="Y7" s="31"/>
    </row>
    <row r="8" spans="1:25" ht="12.75" customHeight="1">
      <c r="A8" s="272" t="s">
        <v>171</v>
      </c>
      <c r="B8" s="47">
        <v>249819911.36000001</v>
      </c>
      <c r="C8" s="47">
        <v>19381430.046999998</v>
      </c>
      <c r="D8" s="53">
        <v>3653835.46</v>
      </c>
      <c r="E8" s="53">
        <v>272855176.86699998</v>
      </c>
      <c r="F8" s="31"/>
      <c r="G8" s="31"/>
      <c r="H8" s="31"/>
      <c r="I8" s="31"/>
      <c r="J8" s="31"/>
      <c r="K8" s="31"/>
      <c r="L8" s="31"/>
      <c r="M8" s="31"/>
      <c r="N8" s="31"/>
      <c r="O8" s="31"/>
      <c r="P8" s="31"/>
      <c r="Q8" s="31"/>
      <c r="R8" s="31"/>
      <c r="S8" s="31"/>
      <c r="T8" s="31"/>
      <c r="U8" s="31"/>
      <c r="V8" s="31"/>
      <c r="W8" s="31"/>
      <c r="X8" s="31"/>
      <c r="Y8" s="31"/>
    </row>
    <row r="9" spans="1:25" ht="12.75" customHeight="1">
      <c r="A9" s="272" t="s">
        <v>172</v>
      </c>
      <c r="B9" s="47">
        <v>55624026.990000002</v>
      </c>
      <c r="C9" s="47">
        <v>7310440.6900000004</v>
      </c>
      <c r="D9" s="53">
        <v>954923</v>
      </c>
      <c r="E9" s="53">
        <v>63889390.68</v>
      </c>
      <c r="F9" s="31"/>
      <c r="G9" s="31"/>
      <c r="H9" s="31"/>
      <c r="I9" s="31"/>
      <c r="J9" s="31"/>
      <c r="K9" s="31"/>
      <c r="L9" s="31"/>
      <c r="M9" s="31"/>
      <c r="N9" s="31"/>
      <c r="O9" s="31"/>
      <c r="P9" s="31"/>
      <c r="Q9" s="31"/>
      <c r="R9" s="31"/>
      <c r="S9" s="31"/>
      <c r="T9" s="31"/>
      <c r="U9" s="31"/>
      <c r="V9" s="31"/>
      <c r="W9" s="31"/>
      <c r="X9" s="31"/>
      <c r="Y9" s="31"/>
    </row>
    <row r="10" spans="1:25" ht="12.75" customHeight="1">
      <c r="A10" s="272" t="s">
        <v>173</v>
      </c>
      <c r="B10" s="47">
        <v>9823564.2799999993</v>
      </c>
      <c r="C10" s="47">
        <v>957825</v>
      </c>
      <c r="D10" s="53">
        <v>1377507.03</v>
      </c>
      <c r="E10" s="53">
        <v>12158896.310000001</v>
      </c>
      <c r="F10" s="31"/>
      <c r="G10" s="31"/>
      <c r="H10" s="31"/>
      <c r="I10" s="31"/>
      <c r="J10" s="31"/>
      <c r="K10" s="31"/>
      <c r="L10" s="31"/>
      <c r="M10" s="31"/>
      <c r="N10" s="31"/>
      <c r="O10" s="31"/>
      <c r="P10" s="31"/>
      <c r="Q10" s="31"/>
      <c r="R10" s="31"/>
      <c r="S10" s="31"/>
      <c r="T10" s="31"/>
      <c r="U10" s="31"/>
      <c r="V10" s="31"/>
      <c r="W10" s="31"/>
      <c r="X10" s="31"/>
      <c r="Y10" s="31"/>
    </row>
    <row r="11" spans="1:25" ht="12.75" customHeight="1">
      <c r="A11" s="272" t="s">
        <v>174</v>
      </c>
      <c r="B11" s="47">
        <v>5530583.4800000004</v>
      </c>
      <c r="C11" s="47">
        <v>496000.75</v>
      </c>
      <c r="D11" s="53">
        <v>676383</v>
      </c>
      <c r="E11" s="53">
        <v>6702967.2300000004</v>
      </c>
      <c r="F11" s="31"/>
      <c r="G11" s="31"/>
      <c r="H11" s="31"/>
      <c r="I11" s="31"/>
      <c r="J11" s="31"/>
      <c r="K11" s="31"/>
      <c r="L11" s="31"/>
      <c r="M11" s="31"/>
      <c r="N11" s="31"/>
      <c r="O11" s="31"/>
      <c r="P11" s="31"/>
      <c r="Q11" s="31"/>
      <c r="R11" s="31"/>
      <c r="S11" s="31"/>
      <c r="T11" s="31"/>
      <c r="U11" s="31"/>
      <c r="V11" s="31"/>
      <c r="W11" s="31"/>
      <c r="X11" s="31"/>
      <c r="Y11" s="31"/>
    </row>
    <row r="12" spans="1:25" ht="12.75" customHeight="1">
      <c r="A12" s="272" t="s">
        <v>175</v>
      </c>
      <c r="B12" s="47">
        <v>67470762.895999998</v>
      </c>
      <c r="C12" s="47">
        <v>19389987.370000001</v>
      </c>
      <c r="D12" s="273"/>
      <c r="E12" s="53">
        <v>86860750.266000003</v>
      </c>
      <c r="F12" s="31"/>
      <c r="G12" s="31"/>
      <c r="H12" s="31"/>
      <c r="I12" s="31"/>
      <c r="J12" s="31"/>
      <c r="K12" s="31"/>
      <c r="L12" s="31"/>
      <c r="M12" s="31"/>
      <c r="N12" s="31"/>
      <c r="O12" s="31"/>
      <c r="P12" s="31"/>
      <c r="Q12" s="31"/>
      <c r="R12" s="31"/>
      <c r="S12" s="31"/>
      <c r="T12" s="31"/>
      <c r="U12" s="31"/>
      <c r="V12" s="31"/>
      <c r="W12" s="31"/>
      <c r="X12" s="31"/>
      <c r="Y12" s="31"/>
    </row>
    <row r="13" spans="1:25" ht="12.75" customHeight="1">
      <c r="A13" s="272" t="s">
        <v>176</v>
      </c>
      <c r="B13" s="47">
        <v>100211745.153</v>
      </c>
      <c r="C13" s="47">
        <v>12368222.310000001</v>
      </c>
      <c r="D13" s="53">
        <v>4462740.8600000003</v>
      </c>
      <c r="E13" s="53">
        <v>117042708.323</v>
      </c>
      <c r="F13" s="31"/>
      <c r="G13" s="31"/>
      <c r="H13" s="31"/>
      <c r="I13" s="31"/>
      <c r="J13" s="31"/>
      <c r="K13" s="31"/>
      <c r="L13" s="31"/>
      <c r="M13" s="31"/>
      <c r="N13" s="31"/>
      <c r="O13" s="31"/>
      <c r="P13" s="31"/>
      <c r="Q13" s="31"/>
      <c r="R13" s="31"/>
      <c r="S13" s="31"/>
      <c r="T13" s="31"/>
      <c r="U13" s="31"/>
      <c r="V13" s="31"/>
      <c r="W13" s="31"/>
      <c r="X13" s="31"/>
      <c r="Y13" s="31"/>
    </row>
    <row r="14" spans="1:25" ht="12.75" customHeight="1">
      <c r="A14" s="272" t="s">
        <v>177</v>
      </c>
      <c r="B14" s="47">
        <v>104167026.13</v>
      </c>
      <c r="C14" s="47">
        <v>9175740.0399999991</v>
      </c>
      <c r="D14" s="53">
        <v>3501725.1</v>
      </c>
      <c r="E14" s="53">
        <v>116844491.27</v>
      </c>
      <c r="F14" s="31"/>
      <c r="G14" s="31"/>
      <c r="H14" s="31"/>
      <c r="I14" s="31"/>
      <c r="J14" s="31"/>
      <c r="K14" s="31"/>
      <c r="L14" s="31"/>
      <c r="M14" s="31"/>
      <c r="N14" s="31"/>
      <c r="O14" s="31"/>
      <c r="P14" s="31"/>
      <c r="Q14" s="31"/>
      <c r="R14" s="31"/>
      <c r="S14" s="31"/>
      <c r="T14" s="31"/>
      <c r="U14" s="31"/>
      <c r="V14" s="31"/>
      <c r="W14" s="31"/>
      <c r="X14" s="31"/>
      <c r="Y14" s="31"/>
    </row>
    <row r="15" spans="1:25" ht="12.75" customHeight="1">
      <c r="A15" s="272" t="s">
        <v>178</v>
      </c>
      <c r="B15" s="47">
        <v>48108250.560000002</v>
      </c>
      <c r="C15" s="47">
        <v>1058343</v>
      </c>
      <c r="D15" s="53">
        <v>1209762.56</v>
      </c>
      <c r="E15" s="53">
        <v>50376356.119999997</v>
      </c>
      <c r="F15" s="31"/>
      <c r="G15" s="31"/>
      <c r="H15" s="31"/>
      <c r="I15" s="31"/>
      <c r="J15" s="31"/>
      <c r="K15" s="31"/>
      <c r="L15" s="31"/>
      <c r="M15" s="31"/>
      <c r="N15" s="31"/>
      <c r="O15" s="31"/>
      <c r="P15" s="31"/>
      <c r="Q15" s="31"/>
      <c r="R15" s="31"/>
      <c r="S15" s="31"/>
      <c r="T15" s="31"/>
      <c r="U15" s="31"/>
      <c r="V15" s="31"/>
      <c r="W15" s="31"/>
      <c r="X15" s="31"/>
      <c r="Y15" s="31"/>
    </row>
    <row r="16" spans="1:25" ht="12.75" customHeight="1">
      <c r="A16" s="272" t="s">
        <v>179</v>
      </c>
      <c r="B16" s="47">
        <v>15037201.529999999</v>
      </c>
      <c r="C16" s="47">
        <v>1672948</v>
      </c>
      <c r="D16" s="53">
        <v>1068715.6599999999</v>
      </c>
      <c r="E16" s="53">
        <v>17778865.190000001</v>
      </c>
      <c r="F16" s="31"/>
      <c r="G16" s="31"/>
      <c r="H16" s="31"/>
      <c r="I16" s="31"/>
      <c r="J16" s="31"/>
      <c r="K16" s="31"/>
      <c r="L16" s="31"/>
      <c r="M16" s="31"/>
      <c r="N16" s="31"/>
      <c r="O16" s="31"/>
      <c r="P16" s="31"/>
      <c r="Q16" s="31"/>
      <c r="R16" s="31"/>
      <c r="S16" s="31"/>
      <c r="T16" s="31"/>
      <c r="U16" s="31"/>
      <c r="V16" s="31"/>
      <c r="W16" s="31"/>
      <c r="X16" s="31"/>
      <c r="Y16" s="31"/>
    </row>
    <row r="17" spans="1:25" ht="12.75" customHeight="1">
      <c r="A17" s="272" t="s">
        <v>180</v>
      </c>
      <c r="B17" s="47">
        <v>56568878.210000001</v>
      </c>
      <c r="C17" s="47">
        <v>5425910</v>
      </c>
      <c r="D17" s="53">
        <v>3999486.5</v>
      </c>
      <c r="E17" s="53">
        <v>65994274.710000001</v>
      </c>
      <c r="F17" s="31"/>
      <c r="G17" s="31"/>
      <c r="H17" s="31"/>
      <c r="I17" s="31"/>
      <c r="J17" s="31"/>
      <c r="K17" s="31"/>
      <c r="L17" s="31"/>
      <c r="M17" s="31"/>
      <c r="N17" s="31"/>
      <c r="O17" s="31"/>
      <c r="P17" s="31"/>
      <c r="Q17" s="31"/>
      <c r="R17" s="31"/>
      <c r="S17" s="31"/>
      <c r="T17" s="31"/>
      <c r="U17" s="31"/>
      <c r="V17" s="31"/>
      <c r="W17" s="31"/>
      <c r="X17" s="31"/>
      <c r="Y17" s="31"/>
    </row>
    <row r="18" spans="1:25" ht="12.75" customHeight="1">
      <c r="A18" s="272" t="s">
        <v>181</v>
      </c>
      <c r="B18" s="47">
        <v>26641837.850000001</v>
      </c>
      <c r="C18" s="47">
        <v>3094911.83</v>
      </c>
      <c r="D18" s="53">
        <v>3275808.906</v>
      </c>
      <c r="E18" s="53">
        <v>33012558.585999999</v>
      </c>
      <c r="F18" s="31"/>
      <c r="G18" s="31"/>
      <c r="H18" s="31"/>
      <c r="I18" s="31"/>
      <c r="J18" s="31"/>
      <c r="K18" s="31"/>
      <c r="L18" s="31"/>
      <c r="M18" s="31"/>
      <c r="N18" s="31"/>
      <c r="O18" s="31"/>
      <c r="P18" s="31"/>
      <c r="Q18" s="31"/>
      <c r="R18" s="31"/>
      <c r="S18" s="31"/>
      <c r="T18" s="31"/>
      <c r="U18" s="31"/>
      <c r="V18" s="31"/>
      <c r="W18" s="31"/>
      <c r="X18" s="31"/>
      <c r="Y18" s="31"/>
    </row>
    <row r="19" spans="1:25" ht="12.75" customHeight="1">
      <c r="A19" s="272" t="s">
        <v>182</v>
      </c>
      <c r="B19" s="47">
        <v>8187141.6900000004</v>
      </c>
      <c r="C19" s="47">
        <v>1915949.99</v>
      </c>
      <c r="D19" s="53">
        <v>3265152</v>
      </c>
      <c r="E19" s="53">
        <v>13368243.68</v>
      </c>
      <c r="F19" s="31"/>
      <c r="G19" s="31"/>
      <c r="H19" s="31"/>
      <c r="I19" s="31"/>
      <c r="J19" s="31"/>
      <c r="K19" s="31"/>
      <c r="L19" s="31"/>
      <c r="M19" s="31"/>
      <c r="N19" s="31"/>
      <c r="O19" s="31"/>
      <c r="P19" s="31"/>
      <c r="Q19" s="31"/>
      <c r="R19" s="31"/>
      <c r="S19" s="31"/>
      <c r="T19" s="31"/>
      <c r="U19" s="31"/>
      <c r="V19" s="31"/>
      <c r="W19" s="31"/>
      <c r="X19" s="31"/>
      <c r="Y19" s="31"/>
    </row>
    <row r="20" spans="1:25" ht="12.75" customHeight="1">
      <c r="A20" s="272" t="s">
        <v>183</v>
      </c>
      <c r="B20" s="47">
        <v>28460063.920000002</v>
      </c>
      <c r="C20" s="47">
        <v>3306761.14</v>
      </c>
      <c r="D20" s="53">
        <v>2878140</v>
      </c>
      <c r="E20" s="53">
        <v>34644965.060000002</v>
      </c>
      <c r="F20" s="31"/>
      <c r="G20" s="31"/>
      <c r="H20" s="31"/>
      <c r="I20" s="31"/>
      <c r="J20" s="31"/>
      <c r="K20" s="31"/>
      <c r="L20" s="31"/>
      <c r="M20" s="31"/>
      <c r="N20" s="31"/>
      <c r="O20" s="31"/>
      <c r="P20" s="31"/>
      <c r="Q20" s="31"/>
      <c r="R20" s="31"/>
      <c r="S20" s="31"/>
      <c r="T20" s="31"/>
      <c r="U20" s="31"/>
      <c r="V20" s="31"/>
      <c r="W20" s="31"/>
      <c r="X20" s="31"/>
      <c r="Y20" s="31"/>
    </row>
    <row r="21" spans="1:25" ht="12.75" customHeight="1">
      <c r="A21" s="272" t="s">
        <v>184</v>
      </c>
      <c r="B21" s="47">
        <v>43930332.027000003</v>
      </c>
      <c r="C21" s="47">
        <v>2985982.5</v>
      </c>
      <c r="D21" s="53">
        <v>2461270</v>
      </c>
      <c r="E21" s="53">
        <v>49377584.527000003</v>
      </c>
      <c r="F21" s="31"/>
      <c r="G21" s="31"/>
      <c r="H21" s="31"/>
      <c r="I21" s="31"/>
      <c r="J21" s="31"/>
      <c r="K21" s="31"/>
      <c r="L21" s="31"/>
      <c r="M21" s="31"/>
      <c r="N21" s="31"/>
      <c r="O21" s="31"/>
      <c r="P21" s="31"/>
      <c r="Q21" s="31"/>
      <c r="R21" s="31"/>
      <c r="S21" s="31"/>
      <c r="T21" s="31"/>
      <c r="U21" s="31"/>
      <c r="V21" s="31"/>
      <c r="W21" s="31"/>
      <c r="X21" s="31"/>
      <c r="Y21" s="31"/>
    </row>
    <row r="22" spans="1:25" ht="12.75" customHeight="1">
      <c r="A22" s="272" t="s">
        <v>185</v>
      </c>
      <c r="B22" s="47">
        <v>29588679.530000001</v>
      </c>
      <c r="C22" s="47">
        <v>3619454.2</v>
      </c>
      <c r="D22" s="53">
        <v>7952578</v>
      </c>
      <c r="E22" s="53">
        <v>41160711.729999997</v>
      </c>
      <c r="F22" s="31"/>
      <c r="G22" s="31"/>
      <c r="H22" s="31"/>
      <c r="I22" s="31"/>
      <c r="J22" s="31"/>
      <c r="K22" s="31"/>
      <c r="L22" s="31"/>
      <c r="M22" s="31"/>
      <c r="N22" s="31"/>
      <c r="O22" s="31"/>
      <c r="P22" s="31"/>
      <c r="Q22" s="31"/>
      <c r="R22" s="31"/>
      <c r="S22" s="31"/>
      <c r="T22" s="31"/>
      <c r="U22" s="31"/>
      <c r="V22" s="31"/>
      <c r="W22" s="31"/>
      <c r="X22" s="31"/>
      <c r="Y22" s="31"/>
    </row>
    <row r="23" spans="1:25" ht="12.75" customHeight="1">
      <c r="A23" s="272" t="s">
        <v>186</v>
      </c>
      <c r="B23" s="47">
        <v>9268492</v>
      </c>
      <c r="C23" s="47">
        <v>817624.09299999999</v>
      </c>
      <c r="D23" s="53">
        <v>849298.26</v>
      </c>
      <c r="E23" s="53">
        <v>10935414.353</v>
      </c>
      <c r="F23" s="31"/>
      <c r="G23" s="31"/>
      <c r="H23" s="31"/>
      <c r="I23" s="31"/>
      <c r="J23" s="31"/>
      <c r="K23" s="31"/>
      <c r="L23" s="31"/>
      <c r="M23" s="31"/>
      <c r="N23" s="31"/>
      <c r="O23" s="31"/>
      <c r="P23" s="31"/>
      <c r="Q23" s="31"/>
      <c r="R23" s="31"/>
      <c r="S23" s="31"/>
      <c r="T23" s="31"/>
      <c r="U23" s="31"/>
      <c r="V23" s="31"/>
      <c r="W23" s="31"/>
      <c r="X23" s="31"/>
      <c r="Y23" s="31"/>
    </row>
    <row r="24" spans="1:25" ht="12.75" customHeight="1">
      <c r="A24" s="272" t="s">
        <v>187</v>
      </c>
      <c r="B24" s="47">
        <v>114902663.69599999</v>
      </c>
      <c r="C24" s="47">
        <v>19060462.550000001</v>
      </c>
      <c r="D24" s="53">
        <v>2921983.83</v>
      </c>
      <c r="E24" s="53">
        <v>136885110.07600001</v>
      </c>
      <c r="F24" s="31"/>
      <c r="G24" s="31"/>
      <c r="H24" s="31"/>
      <c r="I24" s="31"/>
      <c r="J24" s="31"/>
      <c r="K24" s="31"/>
      <c r="L24" s="31"/>
      <c r="M24" s="31"/>
      <c r="N24" s="31"/>
      <c r="O24" s="31"/>
      <c r="P24" s="31"/>
      <c r="Q24" s="31"/>
      <c r="R24" s="31"/>
      <c r="S24" s="31"/>
      <c r="T24" s="31"/>
      <c r="U24" s="31"/>
      <c r="V24" s="31"/>
      <c r="W24" s="31"/>
      <c r="X24" s="31"/>
      <c r="Y24" s="31"/>
    </row>
    <row r="25" spans="1:25" ht="12.75" customHeight="1">
      <c r="A25" s="272" t="s">
        <v>188</v>
      </c>
      <c r="B25" s="47">
        <v>28680374.085000001</v>
      </c>
      <c r="C25" s="47">
        <v>2968777.39</v>
      </c>
      <c r="D25" s="53">
        <v>1921629.682</v>
      </c>
      <c r="E25" s="53">
        <v>33570781.156999998</v>
      </c>
      <c r="F25" s="31"/>
      <c r="G25" s="31"/>
      <c r="H25" s="31"/>
      <c r="I25" s="31"/>
      <c r="J25" s="31"/>
      <c r="K25" s="31"/>
      <c r="L25" s="31"/>
      <c r="M25" s="31"/>
      <c r="N25" s="31"/>
      <c r="O25" s="31"/>
      <c r="P25" s="31"/>
      <c r="Q25" s="31"/>
      <c r="R25" s="31"/>
      <c r="S25" s="31"/>
      <c r="T25" s="31"/>
      <c r="U25" s="31"/>
      <c r="V25" s="31"/>
      <c r="W25" s="31"/>
      <c r="X25" s="31"/>
      <c r="Y25" s="31"/>
    </row>
    <row r="26" spans="1:25" ht="12.75" customHeight="1">
      <c r="A26" s="272" t="s">
        <v>189</v>
      </c>
      <c r="B26" s="47">
        <v>19089759.629999999</v>
      </c>
      <c r="C26" s="47">
        <v>4517859.2300000004</v>
      </c>
      <c r="D26" s="53">
        <v>3475465.56</v>
      </c>
      <c r="E26" s="53">
        <v>27083084.420000002</v>
      </c>
      <c r="F26" s="31"/>
      <c r="G26" s="31"/>
      <c r="H26" s="31"/>
      <c r="I26" s="31"/>
      <c r="J26" s="31"/>
      <c r="K26" s="31"/>
      <c r="L26" s="31"/>
      <c r="M26" s="31"/>
      <c r="N26" s="31"/>
      <c r="O26" s="31"/>
      <c r="P26" s="31"/>
      <c r="Q26" s="31"/>
      <c r="R26" s="31"/>
      <c r="S26" s="31"/>
      <c r="T26" s="31"/>
      <c r="U26" s="31"/>
      <c r="V26" s="31"/>
      <c r="W26" s="31"/>
      <c r="X26" s="31"/>
      <c r="Y26" s="31"/>
    </row>
    <row r="27" spans="1:25" ht="12.75" customHeight="1">
      <c r="A27" s="272" t="s">
        <v>190</v>
      </c>
      <c r="B27" s="47">
        <v>12103737.66</v>
      </c>
      <c r="C27" s="47">
        <v>2385082.84</v>
      </c>
      <c r="D27" s="53">
        <v>5107882.5</v>
      </c>
      <c r="E27" s="53">
        <v>19596703</v>
      </c>
      <c r="F27" s="31"/>
      <c r="G27" s="31"/>
      <c r="H27" s="31"/>
      <c r="I27" s="31"/>
      <c r="J27" s="31"/>
      <c r="K27" s="31"/>
      <c r="L27" s="31"/>
      <c r="M27" s="31"/>
      <c r="N27" s="31"/>
      <c r="O27" s="31"/>
      <c r="P27" s="31"/>
      <c r="Q27" s="31"/>
      <c r="R27" s="31"/>
      <c r="S27" s="31"/>
      <c r="T27" s="31"/>
      <c r="U27" s="31"/>
      <c r="V27" s="31"/>
      <c r="W27" s="31"/>
      <c r="X27" s="31"/>
      <c r="Y27" s="31"/>
    </row>
    <row r="28" spans="1:25" ht="12.75" customHeight="1">
      <c r="A28" s="272" t="s">
        <v>191</v>
      </c>
      <c r="B28" s="47">
        <v>31531448.68</v>
      </c>
      <c r="C28" s="47">
        <v>2058807</v>
      </c>
      <c r="D28" s="53">
        <v>6296808.5400000103</v>
      </c>
      <c r="E28" s="53">
        <v>39887064.219999999</v>
      </c>
      <c r="F28" s="31"/>
      <c r="G28" s="31"/>
      <c r="H28" s="31"/>
      <c r="I28" s="31"/>
      <c r="J28" s="31"/>
      <c r="K28" s="31"/>
      <c r="L28" s="31"/>
      <c r="M28" s="31"/>
      <c r="N28" s="31"/>
      <c r="O28" s="31"/>
      <c r="P28" s="31"/>
      <c r="Q28" s="31"/>
      <c r="R28" s="31"/>
      <c r="S28" s="31"/>
      <c r="T28" s="31"/>
      <c r="U28" s="31"/>
      <c r="V28" s="31"/>
      <c r="W28" s="31"/>
      <c r="X28" s="31"/>
      <c r="Y28" s="31"/>
    </row>
    <row r="29" spans="1:25" ht="12.75" customHeight="1">
      <c r="A29" s="272" t="s">
        <v>192</v>
      </c>
      <c r="B29" s="47">
        <v>37772061.530000001</v>
      </c>
      <c r="C29" s="47">
        <v>12066070.59</v>
      </c>
      <c r="D29" s="53">
        <v>3040193</v>
      </c>
      <c r="E29" s="53">
        <v>52878325.119999997</v>
      </c>
      <c r="F29" s="31"/>
      <c r="G29" s="31"/>
      <c r="H29" s="31"/>
      <c r="I29" s="31"/>
      <c r="J29" s="31"/>
      <c r="K29" s="31"/>
      <c r="L29" s="31"/>
      <c r="M29" s="31"/>
      <c r="N29" s="31"/>
      <c r="O29" s="31"/>
      <c r="P29" s="31"/>
      <c r="Q29" s="31"/>
      <c r="R29" s="31"/>
      <c r="S29" s="31"/>
      <c r="T29" s="31"/>
      <c r="U29" s="31"/>
      <c r="V29" s="31"/>
      <c r="W29" s="31"/>
      <c r="X29" s="31"/>
      <c r="Y29" s="31"/>
    </row>
    <row r="30" spans="1:25" ht="12.75" customHeight="1">
      <c r="A30" s="272" t="s">
        <v>193</v>
      </c>
      <c r="B30" s="47">
        <v>13258254.220000001</v>
      </c>
      <c r="C30" s="47">
        <v>2327056.21</v>
      </c>
      <c r="D30" s="53">
        <v>704138.44</v>
      </c>
      <c r="E30" s="53">
        <v>16289448.869999999</v>
      </c>
      <c r="F30" s="31"/>
      <c r="G30" s="31"/>
      <c r="H30" s="31"/>
      <c r="I30" s="31"/>
      <c r="J30" s="31"/>
      <c r="K30" s="31"/>
      <c r="L30" s="31"/>
      <c r="M30" s="31"/>
      <c r="N30" s="31"/>
      <c r="O30" s="31"/>
      <c r="P30" s="31"/>
      <c r="Q30" s="31"/>
      <c r="R30" s="31"/>
      <c r="S30" s="31"/>
      <c r="T30" s="31"/>
      <c r="U30" s="31"/>
      <c r="V30" s="31"/>
      <c r="W30" s="31"/>
      <c r="X30" s="31"/>
      <c r="Y30" s="31"/>
    </row>
    <row r="31" spans="1:25" ht="12.75" customHeight="1">
      <c r="A31" s="272" t="s">
        <v>194</v>
      </c>
      <c r="B31" s="47">
        <v>13322631.5</v>
      </c>
      <c r="C31" s="47">
        <v>1682714.91</v>
      </c>
      <c r="D31" s="53">
        <v>1057021.8</v>
      </c>
      <c r="E31" s="53">
        <v>16062368.210000001</v>
      </c>
      <c r="F31" s="31"/>
      <c r="G31" s="31"/>
      <c r="H31" s="31"/>
      <c r="I31" s="31"/>
      <c r="J31" s="31"/>
      <c r="K31" s="31"/>
      <c r="L31" s="31"/>
      <c r="M31" s="31"/>
      <c r="N31" s="31"/>
      <c r="O31" s="31"/>
      <c r="P31" s="31"/>
      <c r="Q31" s="31"/>
      <c r="R31" s="31"/>
      <c r="S31" s="31"/>
      <c r="T31" s="31"/>
      <c r="U31" s="31"/>
      <c r="V31" s="31"/>
      <c r="W31" s="31"/>
      <c r="X31" s="31"/>
      <c r="Y31" s="31"/>
    </row>
    <row r="32" spans="1:25" ht="12.75" customHeight="1">
      <c r="A32" s="272" t="s">
        <v>195</v>
      </c>
      <c r="B32" s="47">
        <v>31412994.399999999</v>
      </c>
      <c r="C32" s="47">
        <v>2168048.41</v>
      </c>
      <c r="D32" s="53">
        <v>860939.57</v>
      </c>
      <c r="E32" s="53">
        <v>34441982.380000003</v>
      </c>
      <c r="F32" s="31"/>
      <c r="G32" s="31"/>
      <c r="H32" s="31"/>
      <c r="I32" s="31"/>
      <c r="J32" s="31"/>
      <c r="K32" s="31"/>
      <c r="L32" s="31"/>
      <c r="M32" s="31"/>
      <c r="N32" s="31"/>
      <c r="O32" s="31"/>
      <c r="P32" s="31"/>
      <c r="Q32" s="31"/>
      <c r="R32" s="31"/>
      <c r="S32" s="31"/>
      <c r="T32" s="31"/>
      <c r="U32" s="31"/>
      <c r="V32" s="31"/>
      <c r="W32" s="31"/>
      <c r="X32" s="31"/>
      <c r="Y32" s="31"/>
    </row>
    <row r="33" spans="1:25" ht="12.75" customHeight="1">
      <c r="A33" s="272" t="s">
        <v>196</v>
      </c>
      <c r="B33" s="47">
        <v>3771170.44</v>
      </c>
      <c r="C33" s="47">
        <v>615665.152</v>
      </c>
      <c r="D33" s="53">
        <v>981360</v>
      </c>
      <c r="E33" s="53">
        <v>5368195.5920000002</v>
      </c>
      <c r="F33" s="31"/>
      <c r="G33" s="31"/>
      <c r="H33" s="31"/>
      <c r="I33" s="31"/>
      <c r="J33" s="31"/>
      <c r="K33" s="31"/>
      <c r="L33" s="31"/>
      <c r="M33" s="31"/>
      <c r="N33" s="31"/>
      <c r="O33" s="31"/>
      <c r="P33" s="31"/>
      <c r="Q33" s="31"/>
      <c r="R33" s="31"/>
      <c r="S33" s="31"/>
      <c r="T33" s="31"/>
      <c r="U33" s="31"/>
      <c r="V33" s="31"/>
      <c r="W33" s="31"/>
      <c r="X33" s="31"/>
      <c r="Y33" s="31"/>
    </row>
    <row r="34" spans="1:25" ht="12.75" customHeight="1">
      <c r="A34" s="272" t="s">
        <v>197</v>
      </c>
      <c r="B34" s="47">
        <v>34519770.329999998</v>
      </c>
      <c r="C34" s="47">
        <v>3468895.12</v>
      </c>
      <c r="D34" s="53">
        <v>2288453.31</v>
      </c>
      <c r="E34" s="53">
        <v>40277118.759999998</v>
      </c>
      <c r="F34" s="31"/>
      <c r="G34" s="31"/>
      <c r="H34" s="31"/>
      <c r="I34" s="31"/>
      <c r="J34" s="31"/>
      <c r="K34" s="31"/>
      <c r="L34" s="31"/>
      <c r="M34" s="31"/>
      <c r="N34" s="31"/>
      <c r="O34" s="31"/>
      <c r="P34" s="31"/>
      <c r="Q34" s="31"/>
      <c r="R34" s="31"/>
      <c r="S34" s="31"/>
      <c r="T34" s="31"/>
      <c r="U34" s="31"/>
      <c r="V34" s="31"/>
      <c r="W34" s="31"/>
      <c r="X34" s="31"/>
      <c r="Y34" s="31"/>
    </row>
    <row r="35" spans="1:25" ht="12.75" customHeight="1">
      <c r="A35" s="272" t="s">
        <v>198</v>
      </c>
      <c r="B35" s="47">
        <v>55216160.509999998</v>
      </c>
      <c r="C35" s="47">
        <v>3219877.9139999999</v>
      </c>
      <c r="D35" s="53">
        <v>1220863.1100000001</v>
      </c>
      <c r="E35" s="53">
        <v>59656901.534000002</v>
      </c>
      <c r="F35" s="31"/>
      <c r="G35" s="31"/>
      <c r="H35" s="31"/>
      <c r="I35" s="31"/>
      <c r="J35" s="31"/>
      <c r="K35" s="31"/>
      <c r="L35" s="31"/>
      <c r="M35" s="31"/>
      <c r="N35" s="31"/>
      <c r="O35" s="31"/>
      <c r="P35" s="31"/>
      <c r="Q35" s="31"/>
      <c r="R35" s="31"/>
      <c r="S35" s="31"/>
      <c r="T35" s="31"/>
      <c r="U35" s="31"/>
      <c r="V35" s="31"/>
      <c r="W35" s="31"/>
      <c r="X35" s="31"/>
      <c r="Y35" s="31"/>
    </row>
    <row r="36" spans="1:25" ht="12.75" customHeight="1">
      <c r="A36" s="272" t="s">
        <v>199</v>
      </c>
      <c r="B36" s="47">
        <v>74775960.658000007</v>
      </c>
      <c r="C36" s="47">
        <v>8418601.6999999993</v>
      </c>
      <c r="D36" s="53">
        <v>3560384</v>
      </c>
      <c r="E36" s="53">
        <v>86754946.357999995</v>
      </c>
      <c r="F36" s="31"/>
      <c r="G36" s="31"/>
      <c r="H36" s="31"/>
      <c r="I36" s="31"/>
      <c r="J36" s="31"/>
      <c r="K36" s="31"/>
      <c r="L36" s="31"/>
      <c r="M36" s="31"/>
      <c r="N36" s="31"/>
      <c r="O36" s="31"/>
      <c r="P36" s="31"/>
      <c r="Q36" s="31"/>
      <c r="R36" s="31"/>
      <c r="S36" s="31"/>
      <c r="T36" s="31"/>
      <c r="U36" s="31"/>
      <c r="V36" s="31"/>
      <c r="W36" s="31"/>
      <c r="X36" s="31"/>
      <c r="Y36" s="31"/>
    </row>
    <row r="37" spans="1:25" ht="12.75" customHeight="1">
      <c r="A37" s="272" t="s">
        <v>200</v>
      </c>
      <c r="B37" s="47">
        <v>87346435.379999995</v>
      </c>
      <c r="C37" s="47">
        <v>6312376</v>
      </c>
      <c r="D37" s="53">
        <v>2712089</v>
      </c>
      <c r="E37" s="53">
        <v>96370900.379999995</v>
      </c>
      <c r="F37" s="31"/>
      <c r="G37" s="31"/>
      <c r="H37" s="31"/>
      <c r="I37" s="31"/>
      <c r="J37" s="31"/>
      <c r="K37" s="31"/>
      <c r="L37" s="31"/>
      <c r="M37" s="31"/>
      <c r="N37" s="31"/>
      <c r="O37" s="31"/>
      <c r="P37" s="31"/>
      <c r="Q37" s="31"/>
      <c r="R37" s="31"/>
      <c r="S37" s="31"/>
      <c r="T37" s="31"/>
      <c r="U37" s="31"/>
      <c r="V37" s="31"/>
      <c r="W37" s="31"/>
      <c r="X37" s="31"/>
      <c r="Y37" s="31"/>
    </row>
    <row r="38" spans="1:25" ht="12.75" customHeight="1">
      <c r="A38" s="272" t="s">
        <v>201</v>
      </c>
      <c r="B38" s="47">
        <v>13647257.4</v>
      </c>
      <c r="C38" s="47">
        <v>987813.41</v>
      </c>
      <c r="D38" s="53">
        <v>1987185</v>
      </c>
      <c r="E38" s="53">
        <v>16622255.810000001</v>
      </c>
      <c r="F38" s="31"/>
      <c r="G38" s="31"/>
      <c r="H38" s="31"/>
      <c r="I38" s="31"/>
      <c r="J38" s="31"/>
      <c r="K38" s="31"/>
      <c r="L38" s="31"/>
      <c r="M38" s="31"/>
      <c r="N38" s="31"/>
      <c r="O38" s="31"/>
      <c r="P38" s="31"/>
      <c r="Q38" s="31"/>
      <c r="R38" s="31"/>
      <c r="S38" s="31"/>
      <c r="T38" s="31"/>
      <c r="U38" s="31"/>
      <c r="V38" s="31"/>
      <c r="W38" s="31"/>
      <c r="X38" s="31"/>
      <c r="Y38" s="31"/>
    </row>
    <row r="39" spans="1:25" ht="12.75" customHeight="1">
      <c r="A39" s="272" t="s">
        <v>202</v>
      </c>
      <c r="B39" s="47">
        <v>55863868.18</v>
      </c>
      <c r="C39" s="47">
        <v>5322594.47</v>
      </c>
      <c r="D39" s="53">
        <v>2431398.4</v>
      </c>
      <c r="E39" s="53">
        <v>63617861.049999997</v>
      </c>
      <c r="F39" s="31"/>
      <c r="G39" s="31"/>
      <c r="H39" s="31"/>
      <c r="I39" s="31"/>
      <c r="J39" s="31"/>
      <c r="K39" s="31"/>
      <c r="L39" s="31"/>
      <c r="M39" s="31"/>
      <c r="N39" s="31"/>
      <c r="O39" s="31"/>
      <c r="P39" s="31"/>
      <c r="Q39" s="31"/>
      <c r="R39" s="31"/>
      <c r="S39" s="31"/>
      <c r="T39" s="31"/>
      <c r="U39" s="31"/>
      <c r="V39" s="31"/>
      <c r="W39" s="31"/>
      <c r="X39" s="31"/>
      <c r="Y39" s="31"/>
    </row>
    <row r="40" spans="1:25" ht="12.75" customHeight="1">
      <c r="A40" s="272" t="s">
        <v>203</v>
      </c>
      <c r="B40" s="47">
        <v>54120798.229999997</v>
      </c>
      <c r="C40" s="47">
        <v>5998251.5800000001</v>
      </c>
      <c r="D40" s="53">
        <v>2218987.88</v>
      </c>
      <c r="E40" s="53">
        <v>62338037.689999998</v>
      </c>
      <c r="F40" s="31"/>
      <c r="G40" s="31"/>
      <c r="H40" s="31"/>
      <c r="I40" s="31"/>
      <c r="J40" s="31"/>
      <c r="K40" s="31"/>
      <c r="L40" s="31"/>
      <c r="M40" s="31"/>
      <c r="N40" s="31"/>
      <c r="O40" s="31"/>
      <c r="P40" s="31"/>
      <c r="Q40" s="31"/>
      <c r="R40" s="31"/>
      <c r="S40" s="31"/>
      <c r="T40" s="31"/>
      <c r="U40" s="31"/>
      <c r="V40" s="31"/>
      <c r="W40" s="31"/>
      <c r="X40" s="31"/>
      <c r="Y40" s="31"/>
    </row>
    <row r="41" spans="1:25" ht="12.75" customHeight="1">
      <c r="A41" s="272" t="s">
        <v>204</v>
      </c>
      <c r="B41" s="47">
        <v>17470461.949999999</v>
      </c>
      <c r="C41" s="47">
        <v>3039180.65</v>
      </c>
      <c r="D41" s="53">
        <v>2935702.28</v>
      </c>
      <c r="E41" s="53">
        <v>23445344.879999999</v>
      </c>
      <c r="F41" s="31"/>
      <c r="G41" s="31"/>
      <c r="H41" s="31"/>
      <c r="I41" s="31"/>
      <c r="J41" s="31"/>
      <c r="K41" s="31"/>
      <c r="L41" s="31"/>
      <c r="M41" s="31"/>
      <c r="N41" s="31"/>
      <c r="O41" s="31"/>
      <c r="P41" s="31"/>
      <c r="Q41" s="31"/>
      <c r="R41" s="31"/>
      <c r="S41" s="31"/>
      <c r="T41" s="31"/>
      <c r="U41" s="31"/>
      <c r="V41" s="31"/>
      <c r="W41" s="31"/>
      <c r="X41" s="31"/>
      <c r="Y41" s="31"/>
    </row>
    <row r="42" spans="1:25" ht="12.75" customHeight="1">
      <c r="A42" s="272" t="s">
        <v>205</v>
      </c>
      <c r="B42" s="47">
        <v>65288260.390000001</v>
      </c>
      <c r="C42" s="47">
        <v>10051589.73</v>
      </c>
      <c r="D42" s="53">
        <v>2912717.1</v>
      </c>
      <c r="E42" s="53">
        <v>78252567.219999999</v>
      </c>
      <c r="F42" s="31"/>
      <c r="G42" s="31"/>
      <c r="H42" s="31"/>
      <c r="I42" s="31"/>
      <c r="J42" s="31"/>
      <c r="K42" s="31"/>
      <c r="L42" s="31"/>
      <c r="M42" s="31"/>
      <c r="N42" s="31"/>
      <c r="O42" s="31"/>
      <c r="P42" s="31"/>
      <c r="Q42" s="31"/>
      <c r="R42" s="31"/>
      <c r="S42" s="31"/>
      <c r="T42" s="31"/>
      <c r="U42" s="31"/>
      <c r="V42" s="31"/>
      <c r="W42" s="31"/>
      <c r="X42" s="31"/>
      <c r="Y42" s="31"/>
    </row>
    <row r="43" spans="1:25" ht="12.75" customHeight="1">
      <c r="A43" s="272" t="s">
        <v>206</v>
      </c>
      <c r="B43" s="47">
        <v>8483301.1600000001</v>
      </c>
      <c r="C43" s="47">
        <v>647977</v>
      </c>
      <c r="D43" s="53">
        <v>396098</v>
      </c>
      <c r="E43" s="53">
        <v>9527376.1600000001</v>
      </c>
      <c r="F43" s="31"/>
      <c r="G43" s="31"/>
      <c r="H43" s="31"/>
      <c r="I43" s="31"/>
      <c r="J43" s="31"/>
      <c r="K43" s="31"/>
      <c r="L43" s="31"/>
      <c r="M43" s="31"/>
      <c r="N43" s="31"/>
      <c r="O43" s="31"/>
      <c r="P43" s="31"/>
      <c r="Q43" s="31"/>
      <c r="R43" s="31"/>
      <c r="S43" s="31"/>
      <c r="T43" s="31"/>
      <c r="U43" s="31"/>
      <c r="V43" s="31"/>
      <c r="W43" s="31"/>
      <c r="X43" s="31"/>
      <c r="Y43" s="31"/>
    </row>
    <row r="44" spans="1:25" ht="12.75" customHeight="1">
      <c r="A44" s="272" t="s">
        <v>207</v>
      </c>
      <c r="B44" s="47">
        <v>49093069.530000001</v>
      </c>
      <c r="C44" s="47">
        <v>2458930</v>
      </c>
      <c r="D44" s="53">
        <v>2295629.52</v>
      </c>
      <c r="E44" s="53">
        <v>53847629.049999997</v>
      </c>
      <c r="F44" s="31"/>
      <c r="G44" s="31"/>
      <c r="H44" s="31"/>
      <c r="I44" s="31"/>
      <c r="J44" s="31"/>
      <c r="K44" s="31"/>
      <c r="L44" s="31"/>
      <c r="M44" s="31"/>
      <c r="N44" s="31"/>
      <c r="O44" s="31"/>
      <c r="P44" s="31"/>
      <c r="Q44" s="31"/>
      <c r="R44" s="31"/>
      <c r="S44" s="31"/>
      <c r="T44" s="31"/>
      <c r="U44" s="31"/>
      <c r="V44" s="31"/>
      <c r="W44" s="31"/>
      <c r="X44" s="31"/>
      <c r="Y44" s="31"/>
    </row>
    <row r="45" spans="1:25" ht="12.75" customHeight="1">
      <c r="A45" s="272" t="s">
        <v>208</v>
      </c>
      <c r="B45" s="47">
        <v>15128423.779999999</v>
      </c>
      <c r="C45" s="47">
        <v>910923.17</v>
      </c>
      <c r="D45" s="53">
        <v>1514244.79</v>
      </c>
      <c r="E45" s="53">
        <v>17553591.739999998</v>
      </c>
      <c r="F45" s="31"/>
      <c r="G45" s="31"/>
      <c r="H45" s="31"/>
      <c r="I45" s="31"/>
      <c r="J45" s="31"/>
      <c r="K45" s="31"/>
      <c r="L45" s="31"/>
      <c r="M45" s="31"/>
      <c r="N45" s="31"/>
      <c r="O45" s="31"/>
      <c r="P45" s="31"/>
      <c r="Q45" s="31"/>
      <c r="R45" s="31"/>
      <c r="S45" s="31"/>
      <c r="T45" s="31"/>
      <c r="U45" s="31"/>
      <c r="V45" s="31"/>
      <c r="W45" s="31"/>
      <c r="X45" s="31"/>
      <c r="Y45" s="31"/>
    </row>
    <row r="46" spans="1:25" ht="12.75" customHeight="1">
      <c r="A46" s="272" t="s">
        <v>209</v>
      </c>
      <c r="B46" s="47">
        <v>46084031.100000001</v>
      </c>
      <c r="C46" s="47">
        <v>3470802.3</v>
      </c>
      <c r="D46" s="53">
        <v>2868537.28</v>
      </c>
      <c r="E46" s="53">
        <v>52423370.68</v>
      </c>
      <c r="F46" s="31"/>
      <c r="G46" s="31"/>
      <c r="H46" s="31"/>
      <c r="I46" s="31"/>
      <c r="J46" s="31"/>
      <c r="K46" s="31"/>
      <c r="L46" s="31"/>
      <c r="M46" s="31"/>
      <c r="N46" s="31"/>
      <c r="O46" s="31"/>
      <c r="P46" s="31"/>
      <c r="Q46" s="31"/>
      <c r="R46" s="31"/>
      <c r="S46" s="31"/>
      <c r="T46" s="31"/>
      <c r="U46" s="31"/>
      <c r="V46" s="31"/>
      <c r="W46" s="31"/>
      <c r="X46" s="31"/>
      <c r="Y46" s="31"/>
    </row>
    <row r="47" spans="1:25" ht="12.75" customHeight="1">
      <c r="A47" s="272" t="s">
        <v>210</v>
      </c>
      <c r="B47" s="47">
        <v>171736489.44999999</v>
      </c>
      <c r="C47" s="47">
        <v>21260680.350000001</v>
      </c>
      <c r="D47" s="53">
        <v>3890474.86</v>
      </c>
      <c r="E47" s="53">
        <v>196887644.66</v>
      </c>
      <c r="F47" s="31"/>
      <c r="G47" s="31"/>
      <c r="H47" s="31"/>
      <c r="I47" s="31"/>
      <c r="J47" s="31"/>
      <c r="K47" s="31"/>
      <c r="L47" s="31"/>
      <c r="M47" s="31"/>
      <c r="N47" s="31"/>
      <c r="O47" s="31"/>
      <c r="P47" s="31"/>
      <c r="Q47" s="31"/>
      <c r="R47" s="31"/>
      <c r="S47" s="31"/>
      <c r="T47" s="31"/>
      <c r="U47" s="31"/>
      <c r="V47" s="31"/>
      <c r="W47" s="31"/>
      <c r="X47" s="31"/>
      <c r="Y47" s="31"/>
    </row>
    <row r="48" spans="1:25" ht="12.75" customHeight="1">
      <c r="A48" s="532" t="s">
        <v>521</v>
      </c>
      <c r="B48" s="47">
        <v>26792325.52</v>
      </c>
      <c r="C48" s="47">
        <v>2461142.7000000002</v>
      </c>
      <c r="D48" s="273"/>
      <c r="E48" s="53">
        <v>29253468.219999999</v>
      </c>
      <c r="F48" s="31"/>
      <c r="G48" s="31"/>
      <c r="H48" s="31"/>
      <c r="I48" s="31"/>
      <c r="J48" s="31"/>
      <c r="K48" s="31"/>
      <c r="L48" s="31"/>
      <c r="M48" s="31"/>
      <c r="N48" s="31"/>
      <c r="O48" s="31"/>
      <c r="P48" s="31"/>
      <c r="Q48" s="31"/>
      <c r="R48" s="31"/>
      <c r="S48" s="31"/>
      <c r="T48" s="31"/>
      <c r="U48" s="31"/>
      <c r="V48" s="31"/>
      <c r="W48" s="31"/>
      <c r="X48" s="31"/>
      <c r="Y48" s="31"/>
    </row>
    <row r="49" spans="1:25" ht="12.75" customHeight="1">
      <c r="A49" s="272" t="s">
        <v>211</v>
      </c>
      <c r="B49" s="47">
        <v>28025682.059999999</v>
      </c>
      <c r="C49" s="47">
        <v>3306282.41</v>
      </c>
      <c r="D49" s="53">
        <v>2305393.77</v>
      </c>
      <c r="E49" s="53">
        <v>33637358.240000002</v>
      </c>
      <c r="F49" s="31"/>
      <c r="G49" s="31"/>
      <c r="H49" s="31"/>
      <c r="I49" s="31"/>
      <c r="J49" s="31"/>
      <c r="K49" s="31"/>
      <c r="L49" s="31"/>
      <c r="M49" s="31"/>
      <c r="N49" s="31"/>
      <c r="O49" s="31"/>
      <c r="P49" s="31"/>
      <c r="Q49" s="31"/>
      <c r="R49" s="31"/>
      <c r="S49" s="31"/>
      <c r="T49" s="31"/>
      <c r="U49" s="31"/>
      <c r="V49" s="31"/>
      <c r="W49" s="31"/>
      <c r="X49" s="31"/>
      <c r="Y49" s="31"/>
    </row>
    <row r="50" spans="1:25" ht="12.75" customHeight="1">
      <c r="A50" s="272" t="s">
        <v>212</v>
      </c>
      <c r="B50" s="47">
        <v>3046493.06</v>
      </c>
      <c r="C50" s="47">
        <v>1022301.39</v>
      </c>
      <c r="D50" s="53">
        <v>567863</v>
      </c>
      <c r="E50" s="53">
        <v>4636657.45</v>
      </c>
      <c r="F50" s="31"/>
      <c r="G50" s="31"/>
      <c r="H50" s="31"/>
      <c r="I50" s="31"/>
      <c r="J50" s="31"/>
      <c r="K50" s="31"/>
      <c r="L50" s="31"/>
      <c r="M50" s="31"/>
      <c r="N50" s="31"/>
      <c r="O50" s="31"/>
      <c r="P50" s="31"/>
      <c r="Q50" s="31"/>
      <c r="R50" s="31"/>
      <c r="S50" s="31"/>
      <c r="T50" s="31"/>
      <c r="U50" s="31"/>
      <c r="V50" s="31"/>
      <c r="W50" s="31"/>
      <c r="X50" s="31"/>
      <c r="Y50" s="31"/>
    </row>
    <row r="51" spans="1:25" ht="12.75" customHeight="1">
      <c r="A51" s="272" t="s">
        <v>213</v>
      </c>
      <c r="B51" s="47">
        <v>149637882.079</v>
      </c>
      <c r="C51" s="47">
        <v>29309664.743999999</v>
      </c>
      <c r="D51" s="53">
        <v>1651370</v>
      </c>
      <c r="E51" s="53">
        <v>180598916.82300001</v>
      </c>
      <c r="F51" s="31"/>
      <c r="G51" s="31"/>
      <c r="H51" s="31"/>
      <c r="I51" s="31"/>
      <c r="J51" s="31"/>
      <c r="K51" s="31"/>
      <c r="L51" s="31"/>
      <c r="M51" s="31"/>
      <c r="N51" s="31"/>
      <c r="O51" s="31"/>
      <c r="P51" s="31"/>
      <c r="Q51" s="31"/>
      <c r="R51" s="31"/>
      <c r="S51" s="31"/>
      <c r="T51" s="31"/>
      <c r="U51" s="31"/>
      <c r="V51" s="31"/>
      <c r="W51" s="31"/>
      <c r="X51" s="31"/>
      <c r="Y51" s="31"/>
    </row>
    <row r="52" spans="1:25" ht="12.75" customHeight="1">
      <c r="A52" s="272" t="s">
        <v>214</v>
      </c>
      <c r="B52" s="47">
        <v>78453055.389999896</v>
      </c>
      <c r="C52" s="47">
        <v>5499344.29</v>
      </c>
      <c r="D52" s="53">
        <v>2048535</v>
      </c>
      <c r="E52" s="53">
        <v>86000934.679999903</v>
      </c>
      <c r="F52" s="31"/>
      <c r="G52" s="31"/>
      <c r="H52" s="31"/>
      <c r="I52" s="31"/>
      <c r="J52" s="31"/>
      <c r="K52" s="31"/>
      <c r="L52" s="31"/>
      <c r="M52" s="31"/>
      <c r="N52" s="31"/>
      <c r="O52" s="31"/>
      <c r="P52" s="31"/>
      <c r="Q52" s="31"/>
      <c r="R52" s="31"/>
      <c r="S52" s="31"/>
      <c r="T52" s="31"/>
      <c r="U52" s="31"/>
      <c r="V52" s="31"/>
      <c r="W52" s="31"/>
      <c r="X52" s="31"/>
      <c r="Y52" s="31"/>
    </row>
    <row r="53" spans="1:25" ht="12.75" customHeight="1">
      <c r="A53" s="272" t="s">
        <v>215</v>
      </c>
      <c r="B53" s="47">
        <v>17518364.699999999</v>
      </c>
      <c r="C53" s="47">
        <v>2586893.91</v>
      </c>
      <c r="D53" s="53">
        <v>2435760.41</v>
      </c>
      <c r="E53" s="53">
        <v>22541019.02</v>
      </c>
      <c r="F53" s="31"/>
      <c r="G53" s="31"/>
      <c r="H53" s="31"/>
      <c r="I53" s="31"/>
      <c r="J53" s="31"/>
      <c r="K53" s="31"/>
      <c r="L53" s="31"/>
      <c r="M53" s="31"/>
      <c r="N53" s="31"/>
      <c r="O53" s="31"/>
      <c r="P53" s="31"/>
      <c r="Q53" s="31"/>
      <c r="R53" s="31"/>
      <c r="S53" s="31"/>
      <c r="T53" s="31"/>
      <c r="U53" s="31"/>
      <c r="V53" s="31"/>
      <c r="W53" s="31"/>
      <c r="X53" s="31"/>
      <c r="Y53" s="31"/>
    </row>
    <row r="54" spans="1:25" ht="12.75" customHeight="1">
      <c r="A54" s="272" t="s">
        <v>216</v>
      </c>
      <c r="B54" s="47">
        <v>17085572.32</v>
      </c>
      <c r="C54" s="47">
        <v>2498999.9</v>
      </c>
      <c r="D54" s="53">
        <v>3004474</v>
      </c>
      <c r="E54" s="53">
        <v>22589046.219999999</v>
      </c>
      <c r="F54" s="31"/>
      <c r="G54" s="31"/>
      <c r="H54" s="31"/>
      <c r="I54" s="31"/>
      <c r="J54" s="31"/>
      <c r="K54" s="31"/>
      <c r="L54" s="31"/>
      <c r="M54" s="31"/>
      <c r="N54" s="31"/>
      <c r="O54" s="31"/>
      <c r="P54" s="31"/>
      <c r="Q54" s="31"/>
      <c r="R54" s="31"/>
      <c r="S54" s="31"/>
      <c r="T54" s="31"/>
      <c r="U54" s="31"/>
      <c r="V54" s="31"/>
      <c r="W54" s="31"/>
      <c r="X54" s="31"/>
      <c r="Y54" s="31"/>
    </row>
    <row r="55" spans="1:25" ht="12.75" customHeight="1">
      <c r="A55" s="272" t="s">
        <v>217</v>
      </c>
      <c r="B55" s="47">
        <v>12337482.140000001</v>
      </c>
      <c r="C55" s="47">
        <v>813492.5</v>
      </c>
      <c r="D55" s="53">
        <v>1345852.93</v>
      </c>
      <c r="E55" s="53">
        <v>14496827.57</v>
      </c>
      <c r="F55" s="31"/>
      <c r="G55" s="31"/>
      <c r="H55" s="31"/>
      <c r="I55" s="31"/>
      <c r="J55" s="31"/>
      <c r="K55" s="31"/>
      <c r="L55" s="31"/>
      <c r="M55" s="31"/>
      <c r="N55" s="31"/>
      <c r="O55" s="31"/>
      <c r="P55" s="31"/>
      <c r="Q55" s="31"/>
      <c r="R55" s="31"/>
      <c r="S55" s="31"/>
      <c r="T55" s="31"/>
      <c r="U55" s="31"/>
      <c r="V55" s="31"/>
      <c r="W55" s="31"/>
      <c r="X55" s="31"/>
      <c r="Y55" s="31"/>
    </row>
    <row r="56" spans="1:25" ht="12.75" customHeight="1">
      <c r="A56" s="466" t="s">
        <v>166</v>
      </c>
      <c r="B56" s="465">
        <f>SUBTOTAL(109,B4:B55)</f>
        <v>2409721725.7240005</v>
      </c>
      <c r="C56" s="465">
        <f t="shared" ref="C56:E56" si="0">SUBTOTAL(109,C4:C55)</f>
        <v>277820694.46999997</v>
      </c>
      <c r="D56" s="465">
        <f t="shared" si="0"/>
        <v>123276289.428</v>
      </c>
      <c r="E56" s="465">
        <f t="shared" si="0"/>
        <v>2810818709.6219988</v>
      </c>
      <c r="F56" s="148"/>
      <c r="G56" s="148"/>
      <c r="H56" s="148"/>
      <c r="I56" s="148"/>
      <c r="J56" s="148"/>
      <c r="K56" s="148"/>
      <c r="L56" s="148"/>
      <c r="M56" s="148"/>
      <c r="N56" s="148"/>
      <c r="O56" s="148"/>
      <c r="P56" s="148"/>
      <c r="Q56" s="148"/>
      <c r="R56" s="148"/>
      <c r="S56" s="148"/>
      <c r="T56" s="148"/>
      <c r="U56" s="148"/>
      <c r="V56" s="148"/>
      <c r="W56" s="148"/>
      <c r="X56" s="148"/>
      <c r="Y56" s="148"/>
    </row>
    <row r="57" spans="1:25" ht="12.75" customHeight="1">
      <c r="A57" s="31"/>
      <c r="B57" s="53"/>
      <c r="C57" s="53"/>
      <c r="D57" s="31"/>
      <c r="E57" s="31"/>
      <c r="F57" s="31"/>
      <c r="G57" s="31"/>
      <c r="H57" s="31"/>
      <c r="I57" s="31"/>
      <c r="J57" s="31"/>
      <c r="K57" s="31"/>
      <c r="L57" s="31"/>
      <c r="M57" s="31"/>
      <c r="N57" s="31"/>
      <c r="O57" s="31"/>
      <c r="P57" s="31"/>
      <c r="Q57" s="31"/>
      <c r="R57" s="31"/>
      <c r="S57" s="31"/>
      <c r="T57" s="31"/>
      <c r="U57" s="31"/>
      <c r="V57" s="31"/>
      <c r="W57" s="31"/>
      <c r="X57" s="31"/>
      <c r="Y57" s="31"/>
    </row>
    <row r="58" spans="1:25" ht="12.75" customHeight="1">
      <c r="A58" s="31" t="s">
        <v>70</v>
      </c>
      <c r="B58" s="53"/>
      <c r="C58" s="53"/>
      <c r="D58" s="31"/>
      <c r="E58" s="31"/>
      <c r="F58" s="31"/>
      <c r="G58" s="31"/>
      <c r="H58" s="31"/>
      <c r="I58" s="31"/>
      <c r="J58" s="31"/>
      <c r="K58" s="31"/>
      <c r="L58" s="31"/>
      <c r="M58" s="31"/>
      <c r="N58" s="31"/>
      <c r="O58" s="31"/>
      <c r="P58" s="31"/>
      <c r="Q58" s="31"/>
      <c r="R58" s="31"/>
      <c r="S58" s="31"/>
      <c r="T58" s="31"/>
      <c r="U58" s="31"/>
      <c r="V58" s="31"/>
      <c r="W58" s="31"/>
      <c r="X58" s="31"/>
      <c r="Y58" s="31"/>
    </row>
    <row r="59" spans="1:25" ht="12.75" customHeight="1">
      <c r="A59" s="31" t="s">
        <v>218</v>
      </c>
      <c r="B59" s="53"/>
      <c r="C59" s="53"/>
      <c r="D59" s="31"/>
      <c r="E59" s="31"/>
      <c r="F59" s="31"/>
      <c r="G59" s="31"/>
      <c r="H59" s="31"/>
      <c r="I59" s="31"/>
      <c r="J59" s="31"/>
      <c r="K59" s="31"/>
      <c r="L59" s="31"/>
      <c r="M59" s="31"/>
      <c r="N59" s="31"/>
      <c r="O59" s="31"/>
      <c r="P59" s="31"/>
      <c r="Q59" s="31"/>
      <c r="R59" s="31"/>
      <c r="S59" s="31"/>
      <c r="T59" s="31"/>
      <c r="U59" s="31"/>
      <c r="V59" s="31"/>
      <c r="W59" s="31"/>
      <c r="X59" s="31"/>
      <c r="Y59" s="31"/>
    </row>
    <row r="60" spans="1:25" ht="12.75" customHeight="1">
      <c r="A60" s="31" t="s">
        <v>219</v>
      </c>
      <c r="B60" s="53"/>
      <c r="C60" s="53"/>
      <c r="D60" s="31"/>
      <c r="E60" s="31"/>
      <c r="F60" s="31"/>
      <c r="G60" s="31"/>
      <c r="H60" s="31"/>
      <c r="I60" s="31"/>
      <c r="J60" s="31"/>
      <c r="K60" s="31"/>
      <c r="L60" s="31"/>
      <c r="M60" s="31"/>
      <c r="N60" s="31"/>
      <c r="O60" s="31"/>
      <c r="P60" s="31"/>
      <c r="Q60" s="31"/>
      <c r="R60" s="31"/>
      <c r="S60" s="31"/>
      <c r="T60" s="31"/>
      <c r="U60" s="31"/>
      <c r="V60" s="31"/>
      <c r="W60" s="31"/>
      <c r="X60" s="31"/>
      <c r="Y60" s="31"/>
    </row>
    <row r="61" spans="1:25" ht="12.75" customHeight="1">
      <c r="A61" s="760"/>
      <c r="B61" s="712"/>
      <c r="C61" s="712"/>
      <c r="D61" s="712"/>
      <c r="E61" s="17"/>
      <c r="F61" s="17"/>
      <c r="G61" s="17"/>
      <c r="H61" s="17"/>
      <c r="I61" s="17"/>
      <c r="J61" s="17"/>
      <c r="K61" s="17"/>
      <c r="L61" s="17"/>
      <c r="M61" s="17"/>
      <c r="N61" s="17"/>
      <c r="O61" s="17"/>
      <c r="P61" s="17"/>
      <c r="Q61" s="17"/>
      <c r="R61" s="17"/>
      <c r="S61" s="17"/>
      <c r="T61" s="17"/>
      <c r="U61" s="17"/>
      <c r="V61" s="17"/>
      <c r="W61" s="17"/>
      <c r="X61" s="17"/>
      <c r="Y61" s="17"/>
    </row>
    <row r="62" spans="1:25" ht="12.75" customHeight="1">
      <c r="A62" s="17"/>
      <c r="B62" s="193"/>
      <c r="C62" s="193"/>
      <c r="D62" s="17"/>
      <c r="E62" s="17"/>
      <c r="F62" s="17"/>
      <c r="G62" s="17"/>
      <c r="H62" s="17"/>
      <c r="I62" s="17"/>
      <c r="J62" s="17"/>
      <c r="K62" s="17"/>
      <c r="L62" s="17"/>
      <c r="M62" s="17"/>
      <c r="N62" s="17"/>
      <c r="O62" s="17"/>
      <c r="P62" s="17"/>
      <c r="Q62" s="17"/>
      <c r="R62" s="17"/>
      <c r="S62" s="17"/>
      <c r="T62" s="17"/>
      <c r="U62" s="17"/>
      <c r="V62" s="17"/>
      <c r="W62" s="17"/>
      <c r="X62" s="17"/>
      <c r="Y62" s="17"/>
    </row>
    <row r="63" spans="1:25" ht="12.75" customHeight="1">
      <c r="A63" s="17"/>
      <c r="B63" s="193"/>
      <c r="C63" s="193"/>
      <c r="D63" s="17"/>
      <c r="E63" s="17"/>
      <c r="F63" s="17"/>
      <c r="G63" s="17"/>
      <c r="H63" s="17"/>
      <c r="I63" s="17"/>
      <c r="J63" s="17"/>
      <c r="K63" s="17"/>
      <c r="L63" s="17"/>
      <c r="M63" s="17"/>
      <c r="N63" s="17"/>
      <c r="O63" s="17"/>
      <c r="P63" s="17"/>
      <c r="Q63" s="17"/>
      <c r="R63" s="17"/>
      <c r="S63" s="17"/>
      <c r="T63" s="17"/>
      <c r="U63" s="17"/>
      <c r="V63" s="17"/>
      <c r="W63" s="17"/>
      <c r="X63" s="17"/>
      <c r="Y63" s="17"/>
    </row>
    <row r="64" spans="1:25" ht="12.75" customHeight="1">
      <c r="A64" s="17"/>
      <c r="B64" s="193"/>
      <c r="C64" s="193"/>
      <c r="D64" s="17"/>
      <c r="E64" s="17"/>
      <c r="F64" s="17"/>
      <c r="G64" s="17"/>
      <c r="H64" s="17"/>
      <c r="I64" s="17"/>
      <c r="J64" s="17"/>
      <c r="K64" s="17"/>
      <c r="L64" s="17"/>
      <c r="M64" s="17"/>
      <c r="N64" s="17"/>
      <c r="O64" s="17"/>
      <c r="P64" s="17"/>
      <c r="Q64" s="17"/>
      <c r="R64" s="17"/>
      <c r="S64" s="17"/>
      <c r="T64" s="17"/>
      <c r="U64" s="17"/>
      <c r="V64" s="17"/>
      <c r="W64" s="17"/>
      <c r="X64" s="17"/>
      <c r="Y64" s="17"/>
    </row>
    <row r="65" spans="1:25" ht="12.75" customHeight="1">
      <c r="A65" s="17"/>
      <c r="B65" s="193"/>
      <c r="C65" s="193"/>
      <c r="D65" s="17"/>
      <c r="E65" s="17"/>
      <c r="F65" s="17"/>
      <c r="G65" s="17"/>
      <c r="H65" s="17"/>
      <c r="I65" s="17"/>
      <c r="J65" s="17"/>
      <c r="K65" s="17"/>
      <c r="L65" s="17"/>
      <c r="M65" s="17"/>
      <c r="N65" s="17"/>
      <c r="O65" s="17"/>
      <c r="P65" s="17"/>
      <c r="Q65" s="17"/>
      <c r="R65" s="17"/>
      <c r="S65" s="17"/>
      <c r="T65" s="17"/>
      <c r="U65" s="17"/>
      <c r="V65" s="17"/>
      <c r="W65" s="17"/>
      <c r="X65" s="17"/>
      <c r="Y65" s="17"/>
    </row>
    <row r="66" spans="1:25" ht="12.75" customHeight="1">
      <c r="A66" s="17"/>
      <c r="B66" s="193"/>
      <c r="C66" s="193"/>
      <c r="D66" s="17"/>
      <c r="E66" s="17"/>
      <c r="F66" s="17"/>
      <c r="G66" s="17"/>
      <c r="H66" s="17"/>
      <c r="I66" s="17"/>
      <c r="J66" s="17"/>
      <c r="K66" s="17"/>
      <c r="L66" s="17"/>
      <c r="M66" s="17"/>
      <c r="N66" s="17"/>
      <c r="O66" s="17"/>
      <c r="P66" s="17"/>
      <c r="Q66" s="17"/>
      <c r="R66" s="17"/>
      <c r="S66" s="17"/>
      <c r="T66" s="17"/>
      <c r="U66" s="17"/>
      <c r="V66" s="17"/>
      <c r="W66" s="17"/>
      <c r="X66" s="17"/>
      <c r="Y66" s="17"/>
    </row>
    <row r="67" spans="1:25" ht="12.75" customHeight="1">
      <c r="A67" s="17"/>
      <c r="B67" s="193"/>
      <c r="C67" s="193"/>
      <c r="D67" s="17"/>
      <c r="E67" s="17"/>
      <c r="F67" s="17"/>
      <c r="G67" s="17"/>
      <c r="H67" s="17"/>
      <c r="I67" s="17"/>
      <c r="J67" s="17"/>
      <c r="K67" s="17"/>
      <c r="L67" s="17"/>
      <c r="M67" s="17"/>
      <c r="N67" s="17"/>
      <c r="O67" s="17"/>
      <c r="P67" s="17"/>
      <c r="Q67" s="17"/>
      <c r="R67" s="17"/>
      <c r="S67" s="17"/>
      <c r="T67" s="17"/>
      <c r="U67" s="17"/>
      <c r="V67" s="17"/>
      <c r="W67" s="17"/>
      <c r="X67" s="17"/>
      <c r="Y67" s="17"/>
    </row>
    <row r="68" spans="1:25" ht="12.75" customHeight="1">
      <c r="A68" s="17"/>
      <c r="B68" s="193"/>
      <c r="C68" s="193"/>
      <c r="D68" s="17"/>
      <c r="E68" s="17"/>
      <c r="F68" s="17"/>
      <c r="G68" s="17"/>
      <c r="H68" s="17"/>
      <c r="I68" s="17"/>
      <c r="J68" s="17"/>
      <c r="K68" s="17"/>
      <c r="L68" s="17"/>
      <c r="M68" s="17"/>
      <c r="N68" s="17"/>
      <c r="O68" s="17"/>
      <c r="P68" s="17"/>
      <c r="Q68" s="17"/>
      <c r="R68" s="17"/>
      <c r="S68" s="17"/>
      <c r="T68" s="17"/>
      <c r="U68" s="17"/>
      <c r="V68" s="17"/>
      <c r="W68" s="17"/>
      <c r="X68" s="17"/>
      <c r="Y68" s="17"/>
    </row>
    <row r="69" spans="1:25" ht="12.75" customHeight="1">
      <c r="A69" s="17"/>
      <c r="B69" s="193"/>
      <c r="C69" s="193"/>
      <c r="D69" s="17"/>
      <c r="E69" s="17"/>
      <c r="F69" s="17"/>
      <c r="G69" s="17"/>
      <c r="H69" s="17"/>
      <c r="I69" s="17"/>
      <c r="J69" s="17"/>
      <c r="K69" s="17"/>
      <c r="L69" s="17"/>
      <c r="M69" s="17"/>
      <c r="N69" s="17"/>
      <c r="O69" s="17"/>
      <c r="P69" s="17"/>
      <c r="Q69" s="17"/>
      <c r="R69" s="17"/>
      <c r="S69" s="17"/>
      <c r="T69" s="17"/>
      <c r="U69" s="17"/>
      <c r="V69" s="17"/>
      <c r="W69" s="17"/>
      <c r="X69" s="17"/>
      <c r="Y69" s="17"/>
    </row>
    <row r="70" spans="1:25" ht="12.75" customHeight="1">
      <c r="A70" s="17"/>
      <c r="B70" s="193"/>
      <c r="C70" s="193"/>
      <c r="D70" s="17"/>
      <c r="E70" s="17"/>
      <c r="F70" s="17"/>
      <c r="G70" s="17"/>
      <c r="H70" s="17"/>
      <c r="I70" s="17"/>
      <c r="J70" s="17"/>
      <c r="K70" s="17"/>
      <c r="L70" s="17"/>
      <c r="M70" s="17"/>
      <c r="N70" s="17"/>
      <c r="O70" s="17"/>
      <c r="P70" s="17"/>
      <c r="Q70" s="17"/>
      <c r="R70" s="17"/>
      <c r="S70" s="17"/>
      <c r="T70" s="17"/>
      <c r="U70" s="17"/>
      <c r="V70" s="17"/>
      <c r="W70" s="17"/>
      <c r="X70" s="17"/>
      <c r="Y70" s="17"/>
    </row>
    <row r="71" spans="1:25" ht="12.75" customHeight="1">
      <c r="A71" s="17"/>
      <c r="B71" s="193"/>
      <c r="C71" s="193"/>
      <c r="D71" s="17"/>
      <c r="E71" s="17"/>
      <c r="F71" s="17"/>
      <c r="G71" s="17"/>
      <c r="H71" s="17"/>
      <c r="I71" s="17"/>
      <c r="J71" s="17"/>
      <c r="K71" s="17"/>
      <c r="L71" s="17"/>
      <c r="M71" s="17"/>
      <c r="N71" s="17"/>
      <c r="O71" s="17"/>
      <c r="P71" s="17"/>
      <c r="Q71" s="17"/>
      <c r="R71" s="17"/>
      <c r="S71" s="17"/>
      <c r="T71" s="17"/>
      <c r="U71" s="17"/>
      <c r="V71" s="17"/>
      <c r="W71" s="17"/>
      <c r="X71" s="17"/>
      <c r="Y71" s="17"/>
    </row>
    <row r="72" spans="1:25" ht="12.75" customHeight="1">
      <c r="A72" s="31"/>
      <c r="B72" s="193"/>
      <c r="C72" s="193"/>
      <c r="D72" s="17"/>
      <c r="E72" s="17"/>
      <c r="F72" s="17"/>
      <c r="G72" s="17"/>
      <c r="H72" s="17"/>
      <c r="I72" s="17"/>
      <c r="J72" s="17"/>
      <c r="K72" s="17"/>
      <c r="L72" s="17"/>
      <c r="M72" s="17"/>
      <c r="N72" s="17"/>
      <c r="O72" s="17"/>
      <c r="P72" s="17"/>
      <c r="Q72" s="17"/>
      <c r="R72" s="17"/>
      <c r="S72" s="17"/>
      <c r="T72" s="17"/>
      <c r="U72" s="17"/>
      <c r="V72" s="17"/>
      <c r="W72" s="17"/>
      <c r="X72" s="17"/>
      <c r="Y72" s="17"/>
    </row>
    <row r="73" spans="1:25" ht="12.75" customHeight="1">
      <c r="A73" s="17"/>
      <c r="B73" s="193"/>
      <c r="C73" s="193"/>
      <c r="D73" s="17"/>
      <c r="E73" s="17"/>
      <c r="F73" s="17"/>
      <c r="G73" s="17"/>
      <c r="H73" s="17"/>
      <c r="I73" s="17"/>
      <c r="J73" s="17"/>
      <c r="K73" s="17"/>
      <c r="L73" s="17"/>
      <c r="M73" s="17"/>
      <c r="N73" s="17"/>
      <c r="O73" s="17"/>
      <c r="P73" s="17"/>
      <c r="Q73" s="17"/>
      <c r="R73" s="17"/>
      <c r="S73" s="17"/>
      <c r="T73" s="17"/>
      <c r="U73" s="17"/>
      <c r="V73" s="17"/>
      <c r="W73" s="17"/>
      <c r="X73" s="17"/>
      <c r="Y73" s="17"/>
    </row>
    <row r="74" spans="1:25" ht="12.75" customHeight="1">
      <c r="A74" s="17"/>
      <c r="B74" s="193"/>
      <c r="C74" s="193"/>
      <c r="D74" s="17"/>
      <c r="E74" s="17"/>
      <c r="F74" s="17"/>
      <c r="G74" s="17"/>
      <c r="H74" s="17"/>
      <c r="I74" s="17"/>
      <c r="J74" s="17"/>
      <c r="K74" s="17"/>
      <c r="L74" s="17"/>
      <c r="M74" s="17"/>
      <c r="N74" s="17"/>
      <c r="O74" s="17"/>
      <c r="P74" s="17"/>
      <c r="Q74" s="17"/>
      <c r="R74" s="17"/>
      <c r="S74" s="17"/>
      <c r="T74" s="17"/>
      <c r="U74" s="17"/>
      <c r="V74" s="17"/>
      <c r="W74" s="17"/>
      <c r="X74" s="17"/>
      <c r="Y74" s="17"/>
    </row>
    <row r="75" spans="1:25" ht="12.75" customHeight="1">
      <c r="A75" s="17"/>
      <c r="B75" s="193"/>
      <c r="C75" s="193"/>
      <c r="D75" s="17"/>
      <c r="E75" s="17"/>
      <c r="F75" s="17"/>
      <c r="G75" s="17"/>
      <c r="H75" s="17"/>
      <c r="I75" s="17"/>
      <c r="J75" s="17"/>
      <c r="K75" s="17"/>
      <c r="L75" s="17"/>
      <c r="M75" s="17"/>
      <c r="N75" s="17"/>
      <c r="O75" s="17"/>
      <c r="P75" s="17"/>
      <c r="Q75" s="17"/>
      <c r="R75" s="17"/>
      <c r="S75" s="17"/>
      <c r="T75" s="17"/>
      <c r="U75" s="17"/>
      <c r="V75" s="17"/>
      <c r="W75" s="17"/>
      <c r="X75" s="17"/>
      <c r="Y75" s="17"/>
    </row>
    <row r="76" spans="1:25" ht="12.75" customHeight="1">
      <c r="A76" s="17"/>
      <c r="B76" s="193"/>
      <c r="C76" s="193"/>
      <c r="D76" s="17"/>
      <c r="E76" s="17"/>
      <c r="F76" s="17"/>
      <c r="G76" s="17"/>
      <c r="H76" s="17"/>
      <c r="I76" s="17"/>
      <c r="J76" s="17"/>
      <c r="K76" s="17"/>
      <c r="L76" s="17"/>
      <c r="M76" s="17"/>
      <c r="N76" s="17"/>
      <c r="O76" s="17"/>
      <c r="P76" s="17"/>
      <c r="Q76" s="17"/>
      <c r="R76" s="17"/>
      <c r="S76" s="17"/>
      <c r="T76" s="17"/>
      <c r="U76" s="17"/>
      <c r="V76" s="17"/>
      <c r="W76" s="17"/>
      <c r="X76" s="17"/>
      <c r="Y76" s="17"/>
    </row>
    <row r="77" spans="1:25" ht="12.75" customHeight="1">
      <c r="A77" s="17"/>
      <c r="B77" s="193"/>
      <c r="C77" s="193"/>
      <c r="D77" s="17"/>
      <c r="E77" s="17"/>
      <c r="F77" s="17"/>
      <c r="G77" s="17"/>
      <c r="H77" s="17"/>
      <c r="I77" s="17"/>
      <c r="J77" s="17"/>
      <c r="K77" s="17"/>
      <c r="L77" s="17"/>
      <c r="M77" s="17"/>
      <c r="N77" s="17"/>
      <c r="O77" s="17"/>
      <c r="P77" s="17"/>
      <c r="Q77" s="17"/>
      <c r="R77" s="17"/>
      <c r="S77" s="17"/>
      <c r="T77" s="17"/>
      <c r="U77" s="17"/>
      <c r="V77" s="17"/>
      <c r="W77" s="17"/>
      <c r="X77" s="17"/>
      <c r="Y77" s="17"/>
    </row>
    <row r="78" spans="1:25" ht="12.75" customHeight="1">
      <c r="A78" s="17"/>
      <c r="B78" s="193"/>
      <c r="C78" s="193"/>
      <c r="D78" s="17"/>
      <c r="E78" s="17"/>
      <c r="F78" s="17"/>
      <c r="G78" s="17"/>
      <c r="H78" s="17"/>
      <c r="I78" s="17"/>
      <c r="J78" s="17"/>
      <c r="K78" s="17"/>
      <c r="L78" s="17"/>
      <c r="M78" s="17"/>
      <c r="N78" s="17"/>
      <c r="O78" s="17"/>
      <c r="P78" s="17"/>
      <c r="Q78" s="17"/>
      <c r="R78" s="17"/>
      <c r="S78" s="17"/>
      <c r="T78" s="17"/>
      <c r="U78" s="17"/>
      <c r="V78" s="17"/>
      <c r="W78" s="17"/>
      <c r="X78" s="17"/>
      <c r="Y78" s="17"/>
    </row>
    <row r="79" spans="1:25" ht="12.75" customHeight="1">
      <c r="A79" s="17"/>
      <c r="B79" s="193"/>
      <c r="C79" s="193"/>
      <c r="D79" s="17"/>
      <c r="E79" s="17"/>
      <c r="F79" s="17"/>
      <c r="G79" s="17"/>
      <c r="H79" s="17"/>
      <c r="I79" s="17"/>
      <c r="J79" s="17"/>
      <c r="K79" s="17"/>
      <c r="L79" s="17"/>
      <c r="M79" s="17"/>
      <c r="N79" s="17"/>
      <c r="O79" s="17"/>
      <c r="P79" s="17"/>
      <c r="Q79" s="17"/>
      <c r="R79" s="17"/>
      <c r="S79" s="17"/>
      <c r="T79" s="17"/>
      <c r="U79" s="17"/>
      <c r="V79" s="17"/>
      <c r="W79" s="17"/>
      <c r="X79" s="17"/>
      <c r="Y79" s="17"/>
    </row>
    <row r="80" spans="1:25" ht="12.75" customHeight="1">
      <c r="A80" s="17"/>
      <c r="B80" s="193"/>
      <c r="C80" s="193"/>
      <c r="D80" s="17"/>
      <c r="E80" s="17"/>
      <c r="F80" s="17"/>
      <c r="G80" s="17"/>
      <c r="H80" s="17"/>
      <c r="I80" s="17"/>
      <c r="J80" s="17"/>
      <c r="K80" s="17"/>
      <c r="L80" s="17"/>
      <c r="M80" s="17"/>
      <c r="N80" s="17"/>
      <c r="O80" s="17"/>
      <c r="P80" s="17"/>
      <c r="Q80" s="17"/>
      <c r="R80" s="17"/>
      <c r="S80" s="17"/>
      <c r="T80" s="17"/>
      <c r="U80" s="17"/>
      <c r="V80" s="17"/>
      <c r="W80" s="17"/>
      <c r="X80" s="17"/>
      <c r="Y80" s="17"/>
    </row>
    <row r="81" spans="1:25" ht="12.75" customHeight="1">
      <c r="A81" s="17"/>
      <c r="B81" s="193"/>
      <c r="C81" s="193"/>
      <c r="D81" s="17"/>
      <c r="E81" s="17"/>
      <c r="F81" s="17"/>
      <c r="G81" s="17"/>
      <c r="H81" s="17"/>
      <c r="I81" s="17"/>
      <c r="J81" s="17"/>
      <c r="K81" s="17"/>
      <c r="L81" s="17"/>
      <c r="M81" s="17"/>
      <c r="N81" s="17"/>
      <c r="O81" s="17"/>
      <c r="P81" s="17"/>
      <c r="Q81" s="17"/>
      <c r="R81" s="17"/>
      <c r="S81" s="17"/>
      <c r="T81" s="17"/>
      <c r="U81" s="17"/>
      <c r="V81" s="17"/>
      <c r="W81" s="17"/>
      <c r="X81" s="17"/>
      <c r="Y81" s="17"/>
    </row>
    <row r="82" spans="1:25" ht="12.75" customHeight="1">
      <c r="A82" s="17"/>
      <c r="B82" s="193"/>
      <c r="C82" s="193"/>
      <c r="D82" s="17"/>
      <c r="E82" s="17"/>
      <c r="F82" s="17"/>
      <c r="G82" s="17"/>
      <c r="H82" s="17"/>
      <c r="I82" s="17"/>
      <c r="J82" s="17"/>
      <c r="K82" s="17"/>
      <c r="L82" s="17"/>
      <c r="M82" s="17"/>
      <c r="N82" s="17"/>
      <c r="O82" s="17"/>
      <c r="P82" s="17"/>
      <c r="Q82" s="17"/>
      <c r="R82" s="17"/>
      <c r="S82" s="17"/>
      <c r="T82" s="17"/>
      <c r="U82" s="17"/>
      <c r="V82" s="17"/>
      <c r="W82" s="17"/>
      <c r="X82" s="17"/>
      <c r="Y82" s="17"/>
    </row>
    <row r="83" spans="1:25" ht="12.75" customHeight="1">
      <c r="A83" s="17"/>
      <c r="B83" s="193"/>
      <c r="C83" s="193"/>
      <c r="D83" s="17"/>
      <c r="E83" s="17"/>
      <c r="F83" s="17"/>
      <c r="G83" s="17"/>
      <c r="H83" s="17"/>
      <c r="I83" s="17"/>
      <c r="J83" s="17"/>
      <c r="K83" s="17"/>
      <c r="L83" s="17"/>
      <c r="M83" s="17"/>
      <c r="N83" s="17"/>
      <c r="O83" s="17"/>
      <c r="P83" s="17"/>
      <c r="Q83" s="17"/>
      <c r="R83" s="17"/>
      <c r="S83" s="17"/>
      <c r="T83" s="17"/>
      <c r="U83" s="17"/>
      <c r="V83" s="17"/>
      <c r="W83" s="17"/>
      <c r="X83" s="17"/>
      <c r="Y83" s="17"/>
    </row>
    <row r="84" spans="1:25" ht="12.75" customHeight="1">
      <c r="A84" s="17"/>
      <c r="B84" s="193"/>
      <c r="C84" s="193"/>
      <c r="D84" s="17"/>
      <c r="E84" s="17"/>
      <c r="F84" s="17"/>
      <c r="G84" s="17"/>
      <c r="H84" s="17"/>
      <c r="I84" s="17"/>
      <c r="J84" s="17"/>
      <c r="K84" s="17"/>
      <c r="L84" s="17"/>
      <c r="M84" s="17"/>
      <c r="N84" s="17"/>
      <c r="O84" s="17"/>
      <c r="P84" s="17"/>
      <c r="Q84" s="17"/>
      <c r="R84" s="17"/>
      <c r="S84" s="17"/>
      <c r="T84" s="17"/>
      <c r="U84" s="17"/>
      <c r="V84" s="17"/>
      <c r="W84" s="17"/>
      <c r="X84" s="17"/>
      <c r="Y84" s="17"/>
    </row>
    <row r="85" spans="1:25" ht="12.75" customHeight="1">
      <c r="A85" s="17"/>
      <c r="B85" s="193"/>
      <c r="C85" s="193"/>
      <c r="D85" s="17"/>
      <c r="E85" s="17"/>
      <c r="F85" s="17"/>
      <c r="G85" s="17"/>
      <c r="H85" s="17"/>
      <c r="I85" s="17"/>
      <c r="J85" s="17"/>
      <c r="K85" s="17"/>
      <c r="L85" s="17"/>
      <c r="M85" s="17"/>
      <c r="N85" s="17"/>
      <c r="O85" s="17"/>
      <c r="P85" s="17"/>
      <c r="Q85" s="17"/>
      <c r="R85" s="17"/>
      <c r="S85" s="17"/>
      <c r="T85" s="17"/>
      <c r="U85" s="17"/>
      <c r="V85" s="17"/>
      <c r="W85" s="17"/>
      <c r="X85" s="17"/>
      <c r="Y85" s="17"/>
    </row>
    <row r="86" spans="1:25" ht="12.75" customHeight="1">
      <c r="A86" s="17"/>
      <c r="B86" s="193"/>
      <c r="C86" s="193"/>
      <c r="D86" s="17"/>
      <c r="E86" s="17"/>
      <c r="F86" s="17"/>
      <c r="G86" s="17"/>
      <c r="H86" s="17"/>
      <c r="I86" s="17"/>
      <c r="J86" s="17"/>
      <c r="K86" s="17"/>
      <c r="L86" s="17"/>
      <c r="M86" s="17"/>
      <c r="N86" s="17"/>
      <c r="O86" s="17"/>
      <c r="P86" s="17"/>
      <c r="Q86" s="17"/>
      <c r="R86" s="17"/>
      <c r="S86" s="17"/>
      <c r="T86" s="17"/>
      <c r="U86" s="17"/>
      <c r="V86" s="17"/>
      <c r="W86" s="17"/>
      <c r="X86" s="17"/>
      <c r="Y86" s="17"/>
    </row>
    <row r="87" spans="1:25" ht="12.75" customHeight="1">
      <c r="A87" s="17"/>
      <c r="B87" s="193"/>
      <c r="C87" s="193"/>
      <c r="D87" s="17"/>
      <c r="E87" s="17"/>
      <c r="F87" s="17"/>
      <c r="G87" s="17"/>
      <c r="H87" s="17"/>
      <c r="I87" s="17"/>
      <c r="J87" s="17"/>
      <c r="K87" s="17"/>
      <c r="L87" s="17"/>
      <c r="M87" s="17"/>
      <c r="N87" s="17"/>
      <c r="O87" s="17"/>
      <c r="P87" s="17"/>
      <c r="Q87" s="17"/>
      <c r="R87" s="17"/>
      <c r="S87" s="17"/>
      <c r="T87" s="17"/>
      <c r="U87" s="17"/>
      <c r="V87" s="17"/>
      <c r="W87" s="17"/>
      <c r="X87" s="17"/>
      <c r="Y87" s="17"/>
    </row>
    <row r="88" spans="1:25" ht="12.75" customHeight="1">
      <c r="A88" s="17"/>
      <c r="B88" s="193"/>
      <c r="C88" s="193"/>
      <c r="D88" s="17"/>
      <c r="E88" s="17"/>
      <c r="F88" s="17"/>
      <c r="G88" s="17"/>
      <c r="H88" s="17"/>
      <c r="I88" s="17"/>
      <c r="J88" s="17"/>
      <c r="K88" s="17"/>
      <c r="L88" s="17"/>
      <c r="M88" s="17"/>
      <c r="N88" s="17"/>
      <c r="O88" s="17"/>
      <c r="P88" s="17"/>
      <c r="Q88" s="17"/>
      <c r="R88" s="17"/>
      <c r="S88" s="17"/>
      <c r="T88" s="17"/>
      <c r="U88" s="17"/>
      <c r="V88" s="17"/>
      <c r="W88" s="17"/>
      <c r="X88" s="17"/>
      <c r="Y88" s="17"/>
    </row>
    <row r="89" spans="1:25" ht="12.75" customHeight="1">
      <c r="A89" s="17"/>
      <c r="B89" s="193"/>
      <c r="C89" s="193"/>
      <c r="D89" s="17"/>
      <c r="E89" s="17"/>
      <c r="F89" s="17"/>
      <c r="G89" s="17"/>
      <c r="H89" s="17"/>
      <c r="I89" s="17"/>
      <c r="J89" s="17"/>
      <c r="K89" s="17"/>
      <c r="L89" s="17"/>
      <c r="M89" s="17"/>
      <c r="N89" s="17"/>
      <c r="O89" s="17"/>
      <c r="P89" s="17"/>
      <c r="Q89" s="17"/>
      <c r="R89" s="17"/>
      <c r="S89" s="17"/>
      <c r="T89" s="17"/>
      <c r="U89" s="17"/>
      <c r="V89" s="17"/>
      <c r="W89" s="17"/>
      <c r="X89" s="17"/>
      <c r="Y89" s="17"/>
    </row>
    <row r="90" spans="1:25" ht="12.75" customHeight="1">
      <c r="A90" s="17"/>
      <c r="B90" s="193"/>
      <c r="C90" s="193"/>
      <c r="D90" s="17"/>
      <c r="E90" s="17"/>
      <c r="F90" s="17"/>
      <c r="G90" s="17"/>
      <c r="H90" s="17"/>
      <c r="I90" s="17"/>
      <c r="J90" s="17"/>
      <c r="K90" s="17"/>
      <c r="L90" s="17"/>
      <c r="M90" s="17"/>
      <c r="N90" s="17"/>
      <c r="O90" s="17"/>
      <c r="P90" s="17"/>
      <c r="Q90" s="17"/>
      <c r="R90" s="17"/>
      <c r="S90" s="17"/>
      <c r="T90" s="17"/>
      <c r="U90" s="17"/>
      <c r="V90" s="17"/>
      <c r="W90" s="17"/>
      <c r="X90" s="17"/>
      <c r="Y90" s="17"/>
    </row>
    <row r="91" spans="1:25" ht="12.75" customHeight="1">
      <c r="A91" s="17"/>
      <c r="B91" s="193"/>
      <c r="C91" s="193"/>
      <c r="D91" s="17"/>
      <c r="E91" s="17"/>
      <c r="F91" s="17"/>
      <c r="G91" s="17"/>
      <c r="H91" s="17"/>
      <c r="I91" s="17"/>
      <c r="J91" s="17"/>
      <c r="K91" s="17"/>
      <c r="L91" s="17"/>
      <c r="M91" s="17"/>
      <c r="N91" s="17"/>
      <c r="O91" s="17"/>
      <c r="P91" s="17"/>
      <c r="Q91" s="17"/>
      <c r="R91" s="17"/>
      <c r="S91" s="17"/>
      <c r="T91" s="17"/>
      <c r="U91" s="17"/>
      <c r="V91" s="17"/>
      <c r="W91" s="17"/>
      <c r="X91" s="17"/>
      <c r="Y91" s="17"/>
    </row>
    <row r="92" spans="1:25" ht="12.75" customHeight="1">
      <c r="A92" s="17"/>
      <c r="B92" s="193"/>
      <c r="C92" s="193"/>
      <c r="D92" s="17"/>
      <c r="E92" s="17"/>
      <c r="F92" s="17"/>
      <c r="G92" s="17"/>
      <c r="H92" s="17"/>
      <c r="I92" s="17"/>
      <c r="J92" s="17"/>
      <c r="K92" s="17"/>
      <c r="L92" s="17"/>
      <c r="M92" s="17"/>
      <c r="N92" s="17"/>
      <c r="O92" s="17"/>
      <c r="P92" s="17"/>
      <c r="Q92" s="17"/>
      <c r="R92" s="17"/>
      <c r="S92" s="17"/>
      <c r="T92" s="17"/>
      <c r="U92" s="17"/>
      <c r="V92" s="17"/>
      <c r="W92" s="17"/>
      <c r="X92" s="17"/>
      <c r="Y92" s="17"/>
    </row>
    <row r="93" spans="1:25" ht="12.75" customHeight="1">
      <c r="A93" s="17"/>
      <c r="B93" s="193"/>
      <c r="C93" s="193"/>
      <c r="D93" s="17"/>
      <c r="E93" s="17"/>
      <c r="F93" s="17"/>
      <c r="G93" s="17"/>
      <c r="H93" s="17"/>
      <c r="I93" s="17"/>
      <c r="J93" s="17"/>
      <c r="K93" s="17"/>
      <c r="L93" s="17"/>
      <c r="M93" s="17"/>
      <c r="N93" s="17"/>
      <c r="O93" s="17"/>
      <c r="P93" s="17"/>
      <c r="Q93" s="17"/>
      <c r="R93" s="17"/>
      <c r="S93" s="17"/>
      <c r="T93" s="17"/>
      <c r="U93" s="17"/>
      <c r="V93" s="17"/>
      <c r="W93" s="17"/>
      <c r="X93" s="17"/>
      <c r="Y93" s="17"/>
    </row>
    <row r="94" spans="1:25" ht="12.75" customHeight="1">
      <c r="A94" s="17"/>
      <c r="B94" s="193"/>
      <c r="C94" s="193"/>
      <c r="D94" s="17"/>
      <c r="E94" s="17"/>
      <c r="F94" s="17"/>
      <c r="G94" s="17"/>
      <c r="H94" s="17"/>
      <c r="I94" s="17"/>
      <c r="J94" s="17"/>
      <c r="K94" s="17"/>
      <c r="L94" s="17"/>
      <c r="M94" s="17"/>
      <c r="N94" s="17"/>
      <c r="O94" s="17"/>
      <c r="P94" s="17"/>
      <c r="Q94" s="17"/>
      <c r="R94" s="17"/>
      <c r="S94" s="17"/>
      <c r="T94" s="17"/>
      <c r="U94" s="17"/>
      <c r="V94" s="17"/>
      <c r="W94" s="17"/>
      <c r="X94" s="17"/>
      <c r="Y94" s="17"/>
    </row>
    <row r="95" spans="1:25" ht="12.75" customHeight="1">
      <c r="A95" s="17"/>
      <c r="B95" s="193"/>
      <c r="C95" s="193"/>
      <c r="D95" s="17"/>
      <c r="E95" s="17"/>
      <c r="F95" s="17"/>
      <c r="G95" s="17"/>
      <c r="H95" s="17"/>
      <c r="I95" s="17"/>
      <c r="J95" s="17"/>
      <c r="K95" s="17"/>
      <c r="L95" s="17"/>
      <c r="M95" s="17"/>
      <c r="N95" s="17"/>
      <c r="O95" s="17"/>
      <c r="P95" s="17"/>
      <c r="Q95" s="17"/>
      <c r="R95" s="17"/>
      <c r="S95" s="17"/>
      <c r="T95" s="17"/>
      <c r="U95" s="17"/>
      <c r="V95" s="17"/>
      <c r="W95" s="17"/>
      <c r="X95" s="17"/>
      <c r="Y95" s="17"/>
    </row>
    <row r="96" spans="1:25" ht="12.75" customHeight="1">
      <c r="A96" s="17"/>
      <c r="B96" s="193"/>
      <c r="C96" s="193"/>
      <c r="D96" s="17"/>
      <c r="E96" s="17"/>
      <c r="F96" s="17"/>
      <c r="G96" s="17"/>
      <c r="H96" s="17"/>
      <c r="I96" s="17"/>
      <c r="J96" s="17"/>
      <c r="K96" s="17"/>
      <c r="L96" s="17"/>
      <c r="M96" s="17"/>
      <c r="N96" s="17"/>
      <c r="O96" s="17"/>
      <c r="P96" s="17"/>
      <c r="Q96" s="17"/>
      <c r="R96" s="17"/>
      <c r="S96" s="17"/>
      <c r="T96" s="17"/>
      <c r="U96" s="17"/>
      <c r="V96" s="17"/>
      <c r="W96" s="17"/>
      <c r="X96" s="17"/>
      <c r="Y96" s="17"/>
    </row>
    <row r="97" spans="1:25" ht="12.75" customHeight="1">
      <c r="A97" s="17"/>
      <c r="B97" s="193"/>
      <c r="C97" s="193"/>
      <c r="D97" s="17"/>
      <c r="E97" s="17"/>
      <c r="F97" s="17"/>
      <c r="G97" s="17"/>
      <c r="H97" s="17"/>
      <c r="I97" s="17"/>
      <c r="J97" s="17"/>
      <c r="K97" s="17"/>
      <c r="L97" s="17"/>
      <c r="M97" s="17"/>
      <c r="N97" s="17"/>
      <c r="O97" s="17"/>
      <c r="P97" s="17"/>
      <c r="Q97" s="17"/>
      <c r="R97" s="17"/>
      <c r="S97" s="17"/>
      <c r="T97" s="17"/>
      <c r="U97" s="17"/>
      <c r="V97" s="17"/>
      <c r="W97" s="17"/>
      <c r="X97" s="17"/>
      <c r="Y97" s="17"/>
    </row>
    <row r="98" spans="1:25" ht="12.75" customHeight="1">
      <c r="A98" s="17"/>
      <c r="B98" s="193"/>
      <c r="C98" s="193"/>
      <c r="D98" s="17"/>
      <c r="E98" s="17"/>
      <c r="F98" s="17"/>
      <c r="G98" s="17"/>
      <c r="H98" s="17"/>
      <c r="I98" s="17"/>
      <c r="J98" s="17"/>
      <c r="K98" s="17"/>
      <c r="L98" s="17"/>
      <c r="M98" s="17"/>
      <c r="N98" s="17"/>
      <c r="O98" s="17"/>
      <c r="P98" s="17"/>
      <c r="Q98" s="17"/>
      <c r="R98" s="17"/>
      <c r="S98" s="17"/>
      <c r="T98" s="17"/>
      <c r="U98" s="17"/>
      <c r="V98" s="17"/>
      <c r="W98" s="17"/>
      <c r="X98" s="17"/>
      <c r="Y98" s="17"/>
    </row>
    <row r="99" spans="1:25" ht="12.75" customHeight="1">
      <c r="A99" s="17"/>
      <c r="B99" s="193"/>
      <c r="C99" s="193"/>
      <c r="D99" s="17"/>
      <c r="E99" s="17"/>
      <c r="F99" s="17"/>
      <c r="G99" s="17"/>
      <c r="H99" s="17"/>
      <c r="I99" s="17"/>
      <c r="J99" s="17"/>
      <c r="K99" s="17"/>
      <c r="L99" s="17"/>
      <c r="M99" s="17"/>
      <c r="N99" s="17"/>
      <c r="O99" s="17"/>
      <c r="P99" s="17"/>
      <c r="Q99" s="17"/>
      <c r="R99" s="17"/>
      <c r="S99" s="17"/>
      <c r="T99" s="17"/>
      <c r="U99" s="17"/>
      <c r="V99" s="17"/>
      <c r="W99" s="17"/>
      <c r="X99" s="17"/>
      <c r="Y99" s="17"/>
    </row>
    <row r="100" spans="1:25" ht="12.75" customHeight="1">
      <c r="A100" s="17"/>
      <c r="B100" s="193"/>
      <c r="C100" s="193"/>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193"/>
      <c r="C101" s="193"/>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193"/>
      <c r="C102" s="193"/>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193"/>
      <c r="C103" s="193"/>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193"/>
      <c r="C104" s="193"/>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193"/>
      <c r="C105" s="193"/>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193"/>
      <c r="C106" s="193"/>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193"/>
      <c r="C107" s="193"/>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193"/>
      <c r="C108" s="193"/>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193"/>
      <c r="C109" s="193"/>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193"/>
      <c r="C110" s="193"/>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193"/>
      <c r="C111" s="193"/>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193"/>
      <c r="C112" s="193"/>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193"/>
      <c r="C113" s="193"/>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193"/>
      <c r="C114" s="193"/>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193"/>
      <c r="C115" s="193"/>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193"/>
      <c r="C116" s="193"/>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193"/>
      <c r="C117" s="193"/>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193"/>
      <c r="C118" s="193"/>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193"/>
      <c r="C119" s="193"/>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193"/>
      <c r="C120" s="193"/>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193"/>
      <c r="C121" s="193"/>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193"/>
      <c r="C122" s="193"/>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193"/>
      <c r="C123" s="193"/>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193"/>
      <c r="C124" s="193"/>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193"/>
      <c r="C125" s="193"/>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193"/>
      <c r="C126" s="193"/>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193"/>
      <c r="C127" s="193"/>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193"/>
      <c r="C128" s="193"/>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193"/>
      <c r="C129" s="193"/>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193"/>
      <c r="C130" s="193"/>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193"/>
      <c r="C131" s="193"/>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193"/>
      <c r="C132" s="193"/>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193"/>
      <c r="C133" s="193"/>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193"/>
      <c r="C134" s="193"/>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193"/>
      <c r="C135" s="193"/>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193"/>
      <c r="C136" s="193"/>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193"/>
      <c r="C137" s="193"/>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193"/>
      <c r="C138" s="193"/>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193"/>
      <c r="C139" s="193"/>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193"/>
      <c r="C140" s="193"/>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193"/>
      <c r="C141" s="193"/>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193"/>
      <c r="C142" s="193"/>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193"/>
      <c r="C143" s="193"/>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193"/>
      <c r="C144" s="193"/>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193"/>
      <c r="C145" s="193"/>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193"/>
      <c r="C146" s="193"/>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193"/>
      <c r="C147" s="193"/>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193"/>
      <c r="C148" s="193"/>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193"/>
      <c r="C149" s="193"/>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193"/>
      <c r="C150" s="193"/>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193"/>
      <c r="C151" s="193"/>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193"/>
      <c r="C152" s="193"/>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193"/>
      <c r="C153" s="193"/>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193"/>
      <c r="C154" s="193"/>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193"/>
      <c r="C155" s="193"/>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193"/>
      <c r="C156" s="193"/>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193"/>
      <c r="C157" s="193"/>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193"/>
      <c r="C158" s="193"/>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193"/>
      <c r="C159" s="193"/>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193"/>
      <c r="C160" s="193"/>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193"/>
      <c r="C161" s="193"/>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193"/>
      <c r="C162" s="193"/>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193"/>
      <c r="C163" s="193"/>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193"/>
      <c r="C164" s="193"/>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193"/>
      <c r="C165" s="193"/>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193"/>
      <c r="C166" s="193"/>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193"/>
      <c r="C167" s="193"/>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193"/>
      <c r="C168" s="193"/>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193"/>
      <c r="C169" s="193"/>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193"/>
      <c r="C170" s="193"/>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193"/>
      <c r="C171" s="193"/>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193"/>
      <c r="C172" s="193"/>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193"/>
      <c r="C173" s="193"/>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193"/>
      <c r="C174" s="193"/>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193"/>
      <c r="C175" s="193"/>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193"/>
      <c r="C176" s="193"/>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193"/>
      <c r="C177" s="193"/>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193"/>
      <c r="C178" s="193"/>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193"/>
      <c r="C179" s="193"/>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193"/>
      <c r="C180" s="193"/>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193"/>
      <c r="C181" s="193"/>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193"/>
      <c r="C182" s="193"/>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193"/>
      <c r="C183" s="193"/>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193"/>
      <c r="C184" s="193"/>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193"/>
      <c r="C185" s="193"/>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193"/>
      <c r="C186" s="193"/>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193"/>
      <c r="C187" s="193"/>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193"/>
      <c r="C188" s="193"/>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193"/>
      <c r="C189" s="193"/>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193"/>
      <c r="C190" s="193"/>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193"/>
      <c r="C191" s="193"/>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193"/>
      <c r="C192" s="193"/>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193"/>
      <c r="C193" s="193"/>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193"/>
      <c r="C194" s="193"/>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193"/>
      <c r="C195" s="193"/>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193"/>
      <c r="C196" s="193"/>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193"/>
      <c r="C197" s="193"/>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193"/>
      <c r="C198" s="193"/>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193"/>
      <c r="C199" s="193"/>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193"/>
      <c r="C200" s="193"/>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193"/>
      <c r="C201" s="193"/>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193"/>
      <c r="C202" s="193"/>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193"/>
      <c r="C203" s="193"/>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193"/>
      <c r="C204" s="193"/>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193"/>
      <c r="C205" s="193"/>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193"/>
      <c r="C206" s="193"/>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193"/>
      <c r="C207" s="193"/>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193"/>
      <c r="C208" s="193"/>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193"/>
      <c r="C209" s="193"/>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193"/>
      <c r="C210" s="193"/>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193"/>
      <c r="C211" s="193"/>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193"/>
      <c r="C212" s="193"/>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193"/>
      <c r="C213" s="193"/>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193"/>
      <c r="C214" s="193"/>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193"/>
      <c r="C215" s="193"/>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193"/>
      <c r="C216" s="193"/>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193"/>
      <c r="C217" s="193"/>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193"/>
      <c r="C218" s="193"/>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193"/>
      <c r="C219" s="193"/>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193"/>
      <c r="C220" s="193"/>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193"/>
      <c r="C221" s="193"/>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193"/>
      <c r="C222" s="193"/>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193"/>
      <c r="C223" s="193"/>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193"/>
      <c r="C224" s="193"/>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193"/>
      <c r="C225" s="193"/>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193"/>
      <c r="C226" s="193"/>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193"/>
      <c r="C227" s="193"/>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193"/>
      <c r="C228" s="193"/>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193"/>
      <c r="C229" s="193"/>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ht="12.75" customHeight="1">
      <c r="A230" s="17"/>
      <c r="B230" s="193"/>
      <c r="C230" s="193"/>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1:25" ht="12.75" customHeight="1">
      <c r="A231" s="17"/>
      <c r="B231" s="193"/>
      <c r="C231" s="193"/>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2.75" customHeight="1">
      <c r="A232" s="17"/>
      <c r="B232" s="193"/>
      <c r="C232" s="193"/>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5" ht="12.75" customHeight="1">
      <c r="A233" s="17"/>
      <c r="B233" s="193"/>
      <c r="C233" s="193"/>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1:25" ht="12.75" customHeight="1">
      <c r="A234" s="17"/>
      <c r="B234" s="193"/>
      <c r="C234" s="193"/>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1:25" ht="12.75" customHeight="1">
      <c r="A235" s="17"/>
      <c r="B235" s="193"/>
      <c r="C235" s="193"/>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1:25" ht="12.75" customHeight="1">
      <c r="A236" s="17"/>
      <c r="B236" s="193"/>
      <c r="C236" s="193"/>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1:25" ht="12.75" customHeight="1">
      <c r="A237" s="17"/>
      <c r="B237" s="193"/>
      <c r="C237" s="193"/>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ht="12.75" customHeight="1">
      <c r="A238" s="17"/>
      <c r="B238" s="193"/>
      <c r="C238" s="193"/>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ht="12.75" customHeight="1">
      <c r="A239" s="17"/>
      <c r="B239" s="193"/>
      <c r="C239" s="193"/>
      <c r="D239" s="17"/>
      <c r="E239" s="17"/>
      <c r="F239" s="17"/>
      <c r="G239" s="17"/>
      <c r="H239" s="17"/>
      <c r="I239" s="17"/>
      <c r="J239" s="17"/>
      <c r="K239" s="17"/>
      <c r="L239" s="17"/>
      <c r="M239" s="17"/>
      <c r="N239" s="17"/>
      <c r="O239" s="17"/>
      <c r="P239" s="17"/>
      <c r="Q239" s="17"/>
      <c r="R239" s="17"/>
      <c r="S239" s="17"/>
      <c r="T239" s="17"/>
      <c r="U239" s="17"/>
      <c r="V239" s="17"/>
      <c r="W239" s="17"/>
      <c r="X239" s="17"/>
      <c r="Y239" s="17"/>
    </row>
    <row r="240" spans="1:25" ht="12.75" customHeight="1">
      <c r="A240" s="17"/>
      <c r="B240" s="193"/>
      <c r="C240" s="193"/>
      <c r="D240" s="17"/>
      <c r="E240" s="17"/>
      <c r="F240" s="17"/>
      <c r="G240" s="17"/>
      <c r="H240" s="17"/>
      <c r="I240" s="17"/>
      <c r="J240" s="17"/>
      <c r="K240" s="17"/>
      <c r="L240" s="17"/>
      <c r="M240" s="17"/>
      <c r="N240" s="17"/>
      <c r="O240" s="17"/>
      <c r="P240" s="17"/>
      <c r="Q240" s="17"/>
      <c r="R240" s="17"/>
      <c r="S240" s="17"/>
      <c r="T240" s="17"/>
      <c r="U240" s="17"/>
      <c r="V240" s="17"/>
      <c r="W240" s="17"/>
      <c r="X240" s="17"/>
      <c r="Y240" s="17"/>
    </row>
    <row r="241" spans="1:25" ht="12.75" customHeight="1">
      <c r="A241" s="17"/>
      <c r="B241" s="193"/>
      <c r="C241" s="193"/>
      <c r="D241" s="17"/>
      <c r="E241" s="17"/>
      <c r="F241" s="17"/>
      <c r="G241" s="17"/>
      <c r="H241" s="17"/>
      <c r="I241" s="17"/>
      <c r="J241" s="17"/>
      <c r="K241" s="17"/>
      <c r="L241" s="17"/>
      <c r="M241" s="17"/>
      <c r="N241" s="17"/>
      <c r="O241" s="17"/>
      <c r="P241" s="17"/>
      <c r="Q241" s="17"/>
      <c r="R241" s="17"/>
      <c r="S241" s="17"/>
      <c r="T241" s="17"/>
      <c r="U241" s="17"/>
      <c r="V241" s="17"/>
      <c r="W241" s="17"/>
      <c r="X241" s="17"/>
      <c r="Y241" s="17"/>
    </row>
    <row r="242" spans="1:25" ht="12.75" customHeight="1">
      <c r="A242" s="17"/>
      <c r="B242" s="193"/>
      <c r="C242" s="193"/>
      <c r="D242" s="17"/>
      <c r="E242" s="17"/>
      <c r="F242" s="17"/>
      <c r="G242" s="17"/>
      <c r="H242" s="17"/>
      <c r="I242" s="17"/>
      <c r="J242" s="17"/>
      <c r="K242" s="17"/>
      <c r="L242" s="17"/>
      <c r="M242" s="17"/>
      <c r="N242" s="17"/>
      <c r="O242" s="17"/>
      <c r="P242" s="17"/>
      <c r="Q242" s="17"/>
      <c r="R242" s="17"/>
      <c r="S242" s="17"/>
      <c r="T242" s="17"/>
      <c r="U242" s="17"/>
      <c r="V242" s="17"/>
      <c r="W242" s="17"/>
      <c r="X242" s="17"/>
      <c r="Y242" s="17"/>
    </row>
    <row r="243" spans="1:25" ht="12.75" customHeight="1">
      <c r="A243" s="17"/>
      <c r="B243" s="193"/>
      <c r="C243" s="193"/>
      <c r="D243" s="17"/>
      <c r="E243" s="17"/>
      <c r="F243" s="17"/>
      <c r="G243" s="17"/>
      <c r="H243" s="17"/>
      <c r="I243" s="17"/>
      <c r="J243" s="17"/>
      <c r="K243" s="17"/>
      <c r="L243" s="17"/>
      <c r="M243" s="17"/>
      <c r="N243" s="17"/>
      <c r="O243" s="17"/>
      <c r="P243" s="17"/>
      <c r="Q243" s="17"/>
      <c r="R243" s="17"/>
      <c r="S243" s="17"/>
      <c r="T243" s="17"/>
      <c r="U243" s="17"/>
      <c r="V243" s="17"/>
      <c r="W243" s="17"/>
      <c r="X243" s="17"/>
      <c r="Y243" s="17"/>
    </row>
    <row r="244" spans="1:25" ht="12.75" customHeight="1">
      <c r="A244" s="17"/>
      <c r="B244" s="193"/>
      <c r="C244" s="193"/>
      <c r="D244" s="17"/>
      <c r="E244" s="17"/>
      <c r="F244" s="17"/>
      <c r="G244" s="17"/>
      <c r="H244" s="17"/>
      <c r="I244" s="17"/>
      <c r="J244" s="17"/>
      <c r="K244" s="17"/>
      <c r="L244" s="17"/>
      <c r="M244" s="17"/>
      <c r="N244" s="17"/>
      <c r="O244" s="17"/>
      <c r="P244" s="17"/>
      <c r="Q244" s="17"/>
      <c r="R244" s="17"/>
      <c r="S244" s="17"/>
      <c r="T244" s="17"/>
      <c r="U244" s="17"/>
      <c r="V244" s="17"/>
      <c r="W244" s="17"/>
      <c r="X244" s="17"/>
      <c r="Y244" s="17"/>
    </row>
    <row r="245" spans="1:25" ht="12.75" customHeight="1">
      <c r="A245" s="17"/>
      <c r="B245" s="193"/>
      <c r="C245" s="193"/>
      <c r="D245" s="17"/>
      <c r="E245" s="17"/>
      <c r="F245" s="17"/>
      <c r="G245" s="17"/>
      <c r="H245" s="17"/>
      <c r="I245" s="17"/>
      <c r="J245" s="17"/>
      <c r="K245" s="17"/>
      <c r="L245" s="17"/>
      <c r="M245" s="17"/>
      <c r="N245" s="17"/>
      <c r="O245" s="17"/>
      <c r="P245" s="17"/>
      <c r="Q245" s="17"/>
      <c r="R245" s="17"/>
      <c r="S245" s="17"/>
      <c r="T245" s="17"/>
      <c r="U245" s="17"/>
      <c r="V245" s="17"/>
      <c r="W245" s="17"/>
      <c r="X245" s="17"/>
      <c r="Y245" s="17"/>
    </row>
    <row r="246" spans="1:25" ht="12.75" customHeight="1">
      <c r="A246" s="17"/>
      <c r="B246" s="193"/>
      <c r="C246" s="193"/>
      <c r="D246" s="17"/>
      <c r="E246" s="17"/>
      <c r="F246" s="17"/>
      <c r="G246" s="17"/>
      <c r="H246" s="17"/>
      <c r="I246" s="17"/>
      <c r="J246" s="17"/>
      <c r="K246" s="17"/>
      <c r="L246" s="17"/>
      <c r="M246" s="17"/>
      <c r="N246" s="17"/>
      <c r="O246" s="17"/>
      <c r="P246" s="17"/>
      <c r="Q246" s="17"/>
      <c r="R246" s="17"/>
      <c r="S246" s="17"/>
      <c r="T246" s="17"/>
      <c r="U246" s="17"/>
      <c r="V246" s="17"/>
      <c r="W246" s="17"/>
      <c r="X246" s="17"/>
      <c r="Y246" s="17"/>
    </row>
    <row r="247" spans="1:25" ht="12.75" customHeight="1">
      <c r="A247" s="17"/>
      <c r="B247" s="193"/>
      <c r="C247" s="193"/>
      <c r="D247" s="17"/>
      <c r="E247" s="17"/>
      <c r="F247" s="17"/>
      <c r="G247" s="17"/>
      <c r="H247" s="17"/>
      <c r="I247" s="17"/>
      <c r="J247" s="17"/>
      <c r="K247" s="17"/>
      <c r="L247" s="17"/>
      <c r="M247" s="17"/>
      <c r="N247" s="17"/>
      <c r="O247" s="17"/>
      <c r="P247" s="17"/>
      <c r="Q247" s="17"/>
      <c r="R247" s="17"/>
      <c r="S247" s="17"/>
      <c r="T247" s="17"/>
      <c r="U247" s="17"/>
      <c r="V247" s="17"/>
      <c r="W247" s="17"/>
      <c r="X247" s="17"/>
      <c r="Y247" s="17"/>
    </row>
    <row r="248" spans="1:25" ht="12.75" customHeight="1">
      <c r="A248" s="17"/>
      <c r="B248" s="193"/>
      <c r="C248" s="193"/>
      <c r="D248" s="17"/>
      <c r="E248" s="17"/>
      <c r="F248" s="17"/>
      <c r="G248" s="17"/>
      <c r="H248" s="17"/>
      <c r="I248" s="17"/>
      <c r="J248" s="17"/>
      <c r="K248" s="17"/>
      <c r="L248" s="17"/>
      <c r="M248" s="17"/>
      <c r="N248" s="17"/>
      <c r="O248" s="17"/>
      <c r="P248" s="17"/>
      <c r="Q248" s="17"/>
      <c r="R248" s="17"/>
      <c r="S248" s="17"/>
      <c r="T248" s="17"/>
      <c r="U248" s="17"/>
      <c r="V248" s="17"/>
      <c r="W248" s="17"/>
      <c r="X248" s="17"/>
      <c r="Y248" s="17"/>
    </row>
    <row r="249" spans="1:25" ht="12.75" customHeight="1">
      <c r="A249" s="17"/>
      <c r="B249" s="193"/>
      <c r="C249" s="193"/>
      <c r="D249" s="17"/>
      <c r="E249" s="17"/>
      <c r="F249" s="17"/>
      <c r="G249" s="17"/>
      <c r="H249" s="17"/>
      <c r="I249" s="17"/>
      <c r="J249" s="17"/>
      <c r="K249" s="17"/>
      <c r="L249" s="17"/>
      <c r="M249" s="17"/>
      <c r="N249" s="17"/>
      <c r="O249" s="17"/>
      <c r="P249" s="17"/>
      <c r="Q249" s="17"/>
      <c r="R249" s="17"/>
      <c r="S249" s="17"/>
      <c r="T249" s="17"/>
      <c r="U249" s="17"/>
      <c r="V249" s="17"/>
      <c r="W249" s="17"/>
      <c r="X249" s="17"/>
      <c r="Y249" s="17"/>
    </row>
    <row r="250" spans="1:25" ht="12.75" customHeight="1">
      <c r="A250" s="17"/>
      <c r="B250" s="193"/>
      <c r="C250" s="193"/>
      <c r="D250" s="17"/>
      <c r="E250" s="17"/>
      <c r="F250" s="17"/>
      <c r="G250" s="17"/>
      <c r="H250" s="17"/>
      <c r="I250" s="17"/>
      <c r="J250" s="17"/>
      <c r="K250" s="17"/>
      <c r="L250" s="17"/>
      <c r="M250" s="17"/>
      <c r="N250" s="17"/>
      <c r="O250" s="17"/>
      <c r="P250" s="17"/>
      <c r="Q250" s="17"/>
      <c r="R250" s="17"/>
      <c r="S250" s="17"/>
      <c r="T250" s="17"/>
      <c r="U250" s="17"/>
      <c r="V250" s="17"/>
      <c r="W250" s="17"/>
      <c r="X250" s="17"/>
      <c r="Y250" s="17"/>
    </row>
    <row r="251" spans="1:25" ht="12.75" customHeight="1">
      <c r="A251" s="17"/>
      <c r="B251" s="193"/>
      <c r="C251" s="193"/>
      <c r="D251" s="17"/>
      <c r="E251" s="17"/>
      <c r="F251" s="17"/>
      <c r="G251" s="17"/>
      <c r="H251" s="17"/>
      <c r="I251" s="17"/>
      <c r="J251" s="17"/>
      <c r="K251" s="17"/>
      <c r="L251" s="17"/>
      <c r="M251" s="17"/>
      <c r="N251" s="17"/>
      <c r="O251" s="17"/>
      <c r="P251" s="17"/>
      <c r="Q251" s="17"/>
      <c r="R251" s="17"/>
      <c r="S251" s="17"/>
      <c r="T251" s="17"/>
      <c r="U251" s="17"/>
      <c r="V251" s="17"/>
      <c r="W251" s="17"/>
      <c r="X251" s="17"/>
      <c r="Y251" s="17"/>
    </row>
    <row r="252" spans="1:25" ht="12.75" customHeight="1">
      <c r="A252" s="17"/>
      <c r="B252" s="193"/>
      <c r="C252" s="193"/>
      <c r="D252" s="17"/>
      <c r="E252" s="17"/>
      <c r="F252" s="17"/>
      <c r="G252" s="17"/>
      <c r="H252" s="17"/>
      <c r="I252" s="17"/>
      <c r="J252" s="17"/>
      <c r="K252" s="17"/>
      <c r="L252" s="17"/>
      <c r="M252" s="17"/>
      <c r="N252" s="17"/>
      <c r="O252" s="17"/>
      <c r="P252" s="17"/>
      <c r="Q252" s="17"/>
      <c r="R252" s="17"/>
      <c r="S252" s="17"/>
      <c r="T252" s="17"/>
      <c r="U252" s="17"/>
      <c r="V252" s="17"/>
      <c r="W252" s="17"/>
      <c r="X252" s="17"/>
      <c r="Y252" s="17"/>
    </row>
    <row r="253" spans="1:25" ht="12.75" customHeight="1">
      <c r="A253" s="17"/>
      <c r="B253" s="193"/>
      <c r="C253" s="193"/>
      <c r="D253" s="17"/>
      <c r="E253" s="17"/>
      <c r="F253" s="17"/>
      <c r="G253" s="17"/>
      <c r="H253" s="17"/>
      <c r="I253" s="17"/>
      <c r="J253" s="17"/>
      <c r="K253" s="17"/>
      <c r="L253" s="17"/>
      <c r="M253" s="17"/>
      <c r="N253" s="17"/>
      <c r="O253" s="17"/>
      <c r="P253" s="17"/>
      <c r="Q253" s="17"/>
      <c r="R253" s="17"/>
      <c r="S253" s="17"/>
      <c r="T253" s="17"/>
      <c r="U253" s="17"/>
      <c r="V253" s="17"/>
      <c r="W253" s="17"/>
      <c r="X253" s="17"/>
      <c r="Y253" s="17"/>
    </row>
    <row r="254" spans="1:25" ht="12.75" customHeight="1">
      <c r="A254" s="17"/>
      <c r="B254" s="193"/>
      <c r="C254" s="193"/>
      <c r="D254" s="17"/>
      <c r="E254" s="17"/>
      <c r="F254" s="17"/>
      <c r="G254" s="17"/>
      <c r="H254" s="17"/>
      <c r="I254" s="17"/>
      <c r="J254" s="17"/>
      <c r="K254" s="17"/>
      <c r="L254" s="17"/>
      <c r="M254" s="17"/>
      <c r="N254" s="17"/>
      <c r="O254" s="17"/>
      <c r="P254" s="17"/>
      <c r="Q254" s="17"/>
      <c r="R254" s="17"/>
      <c r="S254" s="17"/>
      <c r="T254" s="17"/>
      <c r="U254" s="17"/>
      <c r="V254" s="17"/>
      <c r="W254" s="17"/>
      <c r="X254" s="17"/>
      <c r="Y254" s="17"/>
    </row>
    <row r="255" spans="1:25" ht="12.75" customHeight="1">
      <c r="A255" s="17"/>
      <c r="B255" s="193"/>
      <c r="C255" s="193"/>
      <c r="D255" s="17"/>
      <c r="E255" s="17"/>
      <c r="F255" s="17"/>
      <c r="G255" s="17"/>
      <c r="H255" s="17"/>
      <c r="I255" s="17"/>
      <c r="J255" s="17"/>
      <c r="K255" s="17"/>
      <c r="L255" s="17"/>
      <c r="M255" s="17"/>
      <c r="N255" s="17"/>
      <c r="O255" s="17"/>
      <c r="P255" s="17"/>
      <c r="Q255" s="17"/>
      <c r="R255" s="17"/>
      <c r="S255" s="17"/>
      <c r="T255" s="17"/>
      <c r="U255" s="17"/>
      <c r="V255" s="17"/>
      <c r="W255" s="17"/>
      <c r="X255" s="17"/>
      <c r="Y255" s="17"/>
    </row>
    <row r="256" spans="1:25" ht="12.75" customHeight="1">
      <c r="A256" s="17"/>
      <c r="B256" s="193"/>
      <c r="C256" s="193"/>
      <c r="D256" s="17"/>
      <c r="E256" s="17"/>
      <c r="F256" s="17"/>
      <c r="G256" s="17"/>
      <c r="H256" s="17"/>
      <c r="I256" s="17"/>
      <c r="J256" s="17"/>
      <c r="K256" s="17"/>
      <c r="L256" s="17"/>
      <c r="M256" s="17"/>
      <c r="N256" s="17"/>
      <c r="O256" s="17"/>
      <c r="P256" s="17"/>
      <c r="Q256" s="17"/>
      <c r="R256" s="17"/>
      <c r="S256" s="17"/>
      <c r="T256" s="17"/>
      <c r="U256" s="17"/>
      <c r="V256" s="17"/>
      <c r="W256" s="17"/>
      <c r="X256" s="17"/>
      <c r="Y256" s="17"/>
    </row>
    <row r="257" spans="1:25" ht="12.75" customHeight="1">
      <c r="A257" s="17"/>
      <c r="B257" s="193"/>
      <c r="C257" s="193"/>
      <c r="D257" s="17"/>
      <c r="E257" s="17"/>
      <c r="F257" s="17"/>
      <c r="G257" s="17"/>
      <c r="H257" s="17"/>
      <c r="I257" s="17"/>
      <c r="J257" s="17"/>
      <c r="K257" s="17"/>
      <c r="L257" s="17"/>
      <c r="M257" s="17"/>
      <c r="N257" s="17"/>
      <c r="O257" s="17"/>
      <c r="P257" s="17"/>
      <c r="Q257" s="17"/>
      <c r="R257" s="17"/>
      <c r="S257" s="17"/>
      <c r="T257" s="17"/>
      <c r="U257" s="17"/>
      <c r="V257" s="17"/>
      <c r="W257" s="17"/>
      <c r="X257" s="17"/>
      <c r="Y257" s="17"/>
    </row>
    <row r="258" spans="1:25" ht="12.75" customHeight="1">
      <c r="A258" s="17"/>
      <c r="B258" s="193"/>
      <c r="C258" s="193"/>
      <c r="D258" s="17"/>
      <c r="E258" s="17"/>
      <c r="F258" s="17"/>
      <c r="G258" s="17"/>
      <c r="H258" s="17"/>
      <c r="I258" s="17"/>
      <c r="J258" s="17"/>
      <c r="K258" s="17"/>
      <c r="L258" s="17"/>
      <c r="M258" s="17"/>
      <c r="N258" s="17"/>
      <c r="O258" s="17"/>
      <c r="P258" s="17"/>
      <c r="Q258" s="17"/>
      <c r="R258" s="17"/>
      <c r="S258" s="17"/>
      <c r="T258" s="17"/>
      <c r="U258" s="17"/>
      <c r="V258" s="17"/>
      <c r="W258" s="17"/>
      <c r="X258" s="17"/>
      <c r="Y258" s="17"/>
    </row>
    <row r="259" spans="1:25" ht="12.75" customHeight="1">
      <c r="A259" s="17"/>
      <c r="B259" s="193"/>
      <c r="C259" s="193"/>
      <c r="D259" s="17"/>
      <c r="E259" s="17"/>
      <c r="F259" s="17"/>
      <c r="G259" s="17"/>
      <c r="H259" s="17"/>
      <c r="I259" s="17"/>
      <c r="J259" s="17"/>
      <c r="K259" s="17"/>
      <c r="L259" s="17"/>
      <c r="M259" s="17"/>
      <c r="N259" s="17"/>
      <c r="O259" s="17"/>
      <c r="P259" s="17"/>
      <c r="Q259" s="17"/>
      <c r="R259" s="17"/>
      <c r="S259" s="17"/>
      <c r="T259" s="17"/>
      <c r="U259" s="17"/>
      <c r="V259" s="17"/>
      <c r="W259" s="17"/>
      <c r="X259" s="17"/>
      <c r="Y259" s="17"/>
    </row>
    <row r="260" spans="1:25" ht="12.75" customHeight="1">
      <c r="A260" s="17"/>
      <c r="B260" s="193"/>
      <c r="C260" s="193"/>
      <c r="D260" s="17"/>
      <c r="E260" s="17"/>
      <c r="F260" s="17"/>
      <c r="G260" s="17"/>
      <c r="H260" s="17"/>
      <c r="I260" s="17"/>
      <c r="J260" s="17"/>
      <c r="K260" s="17"/>
      <c r="L260" s="17"/>
      <c r="M260" s="17"/>
      <c r="N260" s="17"/>
      <c r="O260" s="17"/>
      <c r="P260" s="17"/>
      <c r="Q260" s="17"/>
      <c r="R260" s="17"/>
      <c r="S260" s="17"/>
      <c r="T260" s="17"/>
      <c r="U260" s="17"/>
      <c r="V260" s="17"/>
      <c r="W260" s="17"/>
      <c r="X260" s="17"/>
      <c r="Y260" s="17"/>
    </row>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61:D61"/>
  </mergeCells>
  <pageMargins left="0.7" right="0.7" top="0.75" bottom="0.75" header="0" footer="0"/>
  <pageSetup orientation="portrait"/>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5"/>
  <sheetViews>
    <sheetView topLeftCell="C5" zoomScaleNormal="100" workbookViewId="0">
      <selection sqref="A1:E1"/>
    </sheetView>
  </sheetViews>
  <sheetFormatPr defaultColWidth="12.58203125" defaultRowHeight="15" customHeight="1"/>
  <cols>
    <col min="1" max="1" width="38.5" customWidth="1"/>
    <col min="2" max="2" width="16.08203125" customWidth="1"/>
    <col min="3" max="3" width="18.83203125" customWidth="1"/>
    <col min="4" max="4" width="15.58203125" customWidth="1"/>
    <col min="5" max="5" width="14.83203125" customWidth="1"/>
    <col min="6" max="6" width="16.33203125" customWidth="1"/>
    <col min="7" max="7" width="19.58203125" customWidth="1"/>
    <col min="8" max="8" width="21.5" customWidth="1"/>
    <col min="9" max="9" width="23.5" customWidth="1"/>
    <col min="10" max="12" width="9" customWidth="1"/>
    <col min="13" max="13" width="11.08203125" customWidth="1"/>
    <col min="14" max="18" width="9" customWidth="1"/>
    <col min="19" max="19" width="13" customWidth="1"/>
    <col min="20" max="26" width="9" customWidth="1"/>
  </cols>
  <sheetData>
    <row r="1" spans="1:26" ht="21" customHeight="1">
      <c r="A1" s="761" t="s">
        <v>523</v>
      </c>
      <c r="B1" s="712"/>
      <c r="C1" s="712"/>
      <c r="D1" s="712"/>
      <c r="E1" s="712"/>
      <c r="F1" s="18"/>
      <c r="G1" s="18"/>
      <c r="H1" s="18"/>
      <c r="I1" s="18"/>
      <c r="J1" s="18"/>
      <c r="K1" s="18"/>
      <c r="L1" s="18"/>
      <c r="M1" s="18"/>
      <c r="N1" s="18"/>
      <c r="O1" s="18"/>
      <c r="P1" s="18"/>
      <c r="Q1" s="18"/>
      <c r="R1" s="18"/>
      <c r="S1" s="18"/>
      <c r="T1" s="18"/>
      <c r="U1" s="18"/>
      <c r="V1" s="18"/>
      <c r="W1" s="18"/>
      <c r="X1" s="18"/>
      <c r="Y1" s="18"/>
      <c r="Z1" s="18"/>
    </row>
    <row r="2" spans="1:26" ht="15" customHeight="1">
      <c r="A2" s="100"/>
      <c r="B2" s="193"/>
      <c r="C2" s="193"/>
      <c r="D2" s="275"/>
      <c r="E2" s="193"/>
      <c r="F2" s="17"/>
      <c r="G2" s="17"/>
      <c r="H2" s="17"/>
      <c r="I2" s="17"/>
      <c r="J2" s="17"/>
      <c r="K2" s="17"/>
      <c r="L2" s="17"/>
      <c r="M2" s="17"/>
      <c r="N2" s="17"/>
      <c r="O2" s="17"/>
      <c r="P2" s="17"/>
      <c r="Q2" s="17"/>
      <c r="R2" s="17"/>
      <c r="S2" s="17"/>
      <c r="T2" s="17"/>
      <c r="U2" s="17"/>
      <c r="V2" s="17"/>
      <c r="W2" s="17"/>
      <c r="X2" s="17"/>
      <c r="Y2" s="17"/>
      <c r="Z2" s="17"/>
    </row>
    <row r="3" spans="1:26" ht="61.5" customHeight="1">
      <c r="A3" s="276" t="s">
        <v>119</v>
      </c>
      <c r="B3" s="277" t="s">
        <v>220</v>
      </c>
      <c r="C3" s="278" t="s">
        <v>221</v>
      </c>
      <c r="D3" s="277" t="s">
        <v>222</v>
      </c>
      <c r="E3" s="277" t="s">
        <v>223</v>
      </c>
      <c r="F3" s="279" t="s">
        <v>224</v>
      </c>
      <c r="G3" s="279" t="s">
        <v>66</v>
      </c>
      <c r="H3" s="279" t="s">
        <v>225</v>
      </c>
      <c r="I3" s="279" t="s">
        <v>46</v>
      </c>
      <c r="J3" s="31"/>
      <c r="K3" s="31"/>
      <c r="L3" s="31"/>
      <c r="M3" s="31"/>
      <c r="N3" s="31"/>
      <c r="O3" s="31"/>
      <c r="P3" s="31"/>
      <c r="Q3" s="31"/>
      <c r="R3" s="31"/>
      <c r="S3" s="31"/>
      <c r="T3" s="31"/>
      <c r="U3" s="31"/>
      <c r="V3" s="31"/>
      <c r="W3" s="31"/>
      <c r="X3" s="31"/>
      <c r="Y3" s="31"/>
      <c r="Z3" s="31"/>
    </row>
    <row r="4" spans="1:26" ht="12.75" customHeight="1">
      <c r="A4" s="164" t="s">
        <v>372</v>
      </c>
      <c r="B4" s="53">
        <v>76898</v>
      </c>
      <c r="C4" s="79">
        <v>13496475914</v>
      </c>
      <c r="D4" s="53">
        <v>67</v>
      </c>
      <c r="E4" s="79">
        <v>39452</v>
      </c>
      <c r="F4" s="53">
        <v>587</v>
      </c>
      <c r="G4" s="79">
        <v>2638412</v>
      </c>
      <c r="H4" s="53">
        <v>77552</v>
      </c>
      <c r="I4" s="79">
        <v>13499153778</v>
      </c>
      <c r="J4" s="31"/>
      <c r="K4" s="31"/>
      <c r="L4" s="31"/>
      <c r="M4" s="31"/>
      <c r="N4" s="31"/>
      <c r="O4" s="31"/>
      <c r="P4" s="31"/>
      <c r="Q4" s="31"/>
      <c r="R4" s="31"/>
      <c r="S4" s="31"/>
      <c r="T4" s="31"/>
      <c r="U4" s="31"/>
      <c r="V4" s="31"/>
      <c r="W4" s="31"/>
      <c r="X4" s="31"/>
      <c r="Y4" s="31"/>
      <c r="Z4" s="31"/>
    </row>
    <row r="5" spans="1:26" ht="12.75" customHeight="1">
      <c r="A5" s="280" t="s">
        <v>373</v>
      </c>
      <c r="B5" s="281">
        <v>170484</v>
      </c>
      <c r="C5" s="282">
        <v>85824424016</v>
      </c>
      <c r="D5" s="281">
        <v>431</v>
      </c>
      <c r="E5" s="283">
        <v>1031838</v>
      </c>
      <c r="F5" s="281">
        <v>90184</v>
      </c>
      <c r="G5" s="282">
        <v>3933029</v>
      </c>
      <c r="H5" s="281">
        <v>261099</v>
      </c>
      <c r="I5" s="282">
        <v>85829388883</v>
      </c>
      <c r="J5" s="31"/>
      <c r="K5" s="31"/>
      <c r="L5" s="31"/>
      <c r="M5" s="31"/>
      <c r="N5" s="31"/>
      <c r="O5" s="31"/>
      <c r="P5" s="31"/>
      <c r="Q5" s="31"/>
      <c r="R5" s="31"/>
      <c r="S5" s="31"/>
      <c r="T5" s="31"/>
      <c r="U5" s="31"/>
      <c r="V5" s="31"/>
      <c r="W5" s="31"/>
      <c r="X5" s="31"/>
      <c r="Y5" s="31"/>
      <c r="Z5" s="31"/>
    </row>
    <row r="6" spans="1:26" ht="12.75" customHeight="1">
      <c r="A6" s="164" t="s">
        <v>374</v>
      </c>
      <c r="B6" s="53">
        <v>3834</v>
      </c>
      <c r="C6" s="79">
        <v>5064188068.1599998</v>
      </c>
      <c r="D6" s="53">
        <v>15</v>
      </c>
      <c r="E6" s="79">
        <v>82185.259999999995</v>
      </c>
      <c r="F6" s="53"/>
      <c r="G6" s="79"/>
      <c r="H6" s="53">
        <v>3849</v>
      </c>
      <c r="I6" s="79">
        <v>5064270253.4200001</v>
      </c>
      <c r="J6" s="31"/>
      <c r="K6" s="31"/>
      <c r="L6" s="31"/>
      <c r="M6" s="31"/>
      <c r="N6" s="31"/>
      <c r="O6" s="31"/>
      <c r="P6" s="31"/>
      <c r="Q6" s="31"/>
      <c r="R6" s="31"/>
      <c r="S6" s="31"/>
      <c r="T6" s="31"/>
      <c r="U6" s="31"/>
      <c r="V6" s="31"/>
      <c r="W6" s="31"/>
      <c r="X6" s="31"/>
      <c r="Y6" s="31"/>
      <c r="Z6" s="31"/>
    </row>
    <row r="7" spans="1:26" ht="12.75" customHeight="1">
      <c r="A7" s="280" t="s">
        <v>375</v>
      </c>
      <c r="B7" s="281">
        <v>751</v>
      </c>
      <c r="C7" s="282">
        <v>157114</v>
      </c>
      <c r="D7" s="281"/>
      <c r="E7" s="283"/>
      <c r="F7" s="281">
        <v>1</v>
      </c>
      <c r="G7" s="282">
        <v>0</v>
      </c>
      <c r="H7" s="281">
        <v>752</v>
      </c>
      <c r="I7" s="282">
        <v>157114</v>
      </c>
      <c r="J7" s="31"/>
      <c r="K7" s="31"/>
      <c r="L7" s="31"/>
      <c r="M7" s="31"/>
      <c r="N7" s="31"/>
      <c r="O7" s="31"/>
      <c r="P7" s="31"/>
      <c r="Q7" s="31"/>
      <c r="R7" s="31"/>
      <c r="S7" s="31"/>
      <c r="T7" s="31"/>
      <c r="U7" s="31"/>
      <c r="V7" s="31"/>
      <c r="W7" s="31"/>
      <c r="X7" s="31"/>
      <c r="Y7" s="31"/>
      <c r="Z7" s="31"/>
    </row>
    <row r="8" spans="1:26" ht="12.75" customHeight="1">
      <c r="A8" s="164" t="s">
        <v>124</v>
      </c>
      <c r="B8" s="53">
        <v>19696</v>
      </c>
      <c r="C8" s="79">
        <v>414796065.93999898</v>
      </c>
      <c r="D8" s="53">
        <v>92</v>
      </c>
      <c r="E8" s="79">
        <v>210633.95</v>
      </c>
      <c r="F8" s="53">
        <v>63</v>
      </c>
      <c r="G8" s="79">
        <v>100963.78</v>
      </c>
      <c r="H8" s="53">
        <v>19851</v>
      </c>
      <c r="I8" s="79">
        <v>415107663.67000002</v>
      </c>
      <c r="J8" s="31"/>
      <c r="K8" s="31"/>
      <c r="L8" s="31"/>
      <c r="M8" s="31"/>
      <c r="N8" s="31"/>
      <c r="O8" s="31"/>
      <c r="P8" s="31"/>
      <c r="Q8" s="31"/>
      <c r="R8" s="31"/>
      <c r="S8" s="31"/>
      <c r="T8" s="31"/>
      <c r="U8" s="31"/>
      <c r="V8" s="31"/>
      <c r="W8" s="31"/>
      <c r="X8" s="31"/>
      <c r="Y8" s="31"/>
      <c r="Z8" s="31"/>
    </row>
    <row r="9" spans="1:26" ht="12.75" customHeight="1">
      <c r="A9" s="280" t="s">
        <v>125</v>
      </c>
      <c r="B9" s="281">
        <v>148</v>
      </c>
      <c r="C9" s="282">
        <v>11927282.346999999</v>
      </c>
      <c r="D9" s="281">
        <v>523</v>
      </c>
      <c r="E9" s="283">
        <v>4692330.74</v>
      </c>
      <c r="F9" s="281"/>
      <c r="G9" s="282"/>
      <c r="H9" s="281">
        <v>671</v>
      </c>
      <c r="I9" s="282">
        <v>16619613.086999999</v>
      </c>
      <c r="J9" s="31"/>
      <c r="K9" s="31"/>
      <c r="L9" s="31"/>
      <c r="M9" s="31"/>
      <c r="N9" s="31"/>
      <c r="O9" s="31"/>
      <c r="P9" s="31"/>
      <c r="Q9" s="31"/>
      <c r="R9" s="31"/>
      <c r="S9" s="31"/>
      <c r="T9" s="31"/>
      <c r="U9" s="31"/>
      <c r="V9" s="31"/>
      <c r="W9" s="31"/>
      <c r="X9" s="31"/>
      <c r="Y9" s="31"/>
      <c r="Z9" s="31"/>
    </row>
    <row r="10" spans="1:26" ht="12.75" customHeight="1">
      <c r="A10" s="164" t="s">
        <v>126</v>
      </c>
      <c r="B10" s="53">
        <v>8344</v>
      </c>
      <c r="C10" s="79">
        <v>689083405</v>
      </c>
      <c r="D10" s="53">
        <v>1</v>
      </c>
      <c r="E10" s="79">
        <v>0</v>
      </c>
      <c r="F10" s="53"/>
      <c r="G10" s="79"/>
      <c r="H10" s="53">
        <v>8345</v>
      </c>
      <c r="I10" s="79">
        <v>689083405</v>
      </c>
      <c r="J10" s="31"/>
      <c r="K10" s="31"/>
      <c r="L10" s="31"/>
      <c r="M10" s="31"/>
      <c r="N10" s="31"/>
      <c r="O10" s="31"/>
      <c r="P10" s="31"/>
      <c r="Q10" s="31"/>
      <c r="R10" s="31"/>
      <c r="S10" s="31"/>
      <c r="T10" s="31"/>
      <c r="U10" s="31"/>
      <c r="V10" s="31"/>
      <c r="W10" s="31"/>
      <c r="X10" s="31"/>
      <c r="Y10" s="31"/>
      <c r="Z10" s="31"/>
    </row>
    <row r="11" spans="1:26" ht="12.75" customHeight="1">
      <c r="A11" s="280" t="s">
        <v>127</v>
      </c>
      <c r="B11" s="281">
        <v>83</v>
      </c>
      <c r="C11" s="282">
        <v>5872908.2000000002</v>
      </c>
      <c r="D11" s="281"/>
      <c r="E11" s="283"/>
      <c r="F11" s="281"/>
      <c r="G11" s="282"/>
      <c r="H11" s="281">
        <v>83</v>
      </c>
      <c r="I11" s="282">
        <v>5872908.2000000002</v>
      </c>
      <c r="J11" s="31"/>
      <c r="K11" s="31"/>
      <c r="L11" s="31"/>
      <c r="M11" s="31"/>
      <c r="N11" s="31"/>
      <c r="O11" s="31"/>
      <c r="P11" s="31"/>
      <c r="Q11" s="31"/>
      <c r="R11" s="31"/>
      <c r="S11" s="31"/>
      <c r="T11" s="31"/>
      <c r="U11" s="31"/>
      <c r="V11" s="31"/>
      <c r="W11" s="31"/>
      <c r="X11" s="31"/>
      <c r="Y11" s="31"/>
      <c r="Z11" s="31"/>
    </row>
    <row r="12" spans="1:26" ht="12.75" customHeight="1">
      <c r="A12" s="164" t="s">
        <v>128</v>
      </c>
      <c r="B12" s="53">
        <v>37036</v>
      </c>
      <c r="C12" s="79">
        <v>160383674.77999899</v>
      </c>
      <c r="D12" s="53">
        <v>1606</v>
      </c>
      <c r="E12" s="79">
        <v>32611507.940000001</v>
      </c>
      <c r="F12" s="53"/>
      <c r="G12" s="79"/>
      <c r="H12" s="53">
        <v>38642</v>
      </c>
      <c r="I12" s="79">
        <v>192995182.72</v>
      </c>
      <c r="J12" s="31"/>
      <c r="K12" s="31"/>
      <c r="L12" s="31"/>
      <c r="M12" s="31"/>
      <c r="N12" s="31"/>
      <c r="O12" s="31"/>
      <c r="P12" s="31"/>
      <c r="Q12" s="31"/>
      <c r="R12" s="31"/>
      <c r="S12" s="31"/>
      <c r="T12" s="31"/>
      <c r="U12" s="31"/>
      <c r="V12" s="31"/>
      <c r="W12" s="31"/>
      <c r="X12" s="31"/>
      <c r="Y12" s="31"/>
      <c r="Z12" s="31"/>
    </row>
    <row r="13" spans="1:26" ht="12.75" customHeight="1">
      <c r="A13" s="280" t="s">
        <v>129</v>
      </c>
      <c r="B13" s="281">
        <v>513</v>
      </c>
      <c r="C13" s="282">
        <v>2125651.5299999998</v>
      </c>
      <c r="D13" s="281">
        <v>1</v>
      </c>
      <c r="E13" s="283">
        <v>260608</v>
      </c>
      <c r="F13" s="281">
        <v>1</v>
      </c>
      <c r="G13" s="282">
        <v>0</v>
      </c>
      <c r="H13" s="281">
        <v>515</v>
      </c>
      <c r="I13" s="282">
        <v>2386259.5299999998</v>
      </c>
      <c r="J13" s="31"/>
      <c r="K13" s="31"/>
      <c r="L13" s="31"/>
      <c r="M13" s="31"/>
      <c r="N13" s="31"/>
      <c r="O13" s="31"/>
      <c r="P13" s="31"/>
      <c r="Q13" s="31"/>
      <c r="R13" s="31"/>
      <c r="S13" s="31"/>
      <c r="T13" s="31"/>
      <c r="U13" s="31"/>
      <c r="V13" s="31"/>
      <c r="W13" s="31"/>
      <c r="X13" s="31"/>
      <c r="Y13" s="31"/>
      <c r="Z13" s="31"/>
    </row>
    <row r="14" spans="1:26" ht="12.75" customHeight="1">
      <c r="A14" s="164" t="s">
        <v>130</v>
      </c>
      <c r="B14" s="53">
        <v>2378</v>
      </c>
      <c r="C14" s="79">
        <v>1591788.906</v>
      </c>
      <c r="D14" s="53">
        <v>32</v>
      </c>
      <c r="E14" s="79">
        <v>64535.603000000003</v>
      </c>
      <c r="F14" s="53"/>
      <c r="G14" s="79"/>
      <c r="H14" s="53">
        <v>2410</v>
      </c>
      <c r="I14" s="79">
        <v>1656324.5090000001</v>
      </c>
      <c r="J14" s="31"/>
      <c r="K14" s="31"/>
      <c r="L14" s="31"/>
      <c r="M14" s="31"/>
      <c r="N14" s="31"/>
      <c r="O14" s="31"/>
      <c r="P14" s="31"/>
      <c r="Q14" s="31"/>
      <c r="R14" s="31"/>
      <c r="S14" s="31"/>
      <c r="T14" s="31"/>
      <c r="U14" s="31"/>
      <c r="V14" s="31"/>
      <c r="W14" s="31"/>
      <c r="X14" s="31"/>
      <c r="Y14" s="31"/>
      <c r="Z14" s="31"/>
    </row>
    <row r="15" spans="1:26" ht="12.75" customHeight="1">
      <c r="A15" s="280" t="s">
        <v>131</v>
      </c>
      <c r="B15" s="281">
        <v>103</v>
      </c>
      <c r="C15" s="282">
        <v>16537345.08</v>
      </c>
      <c r="D15" s="281"/>
      <c r="E15" s="283"/>
      <c r="F15" s="281"/>
      <c r="G15" s="282"/>
      <c r="H15" s="281">
        <v>103</v>
      </c>
      <c r="I15" s="282">
        <v>16537345.08</v>
      </c>
      <c r="J15" s="31"/>
      <c r="K15" s="31"/>
      <c r="L15" s="31"/>
      <c r="M15" s="31"/>
      <c r="N15" s="31"/>
      <c r="O15" s="31"/>
      <c r="P15" s="31"/>
      <c r="Q15" s="31"/>
      <c r="R15" s="31"/>
      <c r="S15" s="31"/>
      <c r="T15" s="31"/>
      <c r="U15" s="31"/>
      <c r="V15" s="31"/>
      <c r="W15" s="31"/>
      <c r="X15" s="31"/>
      <c r="Y15" s="31"/>
      <c r="Z15" s="31"/>
    </row>
    <row r="16" spans="1:26" ht="12.75" customHeight="1">
      <c r="A16" s="164" t="s">
        <v>132</v>
      </c>
      <c r="B16" s="53">
        <v>90726</v>
      </c>
      <c r="C16" s="79">
        <v>973618277.21299303</v>
      </c>
      <c r="D16" s="53">
        <v>53</v>
      </c>
      <c r="E16" s="79">
        <v>634782.03899999999</v>
      </c>
      <c r="F16" s="53">
        <v>744</v>
      </c>
      <c r="G16" s="79">
        <v>7208779.7790000001</v>
      </c>
      <c r="H16" s="53">
        <v>91523</v>
      </c>
      <c r="I16" s="79">
        <v>981461839.03099096</v>
      </c>
      <c r="J16" s="31"/>
      <c r="K16" s="31"/>
      <c r="L16" s="31"/>
      <c r="M16" s="31"/>
      <c r="N16" s="31"/>
      <c r="O16" s="31"/>
      <c r="P16" s="31"/>
      <c r="Q16" s="31"/>
      <c r="R16" s="31"/>
      <c r="S16" s="31"/>
      <c r="T16" s="31"/>
      <c r="U16" s="31"/>
      <c r="V16" s="31"/>
      <c r="W16" s="31"/>
      <c r="X16" s="31"/>
      <c r="Y16" s="31"/>
      <c r="Z16" s="31"/>
    </row>
    <row r="17" spans="1:26" ht="12.75" customHeight="1">
      <c r="A17" s="280" t="s">
        <v>134</v>
      </c>
      <c r="B17" s="281">
        <v>10812</v>
      </c>
      <c r="C17" s="282">
        <v>96432436.489999801</v>
      </c>
      <c r="D17" s="281">
        <v>223</v>
      </c>
      <c r="E17" s="283">
        <v>3282292.32</v>
      </c>
      <c r="F17" s="281">
        <v>3</v>
      </c>
      <c r="G17" s="282">
        <v>0.01</v>
      </c>
      <c r="H17" s="281">
        <v>11038</v>
      </c>
      <c r="I17" s="282">
        <v>99714728.819999799</v>
      </c>
      <c r="J17" s="31"/>
      <c r="K17" s="31"/>
      <c r="L17" s="31"/>
      <c r="M17" s="31"/>
      <c r="N17" s="31"/>
      <c r="O17" s="31"/>
      <c r="P17" s="31"/>
      <c r="Q17" s="31"/>
      <c r="R17" s="31"/>
      <c r="S17" s="31"/>
      <c r="T17" s="31"/>
      <c r="U17" s="31"/>
      <c r="V17" s="31"/>
      <c r="W17" s="31"/>
      <c r="X17" s="31"/>
      <c r="Y17" s="31"/>
      <c r="Z17" s="31"/>
    </row>
    <row r="18" spans="1:26" ht="12.75" customHeight="1">
      <c r="A18" s="164" t="s">
        <v>135</v>
      </c>
      <c r="B18" s="53">
        <v>2804</v>
      </c>
      <c r="C18" s="79">
        <v>110849637.90000001</v>
      </c>
      <c r="D18" s="53">
        <v>12</v>
      </c>
      <c r="E18" s="79">
        <v>9974329.1500000004</v>
      </c>
      <c r="F18" s="53"/>
      <c r="G18" s="79"/>
      <c r="H18" s="53">
        <v>2816</v>
      </c>
      <c r="I18" s="79">
        <v>120823967.05</v>
      </c>
      <c r="J18" s="31"/>
      <c r="K18" s="31"/>
      <c r="L18" s="31"/>
      <c r="M18" s="31"/>
      <c r="N18" s="31"/>
      <c r="O18" s="31"/>
      <c r="P18" s="31"/>
      <c r="Q18" s="31"/>
      <c r="R18" s="31"/>
      <c r="S18" s="31"/>
      <c r="T18" s="31"/>
      <c r="U18" s="31"/>
      <c r="V18" s="31"/>
      <c r="W18" s="31"/>
      <c r="X18" s="31"/>
      <c r="Y18" s="31"/>
      <c r="Z18" s="31"/>
    </row>
    <row r="19" spans="1:26" ht="12.75" customHeight="1">
      <c r="A19" s="280" t="s">
        <v>136</v>
      </c>
      <c r="B19" s="281">
        <v>93</v>
      </c>
      <c r="C19" s="282">
        <v>1691092.21</v>
      </c>
      <c r="D19" s="281"/>
      <c r="E19" s="283"/>
      <c r="F19" s="281"/>
      <c r="G19" s="282"/>
      <c r="H19" s="281">
        <v>93</v>
      </c>
      <c r="I19" s="282">
        <v>1691092.21</v>
      </c>
      <c r="J19" s="31"/>
      <c r="K19" s="31"/>
      <c r="L19" s="31"/>
      <c r="M19" s="31"/>
      <c r="N19" s="31"/>
      <c r="O19" s="31"/>
      <c r="P19" s="31"/>
      <c r="Q19" s="31"/>
      <c r="R19" s="31"/>
      <c r="S19" s="31"/>
      <c r="T19" s="31"/>
      <c r="U19" s="31"/>
      <c r="V19" s="31"/>
      <c r="W19" s="31"/>
      <c r="X19" s="31"/>
      <c r="Y19" s="31"/>
      <c r="Z19" s="31"/>
    </row>
    <row r="20" spans="1:26" ht="12.75" customHeight="1">
      <c r="A20" s="164" t="s">
        <v>137</v>
      </c>
      <c r="B20" s="53">
        <v>190</v>
      </c>
      <c r="C20" s="79">
        <v>64971256.140000001</v>
      </c>
      <c r="D20" s="53">
        <v>127</v>
      </c>
      <c r="E20" s="79">
        <v>26647195.84</v>
      </c>
      <c r="F20" s="53"/>
      <c r="G20" s="79"/>
      <c r="H20" s="53">
        <v>317</v>
      </c>
      <c r="I20" s="79">
        <v>91618451.980000004</v>
      </c>
      <c r="J20" s="31"/>
      <c r="K20" s="31"/>
      <c r="L20" s="31"/>
      <c r="M20" s="31"/>
      <c r="N20" s="31"/>
      <c r="O20" s="31"/>
      <c r="P20" s="31"/>
      <c r="Q20" s="31"/>
      <c r="R20" s="31"/>
      <c r="S20" s="31"/>
      <c r="T20" s="31"/>
      <c r="U20" s="31"/>
      <c r="V20" s="31"/>
      <c r="W20" s="31"/>
      <c r="X20" s="31"/>
      <c r="Y20" s="31"/>
      <c r="Z20" s="31"/>
    </row>
    <row r="21" spans="1:26" ht="12.75" customHeight="1">
      <c r="A21" s="280" t="s">
        <v>138</v>
      </c>
      <c r="B21" s="281">
        <v>2562</v>
      </c>
      <c r="C21" s="282">
        <v>256369396</v>
      </c>
      <c r="D21" s="281">
        <v>3</v>
      </c>
      <c r="E21" s="283">
        <v>1227771</v>
      </c>
      <c r="F21" s="281">
        <v>2</v>
      </c>
      <c r="G21" s="282">
        <v>0</v>
      </c>
      <c r="H21" s="281">
        <v>2567</v>
      </c>
      <c r="I21" s="282">
        <v>257597167</v>
      </c>
      <c r="J21" s="31"/>
      <c r="K21" s="31"/>
      <c r="L21" s="31"/>
      <c r="M21" s="31"/>
      <c r="N21" s="31"/>
      <c r="O21" s="31"/>
      <c r="P21" s="31"/>
      <c r="Q21" s="31"/>
      <c r="R21" s="31"/>
      <c r="S21" s="31"/>
      <c r="T21" s="31"/>
      <c r="U21" s="31"/>
      <c r="V21" s="31"/>
      <c r="W21" s="31"/>
      <c r="X21" s="31"/>
      <c r="Y21" s="31"/>
      <c r="Z21" s="31"/>
    </row>
    <row r="22" spans="1:26" ht="12.75" customHeight="1">
      <c r="A22" s="164" t="s">
        <v>376</v>
      </c>
      <c r="B22" s="53">
        <v>60819</v>
      </c>
      <c r="C22" s="79">
        <v>39613114085</v>
      </c>
      <c r="D22" s="53">
        <v>88</v>
      </c>
      <c r="E22" s="79">
        <v>4854788</v>
      </c>
      <c r="F22" s="53">
        <v>475</v>
      </c>
      <c r="G22" s="79">
        <v>139161</v>
      </c>
      <c r="H22" s="53">
        <v>61382</v>
      </c>
      <c r="I22" s="79">
        <v>39618108034</v>
      </c>
      <c r="J22" s="31"/>
      <c r="K22" s="31"/>
      <c r="L22" s="31"/>
      <c r="M22" s="31"/>
      <c r="N22" s="31"/>
      <c r="O22" s="31"/>
      <c r="P22" s="31"/>
      <c r="Q22" s="31"/>
      <c r="R22" s="31"/>
      <c r="S22" s="31"/>
      <c r="T22" s="31"/>
      <c r="U22" s="31"/>
      <c r="V22" s="31"/>
      <c r="W22" s="31"/>
      <c r="X22" s="31"/>
      <c r="Y22" s="31"/>
      <c r="Z22" s="31"/>
    </row>
    <row r="23" spans="1:26" ht="12.75" customHeight="1">
      <c r="A23" s="186" t="s">
        <v>42</v>
      </c>
      <c r="B23" s="146">
        <f t="shared" ref="B23:E23" si="0">SUM(B4:B22)</f>
        <v>488274</v>
      </c>
      <c r="C23" s="284">
        <f t="shared" si="0"/>
        <v>146804609414.896</v>
      </c>
      <c r="D23" s="146">
        <f t="shared" si="0"/>
        <v>3274</v>
      </c>
      <c r="E23" s="284">
        <f t="shared" si="0"/>
        <v>85614249.841999993</v>
      </c>
      <c r="F23" s="146">
        <f>SUBTOTAL(109,F4:F22)</f>
        <v>92060</v>
      </c>
      <c r="G23" s="284">
        <f>SUBTOTAL(109,G4:G22)</f>
        <v>14020345.569</v>
      </c>
      <c r="H23" s="146">
        <f>SUBTOTAL(109,H4:H22)</f>
        <v>583608</v>
      </c>
      <c r="I23" s="284">
        <f>SUBTOTAL(109,I4:I22)</f>
        <v>146904244010.30701</v>
      </c>
      <c r="J23" s="31"/>
      <c r="K23" s="31"/>
      <c r="L23" s="31"/>
      <c r="M23" s="31"/>
      <c r="N23" s="31"/>
      <c r="O23" s="31"/>
      <c r="P23" s="31"/>
      <c r="Q23" s="31"/>
      <c r="R23" s="31"/>
      <c r="S23" s="31"/>
      <c r="T23" s="31"/>
      <c r="U23" s="31"/>
      <c r="V23" s="31"/>
      <c r="W23" s="31"/>
      <c r="X23" s="31"/>
      <c r="Y23" s="31"/>
      <c r="Z23" s="31"/>
    </row>
    <row r="24" spans="1:26" ht="30" customHeight="1">
      <c r="A24" s="31"/>
      <c r="B24" s="53"/>
      <c r="C24" s="53"/>
      <c r="D24" s="285"/>
      <c r="E24" s="285"/>
      <c r="F24" s="31"/>
      <c r="G24" s="31"/>
      <c r="H24" s="1"/>
      <c r="I24" s="1"/>
      <c r="J24" s="1"/>
      <c r="K24" s="1"/>
      <c r="L24" s="1"/>
      <c r="M24" s="1"/>
      <c r="N24" s="1"/>
      <c r="O24" s="1"/>
      <c r="P24" s="1"/>
      <c r="Q24" s="1"/>
      <c r="R24" s="1"/>
      <c r="S24" s="1"/>
      <c r="T24" s="1"/>
      <c r="U24" s="1"/>
      <c r="V24" s="1"/>
      <c r="W24" s="1"/>
      <c r="X24" s="1"/>
      <c r="Y24" s="1"/>
      <c r="Z24" s="1"/>
    </row>
    <row r="25" spans="1:26" ht="15.75" customHeight="1">
      <c r="A25" s="31" t="s">
        <v>70</v>
      </c>
      <c r="B25" s="53"/>
      <c r="C25" s="53"/>
      <c r="D25" s="285"/>
      <c r="E25" s="285"/>
      <c r="F25" s="31"/>
      <c r="G25" s="31"/>
      <c r="H25" s="31"/>
      <c r="I25" s="31"/>
      <c r="J25" s="31"/>
      <c r="K25" s="31"/>
      <c r="L25" s="31"/>
      <c r="M25" s="31"/>
      <c r="N25" s="31"/>
      <c r="O25" s="31"/>
      <c r="P25" s="31"/>
      <c r="Q25" s="31"/>
      <c r="R25" s="31"/>
      <c r="S25" s="31"/>
      <c r="T25" s="31"/>
      <c r="U25" s="31"/>
      <c r="V25" s="31"/>
      <c r="W25" s="31"/>
      <c r="X25" s="31"/>
      <c r="Y25" s="31"/>
      <c r="Z25" s="31"/>
    </row>
    <row r="26" spans="1:26" ht="12.75" customHeight="1">
      <c r="A26" s="31" t="s">
        <v>71</v>
      </c>
      <c r="B26" s="53"/>
      <c r="C26" s="53"/>
      <c r="D26" s="285"/>
      <c r="E26" s="285"/>
      <c r="F26" s="31"/>
      <c r="G26" s="31"/>
      <c r="H26" s="17"/>
      <c r="I26" s="17"/>
      <c r="J26" s="17"/>
      <c r="K26" s="17"/>
      <c r="L26" s="17"/>
      <c r="M26" s="17"/>
      <c r="N26" s="17"/>
      <c r="O26" s="17"/>
      <c r="P26" s="17"/>
      <c r="Q26" s="17"/>
      <c r="R26" s="17"/>
      <c r="S26" s="17"/>
      <c r="T26" s="17"/>
      <c r="U26" s="17"/>
      <c r="V26" s="17"/>
      <c r="W26" s="17"/>
      <c r="X26" s="17"/>
      <c r="Y26" s="17"/>
      <c r="Z26" s="17"/>
    </row>
    <row r="27" spans="1:26" ht="12.75" customHeight="1">
      <c r="A27" s="31" t="s">
        <v>72</v>
      </c>
      <c r="B27" s="53"/>
      <c r="C27" s="53"/>
      <c r="D27" s="285"/>
      <c r="E27" s="285"/>
      <c r="F27" s="31"/>
      <c r="G27" s="31"/>
      <c r="H27" s="17"/>
      <c r="I27" s="17"/>
      <c r="J27" s="17"/>
      <c r="K27" s="17"/>
      <c r="L27" s="17"/>
      <c r="M27" s="17"/>
      <c r="N27" s="17"/>
      <c r="O27" s="17"/>
      <c r="P27" s="17"/>
      <c r="Q27" s="17"/>
      <c r="R27" s="17"/>
      <c r="S27" s="17"/>
      <c r="T27" s="17"/>
      <c r="U27" s="17"/>
      <c r="V27" s="17"/>
      <c r="W27" s="17"/>
      <c r="X27" s="17"/>
      <c r="Y27" s="17"/>
      <c r="Z27" s="17"/>
    </row>
    <row r="28" spans="1:26" ht="76.5" customHeight="1">
      <c r="A28" s="743" t="s">
        <v>155</v>
      </c>
      <c r="B28" s="712"/>
      <c r="C28" s="712"/>
      <c r="D28" s="712"/>
      <c r="E28" s="712"/>
      <c r="F28" s="712"/>
      <c r="G28" s="712"/>
      <c r="H28" s="17"/>
      <c r="I28" s="17"/>
      <c r="J28" s="17"/>
      <c r="K28" s="17"/>
      <c r="L28" s="17"/>
      <c r="M28" s="17"/>
      <c r="N28" s="17"/>
      <c r="O28" s="17"/>
      <c r="P28" s="17"/>
      <c r="Q28" s="17"/>
      <c r="R28" s="17"/>
      <c r="S28" s="17"/>
      <c r="T28" s="17"/>
      <c r="U28" s="17"/>
      <c r="V28" s="17"/>
      <c r="W28" s="17"/>
      <c r="X28" s="17"/>
      <c r="Y28" s="17"/>
      <c r="Z28" s="17"/>
    </row>
    <row r="29" spans="1:26" ht="15.75" customHeight="1">
      <c r="A29" s="743" t="s">
        <v>226</v>
      </c>
      <c r="B29" s="712"/>
      <c r="C29" s="712"/>
      <c r="D29" s="712"/>
      <c r="E29" s="712"/>
      <c r="F29" s="712"/>
      <c r="G29" s="712"/>
      <c r="H29" s="17"/>
      <c r="I29" s="17"/>
      <c r="J29" s="17"/>
      <c r="K29" s="17"/>
      <c r="L29" s="17"/>
      <c r="M29" s="17"/>
      <c r="N29" s="17"/>
      <c r="O29" s="17"/>
      <c r="P29" s="17"/>
      <c r="Q29" s="17"/>
      <c r="R29" s="17"/>
      <c r="S29" s="17"/>
      <c r="T29" s="17"/>
      <c r="U29" s="17"/>
      <c r="V29" s="17"/>
      <c r="W29" s="17"/>
      <c r="X29" s="17"/>
      <c r="Y29" s="17"/>
      <c r="Z29" s="17"/>
    </row>
    <row r="30" spans="1:26" ht="15.75" customHeight="1">
      <c r="A30" s="712"/>
      <c r="B30" s="712"/>
      <c r="C30" s="712"/>
      <c r="D30" s="712"/>
      <c r="E30" s="712"/>
      <c r="F30" s="712"/>
      <c r="G30" s="712"/>
      <c r="H30" s="17"/>
      <c r="I30" s="17"/>
      <c r="J30" s="17"/>
      <c r="K30" s="17"/>
      <c r="L30" s="17"/>
      <c r="M30" s="17"/>
      <c r="N30" s="17"/>
      <c r="O30" s="17"/>
      <c r="P30" s="17"/>
      <c r="Q30" s="17"/>
      <c r="R30" s="17"/>
      <c r="S30" s="17"/>
      <c r="T30" s="17"/>
      <c r="U30" s="17"/>
      <c r="V30" s="17"/>
      <c r="W30" s="17"/>
      <c r="X30" s="17"/>
      <c r="Y30" s="17"/>
      <c r="Z30" s="17"/>
    </row>
    <row r="31" spans="1:26" ht="12.75" customHeight="1">
      <c r="A31" s="17"/>
      <c r="B31" s="193"/>
      <c r="C31" s="193"/>
      <c r="D31" s="275"/>
      <c r="E31" s="275"/>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193"/>
      <c r="C32" s="193"/>
      <c r="D32" s="275"/>
      <c r="E32" s="275"/>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93"/>
      <c r="C33" s="193"/>
      <c r="D33" s="275"/>
      <c r="E33" s="275"/>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93"/>
      <c r="C34" s="193"/>
      <c r="D34" s="275"/>
      <c r="E34" s="275"/>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93"/>
      <c r="C35" s="193"/>
      <c r="D35" s="275"/>
      <c r="E35" s="275"/>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93"/>
      <c r="C36" s="193"/>
      <c r="D36" s="275"/>
      <c r="E36" s="275"/>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93"/>
      <c r="C37" s="193"/>
      <c r="D37" s="275"/>
      <c r="E37" s="275"/>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93"/>
      <c r="C38" s="193"/>
      <c r="D38" s="275"/>
      <c r="E38" s="275"/>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93"/>
      <c r="C39" s="193"/>
      <c r="D39" s="275"/>
      <c r="E39" s="275"/>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93"/>
      <c r="C40" s="193"/>
      <c r="D40" s="275"/>
      <c r="E40" s="275"/>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93"/>
      <c r="C41" s="193"/>
      <c r="D41" s="275"/>
      <c r="E41" s="275"/>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93"/>
      <c r="C42" s="193"/>
      <c r="D42" s="275"/>
      <c r="E42" s="275"/>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93"/>
      <c r="C43" s="193"/>
      <c r="D43" s="275"/>
      <c r="E43" s="275"/>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93"/>
      <c r="C44" s="193"/>
      <c r="D44" s="275"/>
      <c r="E44" s="275"/>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93"/>
      <c r="C45" s="193"/>
      <c r="D45" s="275"/>
      <c r="E45" s="275"/>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93"/>
      <c r="C46" s="193"/>
      <c r="D46" s="275"/>
      <c r="E46" s="275"/>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93"/>
      <c r="C47" s="193"/>
      <c r="D47" s="275"/>
      <c r="E47" s="275"/>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93"/>
      <c r="C48" s="193"/>
      <c r="D48" s="275"/>
      <c r="E48" s="275"/>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93"/>
      <c r="C49" s="193"/>
      <c r="D49" s="275"/>
      <c r="E49" s="275"/>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93"/>
      <c r="C50" s="193"/>
      <c r="D50" s="275"/>
      <c r="E50" s="275"/>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93"/>
      <c r="C51" s="193"/>
      <c r="D51" s="275"/>
      <c r="E51" s="275"/>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93"/>
      <c r="C52" s="193"/>
      <c r="D52" s="275"/>
      <c r="E52" s="275"/>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93"/>
      <c r="C53" s="193"/>
      <c r="D53" s="275"/>
      <c r="E53" s="275"/>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93"/>
      <c r="C54" s="193"/>
      <c r="D54" s="275"/>
      <c r="E54" s="275"/>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93"/>
      <c r="C55" s="193"/>
      <c r="D55" s="275"/>
      <c r="E55" s="275"/>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93"/>
      <c r="C56" s="193"/>
      <c r="D56" s="193"/>
      <c r="E56" s="193"/>
      <c r="F56" s="193"/>
      <c r="G56" s="193"/>
      <c r="H56" s="193"/>
      <c r="I56" s="193"/>
      <c r="J56" s="193"/>
      <c r="K56" s="17"/>
      <c r="L56" s="17"/>
      <c r="M56" s="17"/>
      <c r="N56" s="17"/>
      <c r="O56" s="17"/>
      <c r="P56" s="17"/>
      <c r="Q56" s="17"/>
      <c r="R56" s="17"/>
      <c r="S56" s="17"/>
      <c r="T56" s="17"/>
      <c r="U56" s="17"/>
      <c r="V56" s="17"/>
      <c r="W56" s="17"/>
      <c r="X56" s="17"/>
      <c r="Y56" s="17"/>
      <c r="Z56" s="17"/>
    </row>
    <row r="57" spans="1:26" ht="12.75" customHeight="1">
      <c r="A57" s="17"/>
      <c r="B57" s="193"/>
      <c r="C57" s="193"/>
      <c r="D57" s="193"/>
      <c r="E57" s="193"/>
      <c r="F57" s="193"/>
      <c r="G57" s="193"/>
      <c r="H57" s="193"/>
      <c r="I57" s="193"/>
      <c r="J57" s="17"/>
      <c r="K57" s="17"/>
      <c r="L57" s="17"/>
      <c r="M57" s="17"/>
      <c r="N57" s="17"/>
      <c r="O57" s="17"/>
      <c r="P57" s="17"/>
      <c r="Q57" s="17"/>
      <c r="R57" s="17"/>
      <c r="S57" s="17"/>
      <c r="T57" s="17"/>
      <c r="U57" s="17"/>
      <c r="V57" s="17"/>
      <c r="W57" s="17"/>
      <c r="X57" s="17"/>
      <c r="Y57" s="17"/>
      <c r="Z57" s="17"/>
    </row>
    <row r="58" spans="1:26" ht="12.75" customHeight="1">
      <c r="A58" s="17"/>
      <c r="B58" s="193"/>
      <c r="C58" s="193"/>
      <c r="D58" s="275"/>
      <c r="E58" s="275"/>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93"/>
      <c r="C59" s="193"/>
      <c r="D59" s="275"/>
      <c r="E59" s="275"/>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93"/>
      <c r="C60" s="193"/>
      <c r="D60" s="275"/>
      <c r="E60" s="275"/>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93"/>
      <c r="C61" s="193"/>
      <c r="D61" s="275"/>
      <c r="E61" s="275"/>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93"/>
      <c r="C62" s="193"/>
      <c r="D62" s="275"/>
      <c r="E62" s="275"/>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93"/>
      <c r="C63" s="193"/>
      <c r="D63" s="275"/>
      <c r="E63" s="275"/>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93"/>
      <c r="C64" s="193"/>
      <c r="D64" s="275"/>
      <c r="E64" s="275"/>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93"/>
      <c r="C65" s="193"/>
      <c r="D65" s="275"/>
      <c r="E65" s="275"/>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93"/>
      <c r="C66" s="193"/>
      <c r="D66" s="275"/>
      <c r="E66" s="275"/>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93"/>
      <c r="C67" s="193"/>
      <c r="D67" s="275"/>
      <c r="E67" s="275"/>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93"/>
      <c r="C68" s="193"/>
      <c r="D68" s="275"/>
      <c r="E68" s="275"/>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93"/>
      <c r="C69" s="193"/>
      <c r="D69" s="275"/>
      <c r="E69" s="275"/>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93"/>
      <c r="C70" s="193"/>
      <c r="D70" s="275"/>
      <c r="E70" s="275"/>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93"/>
      <c r="C71" s="193"/>
      <c r="D71" s="275"/>
      <c r="E71" s="275"/>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93"/>
      <c r="C72" s="193"/>
      <c r="D72" s="275"/>
      <c r="E72" s="275"/>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93"/>
      <c r="C73" s="193"/>
      <c r="D73" s="275"/>
      <c r="E73" s="275"/>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93"/>
      <c r="C74" s="193"/>
      <c r="D74" s="275"/>
      <c r="E74" s="275"/>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93"/>
      <c r="C75" s="193"/>
      <c r="D75" s="275"/>
      <c r="E75" s="275"/>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93"/>
      <c r="C76" s="193"/>
      <c r="D76" s="275"/>
      <c r="E76" s="275"/>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93"/>
      <c r="C77" s="193"/>
      <c r="D77" s="275"/>
      <c r="E77" s="275"/>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93"/>
      <c r="C78" s="193"/>
      <c r="D78" s="275"/>
      <c r="E78" s="275"/>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93"/>
      <c r="C79" s="193"/>
      <c r="D79" s="275"/>
      <c r="E79" s="275"/>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93"/>
      <c r="C80" s="193"/>
      <c r="D80" s="275"/>
      <c r="E80" s="275"/>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93"/>
      <c r="C81" s="193"/>
      <c r="D81" s="275"/>
      <c r="E81" s="275"/>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93"/>
      <c r="C82" s="193"/>
      <c r="D82" s="275"/>
      <c r="E82" s="275"/>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93"/>
      <c r="C83" s="193"/>
      <c r="D83" s="275"/>
      <c r="E83" s="275"/>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93"/>
      <c r="C84" s="193"/>
      <c r="D84" s="275"/>
      <c r="E84" s="275"/>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93"/>
      <c r="C85" s="193"/>
      <c r="D85" s="275"/>
      <c r="E85" s="275"/>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93"/>
      <c r="C86" s="193"/>
      <c r="D86" s="275"/>
      <c r="E86" s="275"/>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93"/>
      <c r="C87" s="193"/>
      <c r="D87" s="275"/>
      <c r="E87" s="275"/>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93"/>
      <c r="C88" s="193"/>
      <c r="D88" s="275"/>
      <c r="E88" s="275"/>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93"/>
      <c r="C89" s="193"/>
      <c r="D89" s="275"/>
      <c r="E89" s="275"/>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93"/>
      <c r="C90" s="193"/>
      <c r="D90" s="275"/>
      <c r="E90" s="275"/>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93"/>
      <c r="C91" s="193"/>
      <c r="D91" s="275"/>
      <c r="E91" s="275"/>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93"/>
      <c r="C92" s="193"/>
      <c r="D92" s="275"/>
      <c r="E92" s="275"/>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93"/>
      <c r="C93" s="193"/>
      <c r="D93" s="275"/>
      <c r="E93" s="275"/>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93"/>
      <c r="C94" s="193"/>
      <c r="D94" s="275"/>
      <c r="E94" s="275"/>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93"/>
      <c r="C95" s="193"/>
      <c r="D95" s="275"/>
      <c r="E95" s="275"/>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93"/>
      <c r="C96" s="193"/>
      <c r="D96" s="275"/>
      <c r="E96" s="275"/>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93"/>
      <c r="C97" s="193"/>
      <c r="D97" s="275"/>
      <c r="E97" s="275"/>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93"/>
      <c r="C98" s="193"/>
      <c r="D98" s="275"/>
      <c r="E98" s="275"/>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93"/>
      <c r="C99" s="193"/>
      <c r="D99" s="275"/>
      <c r="E99" s="275"/>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93"/>
      <c r="C100" s="193"/>
      <c r="D100" s="275"/>
      <c r="E100" s="275"/>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93"/>
      <c r="C101" s="193"/>
      <c r="D101" s="275"/>
      <c r="E101" s="275"/>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93"/>
      <c r="C102" s="193"/>
      <c r="D102" s="275"/>
      <c r="E102" s="275"/>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93"/>
      <c r="C103" s="193"/>
      <c r="D103" s="275"/>
      <c r="E103" s="275"/>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93"/>
      <c r="C104" s="193"/>
      <c r="D104" s="275"/>
      <c r="E104" s="275"/>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93"/>
      <c r="C105" s="193"/>
      <c r="D105" s="275"/>
      <c r="E105" s="275"/>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93"/>
      <c r="C106" s="193"/>
      <c r="D106" s="275"/>
      <c r="E106" s="275"/>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93"/>
      <c r="C107" s="193"/>
      <c r="D107" s="275"/>
      <c r="E107" s="275"/>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93"/>
      <c r="C108" s="193"/>
      <c r="D108" s="275"/>
      <c r="E108" s="275"/>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93"/>
      <c r="C109" s="193"/>
      <c r="D109" s="275"/>
      <c r="E109" s="275"/>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93"/>
      <c r="C110" s="193"/>
      <c r="D110" s="275"/>
      <c r="E110" s="275"/>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93"/>
      <c r="C111" s="193"/>
      <c r="D111" s="275"/>
      <c r="E111" s="275"/>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93"/>
      <c r="C112" s="193"/>
      <c r="D112" s="275"/>
      <c r="E112" s="275"/>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93"/>
      <c r="C113" s="193"/>
      <c r="D113" s="275"/>
      <c r="E113" s="275"/>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93"/>
      <c r="C114" s="193"/>
      <c r="D114" s="275"/>
      <c r="E114" s="275"/>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93"/>
      <c r="C115" s="193"/>
      <c r="D115" s="275"/>
      <c r="E115" s="275"/>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93"/>
      <c r="C116" s="193"/>
      <c r="D116" s="275"/>
      <c r="E116" s="275"/>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93"/>
      <c r="C117" s="193"/>
      <c r="D117" s="275"/>
      <c r="E117" s="275"/>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93"/>
      <c r="C118" s="193"/>
      <c r="D118" s="275"/>
      <c r="E118" s="275"/>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93"/>
      <c r="C119" s="193"/>
      <c r="D119" s="275"/>
      <c r="E119" s="275"/>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93"/>
      <c r="C120" s="193"/>
      <c r="D120" s="275"/>
      <c r="E120" s="275"/>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93"/>
      <c r="C121" s="193"/>
      <c r="D121" s="275"/>
      <c r="E121" s="275"/>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93"/>
      <c r="C122" s="193"/>
      <c r="D122" s="275"/>
      <c r="E122" s="275"/>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93"/>
      <c r="C123" s="193"/>
      <c r="D123" s="275"/>
      <c r="E123" s="275"/>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93"/>
      <c r="C124" s="193"/>
      <c r="D124" s="275"/>
      <c r="E124" s="275"/>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93"/>
      <c r="C125" s="193"/>
      <c r="D125" s="275"/>
      <c r="E125" s="275"/>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93"/>
      <c r="C126" s="193"/>
      <c r="D126" s="275"/>
      <c r="E126" s="275"/>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93"/>
      <c r="C127" s="193"/>
      <c r="D127" s="275"/>
      <c r="E127" s="275"/>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93"/>
      <c r="C128" s="193"/>
      <c r="D128" s="275"/>
      <c r="E128" s="275"/>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93"/>
      <c r="C129" s="193"/>
      <c r="D129" s="275"/>
      <c r="E129" s="275"/>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93"/>
      <c r="C130" s="193"/>
      <c r="D130" s="275"/>
      <c r="E130" s="275"/>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93"/>
      <c r="C131" s="193"/>
      <c r="D131" s="275"/>
      <c r="E131" s="275"/>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93"/>
      <c r="C132" s="193"/>
      <c r="D132" s="275"/>
      <c r="E132" s="275"/>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93"/>
      <c r="C133" s="193"/>
      <c r="D133" s="275"/>
      <c r="E133" s="275"/>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93"/>
      <c r="C134" s="193"/>
      <c r="D134" s="275"/>
      <c r="E134" s="275"/>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93"/>
      <c r="C135" s="193"/>
      <c r="D135" s="275"/>
      <c r="E135" s="275"/>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93"/>
      <c r="C136" s="193"/>
      <c r="D136" s="275"/>
      <c r="E136" s="275"/>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93"/>
      <c r="C137" s="193"/>
      <c r="D137" s="275"/>
      <c r="E137" s="275"/>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93"/>
      <c r="C138" s="193"/>
      <c r="D138" s="275"/>
      <c r="E138" s="275"/>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93"/>
      <c r="C139" s="193"/>
      <c r="D139" s="275"/>
      <c r="E139" s="275"/>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93"/>
      <c r="C140" s="193"/>
      <c r="D140" s="275"/>
      <c r="E140" s="275"/>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93"/>
      <c r="C141" s="193"/>
      <c r="D141" s="275"/>
      <c r="E141" s="275"/>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93"/>
      <c r="C142" s="193"/>
      <c r="D142" s="275"/>
      <c r="E142" s="275"/>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93"/>
      <c r="C143" s="193"/>
      <c r="D143" s="275"/>
      <c r="E143" s="275"/>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93"/>
      <c r="C144" s="193"/>
      <c r="D144" s="275"/>
      <c r="E144" s="275"/>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93"/>
      <c r="C145" s="193"/>
      <c r="D145" s="275"/>
      <c r="E145" s="275"/>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93"/>
      <c r="C146" s="193"/>
      <c r="D146" s="275"/>
      <c r="E146" s="275"/>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93"/>
      <c r="C147" s="193"/>
      <c r="D147" s="275"/>
      <c r="E147" s="275"/>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93"/>
      <c r="C148" s="193"/>
      <c r="D148" s="275"/>
      <c r="E148" s="275"/>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93"/>
      <c r="C149" s="193"/>
      <c r="D149" s="275"/>
      <c r="E149" s="275"/>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93"/>
      <c r="C150" s="193"/>
      <c r="D150" s="275"/>
      <c r="E150" s="275"/>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93"/>
      <c r="C151" s="193"/>
      <c r="D151" s="275"/>
      <c r="E151" s="275"/>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93"/>
      <c r="C152" s="193"/>
      <c r="D152" s="275"/>
      <c r="E152" s="275"/>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93"/>
      <c r="C153" s="193"/>
      <c r="D153" s="275"/>
      <c r="E153" s="275"/>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93"/>
      <c r="C154" s="193"/>
      <c r="D154" s="275"/>
      <c r="E154" s="275"/>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93"/>
      <c r="C155" s="193"/>
      <c r="D155" s="275"/>
      <c r="E155" s="275"/>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93"/>
      <c r="C156" s="193"/>
      <c r="D156" s="275"/>
      <c r="E156" s="275"/>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93"/>
      <c r="C157" s="193"/>
      <c r="D157" s="275"/>
      <c r="E157" s="275"/>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93"/>
      <c r="C158" s="193"/>
      <c r="D158" s="275"/>
      <c r="E158" s="275"/>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93"/>
      <c r="C159" s="193"/>
      <c r="D159" s="275"/>
      <c r="E159" s="275"/>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93"/>
      <c r="C160" s="193"/>
      <c r="D160" s="275"/>
      <c r="E160" s="275"/>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93"/>
      <c r="C161" s="193"/>
      <c r="D161" s="275"/>
      <c r="E161" s="275"/>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93"/>
      <c r="C162" s="193"/>
      <c r="D162" s="275"/>
      <c r="E162" s="275"/>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93"/>
      <c r="C163" s="193"/>
      <c r="D163" s="275"/>
      <c r="E163" s="275"/>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93"/>
      <c r="C164" s="193"/>
      <c r="D164" s="275"/>
      <c r="E164" s="275"/>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93"/>
      <c r="C165" s="193"/>
      <c r="D165" s="275"/>
      <c r="E165" s="275"/>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93"/>
      <c r="C166" s="193"/>
      <c r="D166" s="275"/>
      <c r="E166" s="275"/>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93"/>
      <c r="C167" s="193"/>
      <c r="D167" s="275"/>
      <c r="E167" s="275"/>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93"/>
      <c r="C168" s="193"/>
      <c r="D168" s="275"/>
      <c r="E168" s="275"/>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93"/>
      <c r="C169" s="193"/>
      <c r="D169" s="275"/>
      <c r="E169" s="275"/>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93"/>
      <c r="C170" s="193"/>
      <c r="D170" s="275"/>
      <c r="E170" s="275"/>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93"/>
      <c r="C171" s="193"/>
      <c r="D171" s="275"/>
      <c r="E171" s="275"/>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93"/>
      <c r="C172" s="193"/>
      <c r="D172" s="275"/>
      <c r="E172" s="275"/>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93"/>
      <c r="C173" s="193"/>
      <c r="D173" s="275"/>
      <c r="E173" s="275"/>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93"/>
      <c r="C174" s="193"/>
      <c r="D174" s="275"/>
      <c r="E174" s="275"/>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93"/>
      <c r="C175" s="193"/>
      <c r="D175" s="275"/>
      <c r="E175" s="275"/>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93"/>
      <c r="C176" s="193"/>
      <c r="D176" s="275"/>
      <c r="E176" s="275"/>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93"/>
      <c r="C177" s="193"/>
      <c r="D177" s="275"/>
      <c r="E177" s="275"/>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93"/>
      <c r="C178" s="193"/>
      <c r="D178" s="275"/>
      <c r="E178" s="275"/>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93"/>
      <c r="C179" s="193"/>
      <c r="D179" s="275"/>
      <c r="E179" s="275"/>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93"/>
      <c r="C180" s="193"/>
      <c r="D180" s="275"/>
      <c r="E180" s="275"/>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93"/>
      <c r="C181" s="193"/>
      <c r="D181" s="275"/>
      <c r="E181" s="275"/>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93"/>
      <c r="C182" s="193"/>
      <c r="D182" s="275"/>
      <c r="E182" s="275"/>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93"/>
      <c r="C183" s="193"/>
      <c r="D183" s="275"/>
      <c r="E183" s="275"/>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93"/>
      <c r="C184" s="193"/>
      <c r="D184" s="275"/>
      <c r="E184" s="275"/>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93"/>
      <c r="C185" s="193"/>
      <c r="D185" s="275"/>
      <c r="E185" s="275"/>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93"/>
      <c r="C186" s="193"/>
      <c r="D186" s="275"/>
      <c r="E186" s="275"/>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93"/>
      <c r="C187" s="193"/>
      <c r="D187" s="275"/>
      <c r="E187" s="275"/>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93"/>
      <c r="C188" s="193"/>
      <c r="D188" s="275"/>
      <c r="E188" s="275"/>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93"/>
      <c r="C189" s="193"/>
      <c r="D189" s="275"/>
      <c r="E189" s="275"/>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93"/>
      <c r="C190" s="193"/>
      <c r="D190" s="275"/>
      <c r="E190" s="275"/>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93"/>
      <c r="C191" s="193"/>
      <c r="D191" s="275"/>
      <c r="E191" s="275"/>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93"/>
      <c r="C192" s="193"/>
      <c r="D192" s="275"/>
      <c r="E192" s="275"/>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93"/>
      <c r="C193" s="193"/>
      <c r="D193" s="275"/>
      <c r="E193" s="275"/>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93"/>
      <c r="C194" s="193"/>
      <c r="D194" s="275"/>
      <c r="E194" s="275"/>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93"/>
      <c r="C195" s="193"/>
      <c r="D195" s="275"/>
      <c r="E195" s="275"/>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93"/>
      <c r="C196" s="193"/>
      <c r="D196" s="275"/>
      <c r="E196" s="275"/>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93"/>
      <c r="C197" s="193"/>
      <c r="D197" s="275"/>
      <c r="E197" s="275"/>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93"/>
      <c r="C198" s="193"/>
      <c r="D198" s="275"/>
      <c r="E198" s="275"/>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93"/>
      <c r="C199" s="193"/>
      <c r="D199" s="275"/>
      <c r="E199" s="275"/>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93"/>
      <c r="C200" s="193"/>
      <c r="D200" s="275"/>
      <c r="E200" s="275"/>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93"/>
      <c r="C201" s="193"/>
      <c r="D201" s="275"/>
      <c r="E201" s="275"/>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93"/>
      <c r="C202" s="193"/>
      <c r="D202" s="275"/>
      <c r="E202" s="275"/>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93"/>
      <c r="C203" s="193"/>
      <c r="D203" s="275"/>
      <c r="E203" s="275"/>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93"/>
      <c r="C204" s="193"/>
      <c r="D204" s="275"/>
      <c r="E204" s="275"/>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93"/>
      <c r="C205" s="193"/>
      <c r="D205" s="275"/>
      <c r="E205" s="275"/>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93"/>
      <c r="C206" s="193"/>
      <c r="D206" s="275"/>
      <c r="E206" s="275"/>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93"/>
      <c r="C207" s="193"/>
      <c r="D207" s="275"/>
      <c r="E207" s="275"/>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93"/>
      <c r="C208" s="193"/>
      <c r="D208" s="275"/>
      <c r="E208" s="275"/>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93"/>
      <c r="C209" s="193"/>
      <c r="D209" s="275"/>
      <c r="E209" s="275"/>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93"/>
      <c r="C210" s="193"/>
      <c r="D210" s="275"/>
      <c r="E210" s="275"/>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93"/>
      <c r="C211" s="193"/>
      <c r="D211" s="275"/>
      <c r="E211" s="275"/>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93"/>
      <c r="C212" s="193"/>
      <c r="D212" s="275"/>
      <c r="E212" s="275"/>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93"/>
      <c r="C213" s="193"/>
      <c r="D213" s="275"/>
      <c r="E213" s="275"/>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93"/>
      <c r="C214" s="193"/>
      <c r="D214" s="275"/>
      <c r="E214" s="275"/>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93"/>
      <c r="C215" s="193"/>
      <c r="D215" s="275"/>
      <c r="E215" s="275"/>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93"/>
      <c r="C216" s="193"/>
      <c r="D216" s="275"/>
      <c r="E216" s="275"/>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93"/>
      <c r="C217" s="193"/>
      <c r="D217" s="275"/>
      <c r="E217" s="275"/>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93"/>
      <c r="C218" s="193"/>
      <c r="D218" s="275"/>
      <c r="E218" s="275"/>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93"/>
      <c r="C219" s="193"/>
      <c r="D219" s="275"/>
      <c r="E219" s="275"/>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93"/>
      <c r="C220" s="193"/>
      <c r="D220" s="275"/>
      <c r="E220" s="275"/>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93"/>
      <c r="C221" s="193"/>
      <c r="D221" s="275"/>
      <c r="E221" s="275"/>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93"/>
      <c r="C222" s="193"/>
      <c r="D222" s="275"/>
      <c r="E222" s="275"/>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93"/>
      <c r="C223" s="193"/>
      <c r="D223" s="275"/>
      <c r="E223" s="275"/>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93"/>
      <c r="C224" s="193"/>
      <c r="D224" s="275"/>
      <c r="E224" s="275"/>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93"/>
      <c r="C225" s="193"/>
      <c r="D225" s="275"/>
      <c r="E225" s="275"/>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93"/>
      <c r="C226" s="193"/>
      <c r="D226" s="275"/>
      <c r="E226" s="275"/>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93"/>
      <c r="C227" s="193"/>
      <c r="D227" s="275"/>
      <c r="E227" s="275"/>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93"/>
      <c r="C228" s="193"/>
      <c r="D228" s="275"/>
      <c r="E228" s="275"/>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93"/>
      <c r="C229" s="193"/>
      <c r="D229" s="275"/>
      <c r="E229" s="275"/>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3">
    <mergeCell ref="A1:E1"/>
    <mergeCell ref="A28:G28"/>
    <mergeCell ref="A29:G30"/>
  </mergeCells>
  <pageMargins left="0.7" right="0.7" top="0.75" bottom="0.75" header="0" footer="0"/>
  <pageSetup orientation="landscape"/>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topLeftCell="A12" workbookViewId="0">
      <selection sqref="A1:E1"/>
    </sheetView>
  </sheetViews>
  <sheetFormatPr defaultColWidth="12.58203125" defaultRowHeight="15" customHeight="1"/>
  <cols>
    <col min="1" max="1" width="43.83203125" customWidth="1"/>
    <col min="2" max="2" width="17.33203125" customWidth="1"/>
    <col min="3" max="3" width="18" bestFit="1" customWidth="1"/>
    <col min="4" max="4" width="15.33203125" customWidth="1"/>
    <col min="5" max="5" width="14.58203125" customWidth="1"/>
    <col min="6" max="6" width="12" customWidth="1"/>
    <col min="7" max="7" width="14.5" customWidth="1"/>
    <col min="8" max="9" width="9" customWidth="1"/>
    <col min="10" max="10" width="11.25" customWidth="1"/>
    <col min="11" max="11" width="14.08203125" customWidth="1"/>
    <col min="12" max="26" width="9" customWidth="1"/>
  </cols>
  <sheetData>
    <row r="1" spans="1:26" ht="27.75" customHeight="1">
      <c r="A1" s="761" t="s">
        <v>524</v>
      </c>
      <c r="B1" s="712"/>
      <c r="C1" s="712"/>
      <c r="D1" s="712"/>
      <c r="E1" s="712"/>
      <c r="F1" s="268"/>
      <c r="G1" s="268"/>
      <c r="H1" s="268"/>
      <c r="I1" s="268"/>
      <c r="J1" s="268"/>
      <c r="K1" s="268"/>
      <c r="L1" s="268"/>
      <c r="M1" s="268"/>
      <c r="N1" s="268"/>
      <c r="O1" s="268"/>
      <c r="P1" s="268"/>
      <c r="Q1" s="268"/>
      <c r="R1" s="268"/>
      <c r="S1" s="268"/>
      <c r="T1" s="268"/>
      <c r="U1" s="268"/>
      <c r="V1" s="268"/>
      <c r="W1" s="268"/>
      <c r="X1" s="268"/>
      <c r="Y1" s="268"/>
      <c r="Z1" s="268"/>
    </row>
    <row r="2" spans="1:26" ht="15" customHeight="1">
      <c r="A2" s="100"/>
      <c r="B2" s="17"/>
      <c r="C2" s="286"/>
      <c r="D2" s="275"/>
      <c r="E2" s="112"/>
      <c r="F2" s="17"/>
      <c r="G2" s="17"/>
      <c r="H2" s="17"/>
      <c r="I2" s="17"/>
      <c r="J2" s="17"/>
      <c r="K2" s="17"/>
      <c r="L2" s="17"/>
      <c r="M2" s="17"/>
      <c r="N2" s="17"/>
      <c r="O2" s="17"/>
      <c r="P2" s="17"/>
      <c r="Q2" s="17"/>
      <c r="R2" s="17"/>
      <c r="S2" s="17"/>
      <c r="T2" s="17"/>
      <c r="U2" s="17"/>
      <c r="V2" s="17"/>
      <c r="W2" s="17"/>
      <c r="X2" s="17"/>
      <c r="Y2" s="17"/>
      <c r="Z2" s="17"/>
    </row>
    <row r="3" spans="1:26" ht="58">
      <c r="A3" s="525" t="s">
        <v>113</v>
      </c>
      <c r="B3" s="526" t="s">
        <v>220</v>
      </c>
      <c r="C3" s="526" t="s">
        <v>227</v>
      </c>
      <c r="D3" s="526" t="s">
        <v>222</v>
      </c>
      <c r="E3" s="526" t="s">
        <v>223</v>
      </c>
      <c r="F3" s="526" t="s">
        <v>224</v>
      </c>
      <c r="G3" s="526" t="s">
        <v>66</v>
      </c>
      <c r="I3" s="31"/>
      <c r="J3" s="31"/>
      <c r="K3" s="31"/>
      <c r="L3" s="31"/>
      <c r="M3" s="31"/>
      <c r="N3" s="31"/>
      <c r="O3" s="31"/>
      <c r="P3" s="31"/>
      <c r="Q3" s="31"/>
      <c r="R3" s="31"/>
      <c r="S3" s="31"/>
      <c r="T3" s="31"/>
      <c r="U3" s="31"/>
      <c r="V3" s="31"/>
      <c r="W3" s="31"/>
      <c r="X3" s="31"/>
      <c r="Y3" s="31"/>
      <c r="Z3" s="31"/>
    </row>
    <row r="4" spans="1:26" ht="14.5">
      <c r="A4" s="525" t="s">
        <v>228</v>
      </c>
      <c r="B4" s="527">
        <v>7690</v>
      </c>
      <c r="C4" s="701">
        <v>33422467.166000001</v>
      </c>
      <c r="D4" s="527">
        <v>48</v>
      </c>
      <c r="E4" s="701">
        <v>62849.91</v>
      </c>
      <c r="F4" s="527">
        <v>1107</v>
      </c>
      <c r="G4" s="528">
        <v>2312907</v>
      </c>
      <c r="I4" s="31"/>
      <c r="J4" s="31"/>
      <c r="K4" s="31"/>
      <c r="L4" s="31"/>
      <c r="M4" s="31"/>
      <c r="N4" s="31"/>
      <c r="O4" s="31"/>
      <c r="P4" s="31"/>
      <c r="Q4" s="31"/>
      <c r="R4" s="31"/>
      <c r="S4" s="31"/>
      <c r="T4" s="31"/>
      <c r="U4" s="31"/>
      <c r="V4" s="31"/>
      <c r="W4" s="31"/>
      <c r="X4" s="31"/>
      <c r="Y4" s="31"/>
      <c r="Z4" s="31"/>
    </row>
    <row r="5" spans="1:26" ht="14.5">
      <c r="A5" s="525" t="s">
        <v>92</v>
      </c>
      <c r="B5" s="527">
        <v>93283</v>
      </c>
      <c r="C5" s="701">
        <v>1290369765.3</v>
      </c>
      <c r="D5" s="527">
        <v>767</v>
      </c>
      <c r="E5" s="701">
        <v>14733914.202</v>
      </c>
      <c r="F5" s="527">
        <v>39050</v>
      </c>
      <c r="G5" s="528">
        <v>371038.82299999997</v>
      </c>
      <c r="I5" s="31"/>
      <c r="J5" s="31"/>
      <c r="K5" s="31"/>
      <c r="L5" s="31"/>
      <c r="M5" s="31"/>
      <c r="N5" s="31"/>
      <c r="O5" s="31"/>
      <c r="P5" s="31"/>
      <c r="Q5" s="31"/>
      <c r="R5" s="31"/>
      <c r="S5" s="31"/>
      <c r="T5" s="31"/>
      <c r="U5" s="31"/>
      <c r="V5" s="31"/>
      <c r="W5" s="31"/>
      <c r="X5" s="31"/>
      <c r="Y5" s="31"/>
      <c r="Z5" s="31"/>
    </row>
    <row r="6" spans="1:26" ht="14.5">
      <c r="A6" s="525" t="s">
        <v>101</v>
      </c>
      <c r="B6" s="527">
        <v>13205</v>
      </c>
      <c r="C6" s="701">
        <v>56877816.200000003</v>
      </c>
      <c r="D6" s="527">
        <v>1510</v>
      </c>
      <c r="E6" s="701">
        <v>20163323.938999999</v>
      </c>
      <c r="F6" s="527">
        <v>1350</v>
      </c>
      <c r="G6" s="528">
        <v>240275.08</v>
      </c>
      <c r="I6" s="31"/>
      <c r="J6" s="31"/>
      <c r="K6" s="31"/>
      <c r="L6" s="31"/>
      <c r="M6" s="31"/>
      <c r="N6" s="31"/>
      <c r="O6" s="31"/>
      <c r="P6" s="31"/>
      <c r="Q6" s="31"/>
      <c r="R6" s="31"/>
      <c r="S6" s="31"/>
      <c r="T6" s="31"/>
      <c r="U6" s="31"/>
      <c r="V6" s="31"/>
      <c r="W6" s="31"/>
      <c r="X6" s="31"/>
      <c r="Y6" s="31"/>
      <c r="Z6" s="31"/>
    </row>
    <row r="7" spans="1:26" ht="14.5">
      <c r="A7" s="525" t="s">
        <v>229</v>
      </c>
      <c r="B7" s="527">
        <v>6574</v>
      </c>
      <c r="C7" s="701">
        <v>134969021013.978</v>
      </c>
      <c r="D7" s="527">
        <v>8</v>
      </c>
      <c r="E7" s="701">
        <v>801276.97</v>
      </c>
      <c r="F7" s="527">
        <v>68</v>
      </c>
      <c r="G7" s="528">
        <v>470681.04300000001</v>
      </c>
      <c r="I7" s="31"/>
      <c r="J7" s="31"/>
      <c r="K7" s="31"/>
      <c r="L7" s="31"/>
      <c r="M7" s="31"/>
      <c r="N7" s="31"/>
      <c r="O7" s="31"/>
      <c r="P7" s="31"/>
      <c r="Q7" s="31"/>
      <c r="R7" s="31"/>
      <c r="S7" s="31"/>
      <c r="T7" s="31"/>
      <c r="U7" s="31"/>
      <c r="V7" s="31"/>
      <c r="W7" s="31"/>
      <c r="X7" s="31"/>
      <c r="Y7" s="31"/>
      <c r="Z7" s="31"/>
    </row>
    <row r="8" spans="1:26" ht="14.5">
      <c r="A8" s="525" t="s">
        <v>230</v>
      </c>
      <c r="B8" s="527">
        <v>3493</v>
      </c>
      <c r="C8" s="701">
        <v>59030396.984999999</v>
      </c>
      <c r="D8" s="527">
        <v>87</v>
      </c>
      <c r="E8" s="701">
        <v>4182337.656</v>
      </c>
      <c r="F8" s="527">
        <v>39</v>
      </c>
      <c r="G8" s="528">
        <v>471583.88199999998</v>
      </c>
      <c r="I8" s="31"/>
      <c r="J8" s="31"/>
      <c r="K8" s="31"/>
      <c r="L8" s="31"/>
      <c r="M8" s="31"/>
      <c r="N8" s="31"/>
      <c r="O8" s="31"/>
      <c r="P8" s="31"/>
      <c r="Q8" s="31"/>
      <c r="R8" s="31"/>
      <c r="S8" s="31"/>
      <c r="T8" s="31"/>
      <c r="U8" s="31"/>
      <c r="V8" s="31"/>
      <c r="W8" s="31"/>
      <c r="X8" s="31"/>
      <c r="Y8" s="31"/>
      <c r="Z8" s="31"/>
    </row>
    <row r="9" spans="1:26" ht="14.5">
      <c r="A9" s="525" t="s">
        <v>231</v>
      </c>
      <c r="B9" s="527">
        <v>2076</v>
      </c>
      <c r="C9" s="701">
        <v>52601659.186999999</v>
      </c>
      <c r="D9" s="527"/>
      <c r="E9" s="701"/>
      <c r="F9" s="527">
        <v>10</v>
      </c>
      <c r="G9" s="528">
        <v>0</v>
      </c>
      <c r="I9" s="31"/>
      <c r="J9" s="31"/>
      <c r="K9" s="31"/>
      <c r="L9" s="31"/>
      <c r="M9" s="31"/>
      <c r="N9" s="31"/>
      <c r="O9" s="31"/>
      <c r="P9" s="31"/>
      <c r="Q9" s="31"/>
      <c r="R9" s="31"/>
      <c r="S9" s="31"/>
      <c r="T9" s="31"/>
      <c r="U9" s="31"/>
      <c r="V9" s="31"/>
      <c r="W9" s="31"/>
      <c r="X9" s="31"/>
      <c r="Y9" s="31"/>
      <c r="Z9" s="31"/>
    </row>
    <row r="10" spans="1:26" ht="14.5">
      <c r="A10" s="525" t="s">
        <v>232</v>
      </c>
      <c r="B10" s="527">
        <v>36280</v>
      </c>
      <c r="C10" s="701">
        <v>24373056.07</v>
      </c>
      <c r="D10" s="527">
        <v>62</v>
      </c>
      <c r="E10" s="701">
        <v>517539.52</v>
      </c>
      <c r="F10" s="527">
        <v>6198</v>
      </c>
      <c r="G10" s="528">
        <v>453877</v>
      </c>
      <c r="I10" s="31"/>
      <c r="J10" s="31"/>
      <c r="K10" s="31"/>
      <c r="L10" s="31"/>
      <c r="M10" s="31"/>
      <c r="N10" s="31"/>
      <c r="O10" s="31"/>
      <c r="P10" s="31"/>
      <c r="Q10" s="31"/>
      <c r="R10" s="31"/>
      <c r="S10" s="31"/>
      <c r="T10" s="31"/>
      <c r="U10" s="31"/>
      <c r="V10" s="31"/>
      <c r="W10" s="31"/>
      <c r="X10" s="31"/>
      <c r="Y10" s="31"/>
      <c r="Z10" s="31"/>
    </row>
    <row r="11" spans="1:26" ht="14.5">
      <c r="A11" s="525" t="s">
        <v>233</v>
      </c>
      <c r="B11" s="527">
        <v>7142</v>
      </c>
      <c r="C11" s="701">
        <v>35201809.876000002</v>
      </c>
      <c r="D11" s="527">
        <v>15</v>
      </c>
      <c r="E11" s="701">
        <v>278440.467</v>
      </c>
      <c r="F11" s="527">
        <v>380</v>
      </c>
      <c r="G11" s="528">
        <v>303672.26500000001</v>
      </c>
      <c r="I11" s="31"/>
      <c r="J11" s="31"/>
      <c r="K11" s="31"/>
      <c r="L11" s="31"/>
      <c r="M11" s="31"/>
      <c r="N11" s="31"/>
      <c r="O11" s="31"/>
      <c r="P11" s="31"/>
      <c r="Q11" s="31"/>
      <c r="R11" s="31"/>
      <c r="S11" s="31"/>
      <c r="T11" s="31"/>
      <c r="U11" s="31"/>
      <c r="V11" s="31"/>
      <c r="W11" s="31"/>
      <c r="X11" s="31"/>
      <c r="Y11" s="31"/>
      <c r="Z11" s="31"/>
    </row>
    <row r="12" spans="1:26" ht="14.5">
      <c r="A12" s="525" t="s">
        <v>234</v>
      </c>
      <c r="B12" s="527">
        <v>29603</v>
      </c>
      <c r="C12" s="701">
        <v>44349153.510000102</v>
      </c>
      <c r="D12" s="527">
        <v>158</v>
      </c>
      <c r="E12" s="701">
        <v>705341.22</v>
      </c>
      <c r="F12" s="527">
        <v>405</v>
      </c>
      <c r="G12" s="528">
        <v>434494</v>
      </c>
      <c r="I12" s="31"/>
      <c r="J12" s="31"/>
      <c r="K12" s="31"/>
      <c r="L12" s="31"/>
      <c r="M12" s="31"/>
      <c r="N12" s="31"/>
      <c r="O12" s="31"/>
      <c r="P12" s="31"/>
      <c r="Q12" s="31"/>
      <c r="R12" s="31"/>
      <c r="S12" s="31"/>
      <c r="T12" s="31"/>
      <c r="U12" s="31"/>
      <c r="V12" s="31"/>
      <c r="W12" s="31"/>
      <c r="X12" s="31"/>
      <c r="Y12" s="31"/>
      <c r="Z12" s="31"/>
    </row>
    <row r="13" spans="1:26" ht="14.5">
      <c r="A13" s="525" t="s">
        <v>235</v>
      </c>
      <c r="B13" s="527">
        <v>49766</v>
      </c>
      <c r="C13" s="701">
        <v>118356696.17</v>
      </c>
      <c r="D13" s="527">
        <v>358</v>
      </c>
      <c r="E13" s="701">
        <v>41530324.917000003</v>
      </c>
      <c r="F13" s="527">
        <v>9194</v>
      </c>
      <c r="G13" s="528">
        <v>1402627.845</v>
      </c>
      <c r="I13" s="31"/>
      <c r="J13" s="31"/>
      <c r="K13" s="31"/>
      <c r="L13" s="31"/>
      <c r="M13" s="31"/>
      <c r="N13" s="31"/>
      <c r="O13" s="31"/>
      <c r="P13" s="31"/>
      <c r="Q13" s="31"/>
      <c r="R13" s="31"/>
      <c r="S13" s="31"/>
      <c r="T13" s="31"/>
      <c r="U13" s="31"/>
      <c r="V13" s="31"/>
      <c r="W13" s="31"/>
      <c r="X13" s="31"/>
      <c r="Y13" s="31"/>
      <c r="Z13" s="31"/>
    </row>
    <row r="14" spans="1:26" ht="14.5">
      <c r="A14" s="525" t="s">
        <v>236</v>
      </c>
      <c r="B14" s="527">
        <v>1818</v>
      </c>
      <c r="C14" s="701">
        <v>1929497052.961</v>
      </c>
      <c r="D14" s="527">
        <v>4</v>
      </c>
      <c r="E14" s="701">
        <v>0</v>
      </c>
      <c r="F14" s="527"/>
      <c r="G14" s="528"/>
      <c r="I14" s="31"/>
      <c r="J14" s="31"/>
      <c r="K14" s="31"/>
      <c r="L14" s="31"/>
      <c r="M14" s="31"/>
      <c r="N14" s="31"/>
      <c r="O14" s="31"/>
      <c r="P14" s="31"/>
      <c r="Q14" s="31"/>
      <c r="R14" s="31"/>
      <c r="S14" s="31"/>
      <c r="T14" s="31"/>
      <c r="U14" s="31"/>
      <c r="V14" s="31"/>
      <c r="W14" s="31"/>
      <c r="X14" s="31"/>
      <c r="Y14" s="31"/>
      <c r="Z14" s="31"/>
    </row>
    <row r="15" spans="1:26" ht="14.5">
      <c r="A15" s="525" t="s">
        <v>237</v>
      </c>
      <c r="B15" s="527">
        <v>1146</v>
      </c>
      <c r="C15" s="701">
        <v>8211289.4079999998</v>
      </c>
      <c r="D15" s="527">
        <v>3</v>
      </c>
      <c r="E15" s="701">
        <v>0</v>
      </c>
      <c r="F15" s="527">
        <v>15</v>
      </c>
      <c r="G15" s="528">
        <v>392210.989</v>
      </c>
      <c r="I15" s="31"/>
      <c r="J15" s="31"/>
      <c r="K15" s="31"/>
      <c r="L15" s="31"/>
      <c r="M15" s="31"/>
      <c r="N15" s="31"/>
      <c r="O15" s="31"/>
      <c r="P15" s="31"/>
      <c r="Q15" s="31"/>
      <c r="R15" s="31"/>
      <c r="S15" s="31"/>
      <c r="T15" s="31"/>
      <c r="U15" s="31"/>
      <c r="V15" s="31"/>
      <c r="W15" s="31"/>
      <c r="X15" s="31"/>
      <c r="Y15" s="31"/>
      <c r="Z15" s="31"/>
    </row>
    <row r="16" spans="1:26" ht="14.5">
      <c r="A16" s="525" t="s">
        <v>238</v>
      </c>
      <c r="B16" s="527">
        <v>13062</v>
      </c>
      <c r="C16" s="701">
        <v>324838087.389</v>
      </c>
      <c r="D16" s="527">
        <v>7</v>
      </c>
      <c r="E16" s="701">
        <v>6333.34</v>
      </c>
      <c r="F16" s="527">
        <v>611</v>
      </c>
      <c r="G16" s="528">
        <v>55877.13</v>
      </c>
      <c r="I16" s="31"/>
      <c r="J16" s="31"/>
      <c r="K16" s="31"/>
      <c r="L16" s="31"/>
      <c r="M16" s="31"/>
      <c r="N16" s="31"/>
      <c r="O16" s="31"/>
      <c r="P16" s="31"/>
      <c r="Q16" s="31"/>
      <c r="R16" s="31"/>
      <c r="S16" s="31"/>
      <c r="T16" s="31"/>
      <c r="U16" s="31"/>
      <c r="V16" s="31"/>
      <c r="W16" s="31"/>
      <c r="X16" s="31"/>
      <c r="Y16" s="31"/>
      <c r="Z16" s="31"/>
    </row>
    <row r="17" spans="1:26" ht="14.5">
      <c r="A17" s="525" t="s">
        <v>239</v>
      </c>
      <c r="B17" s="527">
        <v>46173</v>
      </c>
      <c r="C17" s="701">
        <v>621173318.02699995</v>
      </c>
      <c r="D17" s="527">
        <v>26</v>
      </c>
      <c r="E17" s="701">
        <v>48613.46</v>
      </c>
      <c r="F17" s="527">
        <v>830</v>
      </c>
      <c r="G17" s="528">
        <v>1181632.7409999999</v>
      </c>
      <c r="I17" s="31"/>
      <c r="J17" s="31"/>
      <c r="K17" s="31"/>
      <c r="L17" s="31"/>
      <c r="M17" s="31"/>
      <c r="N17" s="31"/>
      <c r="O17" s="31"/>
      <c r="P17" s="31"/>
      <c r="Q17" s="31"/>
      <c r="R17" s="31"/>
      <c r="S17" s="31"/>
      <c r="T17" s="31"/>
      <c r="U17" s="31"/>
      <c r="V17" s="31"/>
      <c r="W17" s="31"/>
      <c r="X17" s="31"/>
      <c r="Y17" s="31"/>
      <c r="Z17" s="31"/>
    </row>
    <row r="18" spans="1:26" ht="14.5">
      <c r="A18" s="525" t="s">
        <v>240</v>
      </c>
      <c r="B18" s="527">
        <v>894</v>
      </c>
      <c r="C18" s="701">
        <v>1860210.0889999999</v>
      </c>
      <c r="D18" s="527">
        <v>1</v>
      </c>
      <c r="E18" s="701">
        <v>0</v>
      </c>
      <c r="F18" s="527">
        <v>155</v>
      </c>
      <c r="G18" s="528">
        <v>49551</v>
      </c>
      <c r="I18" s="31"/>
      <c r="J18" s="31"/>
      <c r="K18" s="31"/>
      <c r="L18" s="31"/>
      <c r="M18" s="31"/>
      <c r="N18" s="31"/>
      <c r="O18" s="31"/>
      <c r="P18" s="31"/>
      <c r="Q18" s="31"/>
      <c r="R18" s="31"/>
      <c r="S18" s="31"/>
      <c r="T18" s="31"/>
      <c r="U18" s="31"/>
      <c r="V18" s="31"/>
      <c r="W18" s="31"/>
      <c r="X18" s="31"/>
      <c r="Y18" s="31"/>
      <c r="Z18" s="31"/>
    </row>
    <row r="19" spans="1:26" ht="14.5">
      <c r="A19" s="525" t="s">
        <v>241</v>
      </c>
      <c r="B19" s="527">
        <v>2922</v>
      </c>
      <c r="C19" s="701">
        <v>81881192.159999996</v>
      </c>
      <c r="D19" s="527">
        <v>11</v>
      </c>
      <c r="E19" s="701">
        <v>97229.4</v>
      </c>
      <c r="F19" s="527">
        <v>2</v>
      </c>
      <c r="G19" s="528">
        <v>2</v>
      </c>
      <c r="I19" s="31"/>
      <c r="J19" s="31"/>
      <c r="K19" s="31"/>
      <c r="L19" s="31"/>
      <c r="M19" s="31"/>
      <c r="N19" s="31"/>
      <c r="O19" s="31"/>
      <c r="P19" s="31"/>
      <c r="Q19" s="31"/>
      <c r="R19" s="31"/>
      <c r="S19" s="31"/>
      <c r="T19" s="31"/>
      <c r="U19" s="31"/>
      <c r="V19" s="31"/>
      <c r="W19" s="31"/>
      <c r="X19" s="31"/>
      <c r="Y19" s="31"/>
      <c r="Z19" s="31"/>
    </row>
    <row r="20" spans="1:26" ht="14.5">
      <c r="A20" s="525" t="s">
        <v>242</v>
      </c>
      <c r="B20" s="527">
        <v>47902</v>
      </c>
      <c r="C20" s="701">
        <v>535771560.77100003</v>
      </c>
      <c r="D20" s="527">
        <v>29</v>
      </c>
      <c r="E20" s="701">
        <v>123815.7</v>
      </c>
      <c r="F20" s="527">
        <v>5241</v>
      </c>
      <c r="G20" s="528">
        <v>2771454.1340000001</v>
      </c>
      <c r="I20" s="31"/>
      <c r="J20" s="31"/>
      <c r="K20" s="31"/>
      <c r="L20" s="31"/>
      <c r="M20" s="31"/>
      <c r="N20" s="31"/>
      <c r="O20" s="31"/>
      <c r="P20" s="31"/>
      <c r="Q20" s="31"/>
      <c r="R20" s="31"/>
      <c r="S20" s="31"/>
      <c r="T20" s="31"/>
      <c r="U20" s="31"/>
      <c r="V20" s="31"/>
      <c r="W20" s="31"/>
      <c r="X20" s="31"/>
      <c r="Y20" s="31"/>
      <c r="Z20" s="31"/>
    </row>
    <row r="21" spans="1:26" ht="15.75" customHeight="1">
      <c r="A21" s="525" t="s">
        <v>243</v>
      </c>
      <c r="B21" s="527">
        <v>9485</v>
      </c>
      <c r="C21" s="701">
        <v>117043199.412</v>
      </c>
      <c r="D21" s="527">
        <v>30</v>
      </c>
      <c r="E21" s="701">
        <v>1725902.46</v>
      </c>
      <c r="F21" s="527">
        <v>2193</v>
      </c>
      <c r="G21" s="528">
        <v>141335</v>
      </c>
      <c r="I21" s="31"/>
      <c r="J21" s="31"/>
      <c r="K21" s="31"/>
      <c r="L21" s="31"/>
      <c r="M21" s="31"/>
      <c r="N21" s="31"/>
      <c r="O21" s="31"/>
      <c r="P21" s="31"/>
      <c r="Q21" s="31"/>
      <c r="R21" s="31"/>
      <c r="S21" s="31"/>
      <c r="T21" s="31"/>
      <c r="U21" s="31"/>
      <c r="V21" s="31"/>
      <c r="W21" s="31"/>
      <c r="X21" s="31"/>
      <c r="Y21" s="31"/>
      <c r="Z21" s="31"/>
    </row>
    <row r="22" spans="1:26" ht="15.75" customHeight="1">
      <c r="A22" s="525" t="s">
        <v>244</v>
      </c>
      <c r="B22" s="527">
        <v>81</v>
      </c>
      <c r="C22" s="701">
        <v>11239667</v>
      </c>
      <c r="D22" s="527"/>
      <c r="E22" s="701"/>
      <c r="F22" s="527">
        <v>1</v>
      </c>
      <c r="G22" s="528">
        <v>0</v>
      </c>
      <c r="I22" s="31"/>
      <c r="J22" s="31"/>
      <c r="K22" s="31"/>
      <c r="L22" s="31"/>
      <c r="M22" s="31"/>
      <c r="N22" s="31"/>
      <c r="O22" s="31"/>
      <c r="P22" s="31"/>
      <c r="Q22" s="31"/>
      <c r="R22" s="31"/>
      <c r="S22" s="31"/>
      <c r="T22" s="31"/>
      <c r="U22" s="31"/>
      <c r="V22" s="31"/>
      <c r="W22" s="31"/>
      <c r="X22" s="31"/>
      <c r="Y22" s="31"/>
      <c r="Z22" s="31"/>
    </row>
    <row r="23" spans="1:26" ht="15.75" customHeight="1">
      <c r="A23" s="525" t="s">
        <v>245</v>
      </c>
      <c r="B23" s="527">
        <v>26575</v>
      </c>
      <c r="C23" s="701">
        <v>322099994.87599999</v>
      </c>
      <c r="D23" s="527">
        <v>50</v>
      </c>
      <c r="E23" s="701">
        <v>151616.31700000001</v>
      </c>
      <c r="F23" s="527">
        <v>2529</v>
      </c>
      <c r="G23" s="528">
        <v>380420</v>
      </c>
      <c r="I23" s="31"/>
      <c r="J23" s="31"/>
      <c r="K23" s="31"/>
      <c r="L23" s="31"/>
      <c r="M23" s="31"/>
      <c r="N23" s="31"/>
      <c r="O23" s="31"/>
      <c r="P23" s="31"/>
      <c r="Q23" s="31"/>
      <c r="R23" s="31"/>
      <c r="S23" s="31"/>
      <c r="T23" s="31"/>
      <c r="U23" s="31"/>
      <c r="V23" s="31"/>
      <c r="W23" s="31"/>
      <c r="X23" s="31"/>
      <c r="Y23" s="31"/>
      <c r="Z23" s="31"/>
    </row>
    <row r="24" spans="1:26" ht="15.75" customHeight="1">
      <c r="A24" s="525" t="s">
        <v>246</v>
      </c>
      <c r="B24" s="527">
        <v>83743</v>
      </c>
      <c r="C24" s="701">
        <v>6165477393.5600004</v>
      </c>
      <c r="D24" s="527">
        <v>88</v>
      </c>
      <c r="E24" s="701">
        <v>485390.364</v>
      </c>
      <c r="F24" s="527">
        <v>21769</v>
      </c>
      <c r="G24" s="528">
        <v>2586683.6370000001</v>
      </c>
      <c r="I24" s="31"/>
      <c r="J24" s="31"/>
      <c r="K24" s="31"/>
      <c r="L24" s="31"/>
      <c r="M24" s="31"/>
      <c r="N24" s="31"/>
      <c r="O24" s="31"/>
      <c r="P24" s="31"/>
      <c r="Q24" s="31"/>
      <c r="R24" s="31"/>
      <c r="S24" s="31"/>
      <c r="T24" s="31"/>
      <c r="U24" s="31"/>
      <c r="V24" s="31"/>
      <c r="W24" s="31"/>
      <c r="X24" s="31"/>
      <c r="Y24" s="31"/>
      <c r="Z24" s="31"/>
    </row>
    <row r="25" spans="1:26" ht="15.75" customHeight="1" thickBot="1">
      <c r="A25" s="525" t="s">
        <v>247</v>
      </c>
      <c r="B25" s="527">
        <v>5361</v>
      </c>
      <c r="C25" s="701">
        <v>1912614.801</v>
      </c>
      <c r="D25" s="527">
        <v>12</v>
      </c>
      <c r="E25" s="701">
        <v>0</v>
      </c>
      <c r="F25" s="527">
        <v>913</v>
      </c>
      <c r="G25" s="528">
        <v>22</v>
      </c>
      <c r="I25" s="31"/>
      <c r="J25" s="31"/>
      <c r="K25" s="31"/>
      <c r="L25" s="31"/>
      <c r="M25" s="31"/>
      <c r="N25" s="31"/>
      <c r="O25" s="31"/>
      <c r="P25" s="31"/>
      <c r="Q25" s="31"/>
      <c r="R25" s="31"/>
      <c r="S25" s="31"/>
      <c r="T25" s="31"/>
      <c r="U25" s="31"/>
      <c r="V25" s="31"/>
      <c r="W25" s="31"/>
      <c r="X25" s="31"/>
      <c r="Y25" s="31"/>
      <c r="Z25" s="31"/>
    </row>
    <row r="26" spans="1:26" ht="15.75" customHeight="1" thickBot="1">
      <c r="A26" s="529" t="s">
        <v>42</v>
      </c>
      <c r="B26" s="530">
        <f t="shared" ref="B26:E26" si="0">SUM(B4:B25)</f>
        <v>488274</v>
      </c>
      <c r="C26" s="702">
        <f t="shared" si="0"/>
        <v>146804609414.896</v>
      </c>
      <c r="D26" s="530">
        <f>SUM(D4:D25)</f>
        <v>3274</v>
      </c>
      <c r="E26" s="702">
        <f t="shared" si="0"/>
        <v>85614249.841999993</v>
      </c>
      <c r="F26" s="530">
        <f>SUBTOTAL(109,F4:F25)</f>
        <v>92060</v>
      </c>
      <c r="G26" s="531">
        <f>SUBTOTAL(109,G4:G25)</f>
        <v>14020345.568999998</v>
      </c>
      <c r="I26" s="31"/>
      <c r="J26" s="31"/>
      <c r="K26" s="31"/>
      <c r="L26" s="31"/>
      <c r="M26" s="31"/>
      <c r="N26" s="31"/>
      <c r="O26" s="31"/>
      <c r="P26" s="31"/>
      <c r="Q26" s="31"/>
      <c r="R26" s="31"/>
      <c r="S26" s="31"/>
      <c r="T26" s="31"/>
      <c r="U26" s="31"/>
      <c r="V26" s="31"/>
      <c r="W26" s="31"/>
      <c r="X26" s="31"/>
      <c r="Y26" s="31"/>
      <c r="Z26" s="31"/>
    </row>
    <row r="27" spans="1:26" ht="12.75" customHeight="1">
      <c r="A27" s="288"/>
      <c r="B27" s="289"/>
      <c r="C27" s="290"/>
      <c r="D27" s="291"/>
      <c r="E27" s="292"/>
      <c r="F27" s="31"/>
      <c r="G27" s="31"/>
      <c r="H27" s="31"/>
      <c r="I27" s="31"/>
      <c r="J27" s="31"/>
      <c r="K27" s="31"/>
      <c r="L27" s="31"/>
      <c r="M27" s="31"/>
      <c r="N27" s="31"/>
      <c r="O27" s="31"/>
      <c r="P27" s="31"/>
      <c r="Q27" s="31"/>
      <c r="R27" s="31"/>
      <c r="S27" s="31"/>
      <c r="T27" s="31"/>
      <c r="U27" s="31"/>
      <c r="V27" s="31"/>
      <c r="W27" s="31"/>
      <c r="X27" s="31"/>
      <c r="Y27" s="31"/>
      <c r="Z27" s="31"/>
    </row>
    <row r="28" spans="1:26" ht="12.75" customHeight="1">
      <c r="A28" s="31" t="s">
        <v>70</v>
      </c>
      <c r="B28" s="289"/>
      <c r="C28" s="290"/>
      <c r="D28" s="291"/>
      <c r="E28" s="292"/>
      <c r="F28" s="31"/>
      <c r="G28" s="31"/>
      <c r="H28" s="31"/>
      <c r="I28" s="31"/>
      <c r="J28" s="31"/>
      <c r="K28" s="31"/>
      <c r="L28" s="31"/>
      <c r="M28" s="31"/>
      <c r="N28" s="31"/>
      <c r="O28" s="31"/>
      <c r="P28" s="31"/>
      <c r="Q28" s="31"/>
      <c r="R28" s="31"/>
      <c r="S28" s="31"/>
      <c r="T28" s="31"/>
      <c r="U28" s="31"/>
      <c r="V28" s="31"/>
      <c r="W28" s="31"/>
      <c r="X28" s="31"/>
      <c r="Y28" s="31"/>
      <c r="Z28" s="31"/>
    </row>
    <row r="29" spans="1:26" ht="12.75" customHeight="1">
      <c r="A29" s="753" t="s">
        <v>248</v>
      </c>
      <c r="B29" s="706"/>
      <c r="C29" s="706"/>
      <c r="D29" s="706"/>
      <c r="E29" s="706"/>
      <c r="F29" s="706"/>
      <c r="G29" s="754"/>
      <c r="H29" s="31"/>
      <c r="I29" s="31"/>
      <c r="J29" s="31"/>
      <c r="K29" s="31"/>
      <c r="L29" s="31"/>
      <c r="M29" s="31"/>
      <c r="N29" s="31"/>
      <c r="O29" s="31"/>
      <c r="P29" s="31"/>
      <c r="Q29" s="31"/>
      <c r="R29" s="31"/>
      <c r="S29" s="31"/>
      <c r="T29" s="31"/>
      <c r="U29" s="31"/>
      <c r="V29" s="31"/>
      <c r="W29" s="31"/>
      <c r="X29" s="31"/>
      <c r="Y29" s="31"/>
      <c r="Z29" s="31"/>
    </row>
    <row r="30" spans="1:26" ht="12.75" customHeight="1">
      <c r="A30" s="31" t="s">
        <v>72</v>
      </c>
      <c r="B30" s="31"/>
      <c r="C30" s="191"/>
      <c r="D30" s="285"/>
      <c r="E30" s="92"/>
      <c r="F30" s="31"/>
      <c r="G30" s="31"/>
      <c r="H30" s="31"/>
      <c r="I30" s="31"/>
      <c r="J30" s="31"/>
      <c r="K30" s="31"/>
      <c r="L30" s="31"/>
      <c r="M30" s="31"/>
      <c r="N30" s="31"/>
      <c r="O30" s="31"/>
      <c r="P30" s="31"/>
      <c r="Q30" s="31"/>
      <c r="R30" s="31"/>
      <c r="S30" s="31"/>
      <c r="T30" s="31"/>
      <c r="U30" s="31"/>
      <c r="V30" s="31"/>
      <c r="W30" s="31"/>
      <c r="X30" s="31"/>
      <c r="Y30" s="31"/>
      <c r="Z30" s="31"/>
    </row>
    <row r="31" spans="1:26" ht="12.75" customHeight="1">
      <c r="A31" s="31" t="s">
        <v>249</v>
      </c>
      <c r="B31" s="31"/>
      <c r="C31" s="191"/>
      <c r="D31" s="285"/>
      <c r="E31" s="92"/>
      <c r="F31" s="31"/>
      <c r="G31" s="31"/>
      <c r="H31" s="31"/>
      <c r="I31" s="31"/>
      <c r="J31" s="31"/>
      <c r="K31" s="31"/>
      <c r="L31" s="31"/>
      <c r="M31" s="31"/>
      <c r="N31" s="31"/>
      <c r="O31" s="31"/>
      <c r="P31" s="31"/>
      <c r="Q31" s="31"/>
      <c r="R31" s="31"/>
      <c r="S31" s="31"/>
      <c r="T31" s="31"/>
      <c r="U31" s="31"/>
      <c r="V31" s="31"/>
      <c r="W31" s="31"/>
      <c r="X31" s="31"/>
      <c r="Y31" s="31"/>
      <c r="Z31" s="31"/>
    </row>
    <row r="32" spans="1:26" ht="12.75" customHeight="1">
      <c r="A32" s="17"/>
      <c r="B32" s="17"/>
      <c r="C32" s="286"/>
      <c r="D32" s="275"/>
      <c r="E32" s="112"/>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7"/>
      <c r="C33" s="286"/>
      <c r="D33" s="275"/>
      <c r="E33" s="112"/>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7"/>
      <c r="C34" s="286"/>
      <c r="D34" s="275"/>
      <c r="E34" s="112"/>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7"/>
      <c r="C35" s="286"/>
      <c r="D35" s="275"/>
      <c r="E35" s="112"/>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7"/>
      <c r="C36" s="286"/>
      <c r="D36" s="275"/>
      <c r="E36" s="112"/>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7"/>
      <c r="C37" s="286"/>
      <c r="D37" s="275"/>
      <c r="E37" s="112"/>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7"/>
      <c r="C38" s="286"/>
      <c r="D38" s="275"/>
      <c r="E38" s="112"/>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7"/>
      <c r="C39" s="286"/>
      <c r="D39" s="275"/>
      <c r="E39" s="112"/>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7"/>
      <c r="C40" s="286"/>
      <c r="D40" s="275"/>
      <c r="E40" s="112"/>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7"/>
      <c r="C41" s="286"/>
      <c r="D41" s="275"/>
      <c r="E41" s="112"/>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7"/>
      <c r="C42" s="286"/>
      <c r="D42" s="275"/>
      <c r="E42" s="112"/>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7"/>
      <c r="C43" s="286"/>
      <c r="D43" s="275"/>
      <c r="E43" s="112"/>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286"/>
      <c r="D44" s="275"/>
      <c r="E44" s="112"/>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286"/>
      <c r="D45" s="275"/>
      <c r="E45" s="112"/>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286"/>
      <c r="D46" s="275"/>
      <c r="E46" s="112"/>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286"/>
      <c r="D47" s="275"/>
      <c r="E47" s="112"/>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286"/>
      <c r="D48" s="275"/>
      <c r="E48" s="112"/>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286"/>
      <c r="D49" s="275"/>
      <c r="E49" s="112"/>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286"/>
      <c r="D50" s="275"/>
      <c r="E50" s="112"/>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286"/>
      <c r="D51" s="275"/>
      <c r="E51" s="112"/>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286"/>
      <c r="D52" s="275"/>
      <c r="E52" s="112"/>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286"/>
      <c r="D53" s="275"/>
      <c r="E53" s="112"/>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286"/>
      <c r="D54" s="275"/>
      <c r="E54" s="112"/>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286"/>
      <c r="D55" s="275"/>
      <c r="E55" s="112"/>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286"/>
      <c r="D56" s="275"/>
      <c r="E56" s="112"/>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286"/>
      <c r="D57" s="275"/>
      <c r="E57" s="112"/>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286"/>
      <c r="D58" s="275"/>
      <c r="E58" s="112"/>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286"/>
      <c r="D59" s="275"/>
      <c r="E59" s="112"/>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286"/>
      <c r="D60" s="275"/>
      <c r="E60" s="112"/>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286"/>
      <c r="D61" s="275"/>
      <c r="E61" s="112"/>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286"/>
      <c r="D62" s="275"/>
      <c r="E62" s="112"/>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286"/>
      <c r="D63" s="275"/>
      <c r="E63" s="112"/>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286"/>
      <c r="D64" s="275"/>
      <c r="E64" s="112"/>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286"/>
      <c r="D65" s="275"/>
      <c r="E65" s="112"/>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286"/>
      <c r="D66" s="275"/>
      <c r="E66" s="112"/>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286"/>
      <c r="D67" s="275"/>
      <c r="E67" s="112"/>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286"/>
      <c r="D68" s="275"/>
      <c r="E68" s="112"/>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286"/>
      <c r="D69" s="275"/>
      <c r="E69" s="112"/>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286"/>
      <c r="D70" s="275"/>
      <c r="E70" s="112"/>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286"/>
      <c r="D71" s="275"/>
      <c r="E71" s="112"/>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286"/>
      <c r="D72" s="275"/>
      <c r="E72" s="112"/>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286"/>
      <c r="D73" s="275"/>
      <c r="E73" s="112"/>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286"/>
      <c r="D74" s="275"/>
      <c r="E74" s="112"/>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286"/>
      <c r="D75" s="275"/>
      <c r="E75" s="112"/>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286"/>
      <c r="D76" s="275"/>
      <c r="E76" s="112"/>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286"/>
      <c r="D77" s="275"/>
      <c r="E77" s="112"/>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286"/>
      <c r="D78" s="275"/>
      <c r="E78" s="112"/>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286"/>
      <c r="D79" s="275"/>
      <c r="E79" s="112"/>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286"/>
      <c r="D80" s="275"/>
      <c r="E80" s="112"/>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286"/>
      <c r="D81" s="275"/>
      <c r="E81" s="112"/>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286"/>
      <c r="D82" s="275"/>
      <c r="E82" s="112"/>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286"/>
      <c r="D83" s="275"/>
      <c r="E83" s="112"/>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286"/>
      <c r="D84" s="275"/>
      <c r="E84" s="112"/>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286"/>
      <c r="D85" s="275"/>
      <c r="E85" s="112"/>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286"/>
      <c r="D86" s="275"/>
      <c r="E86" s="112"/>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286"/>
      <c r="D87" s="275"/>
      <c r="E87" s="112"/>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286"/>
      <c r="D88" s="275"/>
      <c r="E88" s="112"/>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286"/>
      <c r="D89" s="275"/>
      <c r="E89" s="112"/>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286"/>
      <c r="D90" s="275"/>
      <c r="E90" s="112"/>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286"/>
      <c r="D91" s="275"/>
      <c r="E91" s="112"/>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286"/>
      <c r="D92" s="275"/>
      <c r="E92" s="112"/>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286"/>
      <c r="D93" s="275"/>
      <c r="E93" s="112"/>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286"/>
      <c r="D94" s="275"/>
      <c r="E94" s="112"/>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286"/>
      <c r="D95" s="275"/>
      <c r="E95" s="112"/>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286"/>
      <c r="D96" s="275"/>
      <c r="E96" s="112"/>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286"/>
      <c r="D97" s="275"/>
      <c r="E97" s="112"/>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286"/>
      <c r="D98" s="275"/>
      <c r="E98" s="112"/>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286"/>
      <c r="D99" s="275"/>
      <c r="E99" s="112"/>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286"/>
      <c r="D100" s="275"/>
      <c r="E100" s="112"/>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286"/>
      <c r="D101" s="275"/>
      <c r="E101" s="112"/>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286"/>
      <c r="D102" s="275"/>
      <c r="E102" s="112"/>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286"/>
      <c r="D103" s="275"/>
      <c r="E103" s="112"/>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286"/>
      <c r="D104" s="275"/>
      <c r="E104" s="112"/>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286"/>
      <c r="D105" s="275"/>
      <c r="E105" s="112"/>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286"/>
      <c r="D106" s="275"/>
      <c r="E106" s="112"/>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286"/>
      <c r="D107" s="275"/>
      <c r="E107" s="112"/>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286"/>
      <c r="D108" s="275"/>
      <c r="E108" s="112"/>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286"/>
      <c r="D109" s="275"/>
      <c r="E109" s="112"/>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286"/>
      <c r="D110" s="275"/>
      <c r="E110" s="112"/>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286"/>
      <c r="D111" s="275"/>
      <c r="E111" s="112"/>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286"/>
      <c r="D112" s="275"/>
      <c r="E112" s="112"/>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286"/>
      <c r="D113" s="275"/>
      <c r="E113" s="112"/>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286"/>
      <c r="D114" s="275"/>
      <c r="E114" s="112"/>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286"/>
      <c r="D115" s="275"/>
      <c r="E115" s="112"/>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286"/>
      <c r="D116" s="275"/>
      <c r="E116" s="112"/>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286"/>
      <c r="D117" s="275"/>
      <c r="E117" s="112"/>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286"/>
      <c r="D118" s="275"/>
      <c r="E118" s="112"/>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286"/>
      <c r="D119" s="275"/>
      <c r="E119" s="112"/>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286"/>
      <c r="D120" s="275"/>
      <c r="E120" s="112"/>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286"/>
      <c r="D121" s="275"/>
      <c r="E121" s="112"/>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286"/>
      <c r="D122" s="275"/>
      <c r="E122" s="112"/>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286"/>
      <c r="D123" s="275"/>
      <c r="E123" s="112"/>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286"/>
      <c r="D124" s="275"/>
      <c r="E124" s="112"/>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286"/>
      <c r="D125" s="275"/>
      <c r="E125" s="112"/>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286"/>
      <c r="D126" s="275"/>
      <c r="E126" s="112"/>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286"/>
      <c r="D127" s="275"/>
      <c r="E127" s="112"/>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286"/>
      <c r="D128" s="275"/>
      <c r="E128" s="112"/>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286"/>
      <c r="D129" s="275"/>
      <c r="E129" s="112"/>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286"/>
      <c r="D130" s="275"/>
      <c r="E130" s="112"/>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286"/>
      <c r="D131" s="275"/>
      <c r="E131" s="112"/>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286"/>
      <c r="D132" s="275"/>
      <c r="E132" s="112"/>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286"/>
      <c r="D133" s="275"/>
      <c r="E133" s="112"/>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286"/>
      <c r="D134" s="275"/>
      <c r="E134" s="112"/>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286"/>
      <c r="D135" s="275"/>
      <c r="E135" s="112"/>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286"/>
      <c r="D136" s="275"/>
      <c r="E136" s="112"/>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286"/>
      <c r="D137" s="275"/>
      <c r="E137" s="112"/>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286"/>
      <c r="D138" s="275"/>
      <c r="E138" s="112"/>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286"/>
      <c r="D139" s="275"/>
      <c r="E139" s="112"/>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286"/>
      <c r="D140" s="275"/>
      <c r="E140" s="112"/>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286"/>
      <c r="D141" s="275"/>
      <c r="E141" s="112"/>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286"/>
      <c r="D142" s="275"/>
      <c r="E142" s="112"/>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286"/>
      <c r="D143" s="275"/>
      <c r="E143" s="112"/>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286"/>
      <c r="D144" s="275"/>
      <c r="E144" s="112"/>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286"/>
      <c r="D145" s="275"/>
      <c r="E145" s="112"/>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286"/>
      <c r="D146" s="275"/>
      <c r="E146" s="112"/>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286"/>
      <c r="D147" s="275"/>
      <c r="E147" s="112"/>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286"/>
      <c r="D148" s="275"/>
      <c r="E148" s="112"/>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286"/>
      <c r="D149" s="275"/>
      <c r="E149" s="112"/>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286"/>
      <c r="D150" s="275"/>
      <c r="E150" s="112"/>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286"/>
      <c r="D151" s="275"/>
      <c r="E151" s="112"/>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286"/>
      <c r="D152" s="275"/>
      <c r="E152" s="112"/>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286"/>
      <c r="D153" s="275"/>
      <c r="E153" s="112"/>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286"/>
      <c r="D154" s="275"/>
      <c r="E154" s="112"/>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286"/>
      <c r="D155" s="275"/>
      <c r="E155" s="112"/>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286"/>
      <c r="D156" s="275"/>
      <c r="E156" s="112"/>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286"/>
      <c r="D157" s="275"/>
      <c r="E157" s="112"/>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286"/>
      <c r="D158" s="275"/>
      <c r="E158" s="112"/>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286"/>
      <c r="D159" s="275"/>
      <c r="E159" s="112"/>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286"/>
      <c r="D160" s="275"/>
      <c r="E160" s="112"/>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286"/>
      <c r="D161" s="275"/>
      <c r="E161" s="112"/>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286"/>
      <c r="D162" s="275"/>
      <c r="E162" s="112"/>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286"/>
      <c r="D163" s="275"/>
      <c r="E163" s="112"/>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286"/>
      <c r="D164" s="275"/>
      <c r="E164" s="112"/>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286"/>
      <c r="D165" s="275"/>
      <c r="E165" s="112"/>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286"/>
      <c r="D166" s="275"/>
      <c r="E166" s="112"/>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286"/>
      <c r="D167" s="275"/>
      <c r="E167" s="112"/>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286"/>
      <c r="D168" s="275"/>
      <c r="E168" s="112"/>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286"/>
      <c r="D169" s="275"/>
      <c r="E169" s="112"/>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286"/>
      <c r="D170" s="275"/>
      <c r="E170" s="112"/>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286"/>
      <c r="D171" s="275"/>
      <c r="E171" s="112"/>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286"/>
      <c r="D172" s="275"/>
      <c r="E172" s="112"/>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286"/>
      <c r="D173" s="275"/>
      <c r="E173" s="112"/>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286"/>
      <c r="D174" s="275"/>
      <c r="E174" s="112"/>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286"/>
      <c r="D175" s="275"/>
      <c r="E175" s="112"/>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286"/>
      <c r="D176" s="275"/>
      <c r="E176" s="112"/>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286"/>
      <c r="D177" s="275"/>
      <c r="E177" s="112"/>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286"/>
      <c r="D178" s="275"/>
      <c r="E178" s="112"/>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286"/>
      <c r="D179" s="275"/>
      <c r="E179" s="112"/>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286"/>
      <c r="D180" s="275"/>
      <c r="E180" s="112"/>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286"/>
      <c r="D181" s="275"/>
      <c r="E181" s="112"/>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286"/>
      <c r="D182" s="275"/>
      <c r="E182" s="112"/>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286"/>
      <c r="D183" s="275"/>
      <c r="E183" s="112"/>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286"/>
      <c r="D184" s="275"/>
      <c r="E184" s="112"/>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286"/>
      <c r="D185" s="275"/>
      <c r="E185" s="112"/>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286"/>
      <c r="D186" s="275"/>
      <c r="E186" s="112"/>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286"/>
      <c r="D187" s="275"/>
      <c r="E187" s="112"/>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286"/>
      <c r="D188" s="275"/>
      <c r="E188" s="112"/>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286"/>
      <c r="D189" s="275"/>
      <c r="E189" s="112"/>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286"/>
      <c r="D190" s="275"/>
      <c r="E190" s="112"/>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286"/>
      <c r="D191" s="275"/>
      <c r="E191" s="112"/>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286"/>
      <c r="D192" s="275"/>
      <c r="E192" s="112"/>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286"/>
      <c r="D193" s="275"/>
      <c r="E193" s="112"/>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286"/>
      <c r="D194" s="275"/>
      <c r="E194" s="112"/>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286"/>
      <c r="D195" s="275"/>
      <c r="E195" s="112"/>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286"/>
      <c r="D196" s="275"/>
      <c r="E196" s="112"/>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286"/>
      <c r="D197" s="275"/>
      <c r="E197" s="112"/>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286"/>
      <c r="D198" s="275"/>
      <c r="E198" s="112"/>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286"/>
      <c r="D199" s="275"/>
      <c r="E199" s="112"/>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286"/>
      <c r="D200" s="275"/>
      <c r="E200" s="112"/>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286"/>
      <c r="D201" s="275"/>
      <c r="E201" s="112"/>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286"/>
      <c r="D202" s="275"/>
      <c r="E202" s="112"/>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286"/>
      <c r="D203" s="275"/>
      <c r="E203" s="112"/>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286"/>
      <c r="D204" s="275"/>
      <c r="E204" s="112"/>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286"/>
      <c r="D205" s="275"/>
      <c r="E205" s="112"/>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286"/>
      <c r="D206" s="275"/>
      <c r="E206" s="112"/>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286"/>
      <c r="D207" s="275"/>
      <c r="E207" s="112"/>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286"/>
      <c r="D208" s="275"/>
      <c r="E208" s="112"/>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286"/>
      <c r="D209" s="275"/>
      <c r="E209" s="112"/>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286"/>
      <c r="D210" s="275"/>
      <c r="E210" s="112"/>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286"/>
      <c r="D211" s="275"/>
      <c r="E211" s="112"/>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286"/>
      <c r="D212" s="275"/>
      <c r="E212" s="112"/>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286"/>
      <c r="D213" s="275"/>
      <c r="E213" s="112"/>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286"/>
      <c r="D214" s="275"/>
      <c r="E214" s="112"/>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286"/>
      <c r="D215" s="275"/>
      <c r="E215" s="112"/>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286"/>
      <c r="D216" s="275"/>
      <c r="E216" s="112"/>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286"/>
      <c r="D217" s="275"/>
      <c r="E217" s="112"/>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286"/>
      <c r="D218" s="275"/>
      <c r="E218" s="112"/>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286"/>
      <c r="D219" s="275"/>
      <c r="E219" s="112"/>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286"/>
      <c r="D220" s="275"/>
      <c r="E220" s="112"/>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286"/>
      <c r="D221" s="275"/>
      <c r="E221" s="112"/>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286"/>
      <c r="D222" s="275"/>
      <c r="E222" s="112"/>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286"/>
      <c r="D223" s="275"/>
      <c r="E223" s="112"/>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286"/>
      <c r="D224" s="275"/>
      <c r="E224" s="112"/>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286"/>
      <c r="D225" s="275"/>
      <c r="E225" s="112"/>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286"/>
      <c r="D226" s="275"/>
      <c r="E226" s="112"/>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286"/>
      <c r="D227" s="275"/>
      <c r="E227" s="112"/>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286"/>
      <c r="D228" s="275"/>
      <c r="E228" s="112"/>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286"/>
      <c r="D229" s="275"/>
      <c r="E229" s="112"/>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286"/>
      <c r="D230" s="275"/>
      <c r="E230" s="112"/>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7"/>
      <c r="C231" s="286"/>
      <c r="D231" s="275"/>
      <c r="E231" s="112"/>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9:G29"/>
  </mergeCells>
  <pageMargins left="0.7" right="0.7" top="0.75" bottom="0.75" header="0" footer="0"/>
  <pageSetup orientation="landscape"/>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5"/>
  <sheetViews>
    <sheetView topLeftCell="A46" workbookViewId="0"/>
  </sheetViews>
  <sheetFormatPr defaultColWidth="12.58203125" defaultRowHeight="15" customHeight="1"/>
  <cols>
    <col min="1" max="1" width="38" customWidth="1"/>
    <col min="2" max="2" width="11" customWidth="1"/>
    <col min="3" max="3" width="16.58203125" customWidth="1"/>
    <col min="4" max="4" width="10.5" customWidth="1"/>
    <col min="5" max="5" width="16.58203125" customWidth="1"/>
    <col min="6" max="6" width="15.08203125" customWidth="1"/>
    <col min="7" max="8" width="14" customWidth="1"/>
    <col min="9" max="9" width="17.58203125" customWidth="1"/>
    <col min="10" max="26" width="9" customWidth="1"/>
  </cols>
  <sheetData>
    <row r="1" spans="1:26" ht="18.5">
      <c r="A1" s="425" t="s">
        <v>525</v>
      </c>
      <c r="B1" s="293"/>
      <c r="C1" s="24"/>
      <c r="D1" s="294"/>
      <c r="E1" s="295"/>
      <c r="F1" s="24"/>
      <c r="G1" s="24"/>
      <c r="H1" s="24"/>
      <c r="I1" s="24"/>
      <c r="J1" s="24"/>
      <c r="K1" s="24"/>
      <c r="L1" s="24"/>
      <c r="M1" s="24"/>
      <c r="N1" s="24"/>
      <c r="O1" s="24"/>
      <c r="P1" s="24"/>
      <c r="Q1" s="24"/>
      <c r="R1" s="24"/>
      <c r="S1" s="24"/>
      <c r="T1" s="24"/>
      <c r="U1" s="24"/>
      <c r="V1" s="24"/>
      <c r="W1" s="24"/>
      <c r="X1" s="24"/>
      <c r="Y1" s="24"/>
      <c r="Z1" s="24"/>
    </row>
    <row r="2" spans="1:26" ht="15" customHeight="1">
      <c r="A2" s="100"/>
      <c r="B2" s="193"/>
      <c r="C2" s="17"/>
      <c r="D2" s="275"/>
      <c r="E2" s="156"/>
      <c r="F2" s="17"/>
      <c r="G2" s="17"/>
      <c r="H2" s="17"/>
      <c r="I2" s="17"/>
      <c r="J2" s="17"/>
      <c r="K2" s="17"/>
      <c r="L2" s="17"/>
      <c r="M2" s="17"/>
      <c r="N2" s="17"/>
      <c r="O2" s="17"/>
      <c r="P2" s="17"/>
      <c r="Q2" s="17"/>
      <c r="R2" s="17"/>
      <c r="S2" s="17"/>
      <c r="T2" s="17"/>
      <c r="U2" s="17"/>
      <c r="V2" s="17"/>
      <c r="W2" s="17"/>
      <c r="X2" s="17"/>
      <c r="Y2" s="17"/>
      <c r="Z2" s="17"/>
    </row>
    <row r="3" spans="1:26" ht="43.5">
      <c r="A3" s="176" t="s">
        <v>119</v>
      </c>
      <c r="B3" s="296" t="s">
        <v>250</v>
      </c>
      <c r="C3" s="297" t="s">
        <v>227</v>
      </c>
      <c r="D3" s="298" t="s">
        <v>251</v>
      </c>
      <c r="E3" s="297" t="s">
        <v>252</v>
      </c>
      <c r="F3" s="299" t="s">
        <v>253</v>
      </c>
      <c r="G3" s="300" t="s">
        <v>66</v>
      </c>
      <c r="H3" s="299" t="s">
        <v>254</v>
      </c>
      <c r="I3" s="300" t="s">
        <v>46</v>
      </c>
      <c r="J3" s="31"/>
      <c r="K3" s="31"/>
      <c r="L3" s="31"/>
      <c r="M3" s="31"/>
      <c r="N3" s="31"/>
      <c r="O3" s="31"/>
      <c r="P3" s="31"/>
      <c r="Q3" s="31"/>
      <c r="R3" s="31"/>
      <c r="S3" s="31"/>
      <c r="T3" s="31"/>
      <c r="U3" s="31"/>
      <c r="V3" s="31"/>
      <c r="W3" s="31"/>
      <c r="X3" s="31"/>
      <c r="Y3" s="31"/>
      <c r="Z3" s="31"/>
    </row>
    <row r="4" spans="1:26" ht="12.75" customHeight="1">
      <c r="A4" s="164" t="s">
        <v>372</v>
      </c>
      <c r="B4" s="53">
        <v>1485651.51</v>
      </c>
      <c r="C4" s="58">
        <v>0</v>
      </c>
      <c r="D4" s="53">
        <v>99118.072</v>
      </c>
      <c r="E4" s="58">
        <v>0</v>
      </c>
      <c r="F4" s="53">
        <v>120172</v>
      </c>
      <c r="G4" s="58">
        <v>0</v>
      </c>
      <c r="H4" s="53">
        <v>1704941.5819999999</v>
      </c>
      <c r="I4" s="58">
        <v>0</v>
      </c>
      <c r="J4" s="31"/>
      <c r="K4" s="31"/>
      <c r="L4" s="31"/>
      <c r="M4" s="31"/>
      <c r="N4" s="31"/>
      <c r="O4" s="31"/>
      <c r="P4" s="31"/>
      <c r="Q4" s="31"/>
      <c r="R4" s="31"/>
      <c r="S4" s="31"/>
      <c r="T4" s="31"/>
      <c r="U4" s="31"/>
      <c r="V4" s="31"/>
      <c r="W4" s="31"/>
      <c r="X4" s="31"/>
      <c r="Y4" s="31"/>
      <c r="Z4" s="31"/>
    </row>
    <row r="5" spans="1:26" ht="12.75" customHeight="1">
      <c r="A5" s="164" t="s">
        <v>373</v>
      </c>
      <c r="B5" s="53">
        <v>5428937.6390000302</v>
      </c>
      <c r="C5" s="58">
        <v>0</v>
      </c>
      <c r="D5" s="53">
        <v>1410802.73</v>
      </c>
      <c r="E5" s="58">
        <v>0</v>
      </c>
      <c r="F5" s="53">
        <v>485994.755</v>
      </c>
      <c r="G5" s="58">
        <v>0</v>
      </c>
      <c r="H5" s="53">
        <v>7325735.1240000203</v>
      </c>
      <c r="I5" s="58">
        <v>0</v>
      </c>
      <c r="J5" s="31"/>
      <c r="K5" s="31"/>
      <c r="L5" s="31"/>
      <c r="M5" s="31"/>
      <c r="N5" s="31"/>
      <c r="O5" s="31"/>
      <c r="P5" s="31"/>
      <c r="Q5" s="31"/>
      <c r="R5" s="31"/>
      <c r="S5" s="31"/>
      <c r="T5" s="31"/>
      <c r="U5" s="31"/>
      <c r="V5" s="31"/>
      <c r="W5" s="31"/>
      <c r="X5" s="31"/>
      <c r="Y5" s="31"/>
      <c r="Z5" s="31"/>
    </row>
    <row r="6" spans="1:26" ht="12.75" customHeight="1">
      <c r="A6" s="164" t="s">
        <v>374</v>
      </c>
      <c r="B6" s="53">
        <v>7564438.4599998901</v>
      </c>
      <c r="C6" s="58">
        <v>49917.96</v>
      </c>
      <c r="D6" s="53">
        <v>162690.21</v>
      </c>
      <c r="E6" s="58">
        <v>650112.01</v>
      </c>
      <c r="F6" s="53"/>
      <c r="G6" s="58"/>
      <c r="H6" s="53">
        <v>7727128.6699999999</v>
      </c>
      <c r="I6" s="58">
        <v>700029.97</v>
      </c>
      <c r="J6" s="31"/>
      <c r="K6" s="31"/>
      <c r="L6" s="31"/>
      <c r="M6" s="31"/>
      <c r="N6" s="31"/>
      <c r="O6" s="31"/>
      <c r="P6" s="31"/>
      <c r="Q6" s="31"/>
      <c r="R6" s="31"/>
      <c r="S6" s="31"/>
      <c r="T6" s="31"/>
      <c r="U6" s="31"/>
      <c r="V6" s="31"/>
      <c r="W6" s="31"/>
      <c r="X6" s="31"/>
      <c r="Y6" s="31"/>
      <c r="Z6" s="31"/>
    </row>
    <row r="7" spans="1:26" ht="12.75" customHeight="1">
      <c r="A7" s="164" t="s">
        <v>375</v>
      </c>
      <c r="B7" s="53">
        <v>1204.6179999999999</v>
      </c>
      <c r="C7" s="58">
        <v>0</v>
      </c>
      <c r="D7" s="53"/>
      <c r="E7" s="58"/>
      <c r="F7" s="53"/>
      <c r="G7" s="58"/>
      <c r="H7" s="53">
        <v>1204.6179999999999</v>
      </c>
      <c r="I7" s="58">
        <v>0</v>
      </c>
      <c r="J7" s="31"/>
      <c r="K7" s="31"/>
      <c r="L7" s="31"/>
      <c r="M7" s="31"/>
      <c r="N7" s="31"/>
      <c r="O7" s="31"/>
      <c r="P7" s="31"/>
      <c r="Q7" s="31"/>
      <c r="R7" s="31"/>
      <c r="S7" s="31"/>
      <c r="T7" s="31"/>
      <c r="U7" s="31"/>
      <c r="V7" s="31"/>
      <c r="W7" s="31"/>
      <c r="X7" s="31"/>
      <c r="Y7" s="31"/>
      <c r="Z7" s="31"/>
    </row>
    <row r="8" spans="1:26" ht="12.75" customHeight="1">
      <c r="A8" s="433" t="s">
        <v>124</v>
      </c>
      <c r="B8" s="53">
        <v>95014.573000000004</v>
      </c>
      <c r="C8" s="58">
        <v>0</v>
      </c>
      <c r="D8" s="53">
        <v>35892.186999999998</v>
      </c>
      <c r="E8" s="58">
        <v>3628812.82</v>
      </c>
      <c r="F8" s="53"/>
      <c r="G8" s="58"/>
      <c r="H8" s="53">
        <v>130906.76</v>
      </c>
      <c r="I8" s="58">
        <v>3628812.82</v>
      </c>
      <c r="J8" s="31"/>
      <c r="K8" s="31"/>
      <c r="L8" s="31"/>
      <c r="M8" s="31"/>
      <c r="N8" s="31"/>
      <c r="O8" s="31"/>
      <c r="P8" s="31"/>
      <c r="Q8" s="31"/>
      <c r="R8" s="31"/>
      <c r="S8" s="31"/>
      <c r="T8" s="31"/>
      <c r="U8" s="31"/>
      <c r="V8" s="31"/>
      <c r="W8" s="31"/>
      <c r="X8" s="31"/>
      <c r="Y8" s="31"/>
      <c r="Z8" s="31"/>
    </row>
    <row r="9" spans="1:26" ht="12.75" customHeight="1">
      <c r="A9" s="433" t="s">
        <v>125</v>
      </c>
      <c r="B9" s="53">
        <v>5387.0320000000002</v>
      </c>
      <c r="C9" s="58">
        <v>0</v>
      </c>
      <c r="D9" s="53">
        <v>161.21</v>
      </c>
      <c r="E9" s="58">
        <v>3849349.7</v>
      </c>
      <c r="F9" s="53"/>
      <c r="G9" s="58"/>
      <c r="H9" s="53">
        <v>5548.2420000000002</v>
      </c>
      <c r="I9" s="58">
        <v>3849349.7</v>
      </c>
      <c r="J9" s="31"/>
      <c r="K9" s="31"/>
      <c r="L9" s="31"/>
      <c r="M9" s="31"/>
      <c r="N9" s="31"/>
      <c r="O9" s="31"/>
      <c r="P9" s="31"/>
      <c r="Q9" s="31"/>
      <c r="R9" s="31"/>
      <c r="S9" s="31"/>
      <c r="T9" s="31"/>
      <c r="U9" s="31"/>
      <c r="V9" s="31"/>
      <c r="W9" s="31"/>
      <c r="X9" s="31"/>
      <c r="Y9" s="31"/>
      <c r="Z9" s="31"/>
    </row>
    <row r="10" spans="1:26" ht="12.75" customHeight="1">
      <c r="A10" s="433" t="s">
        <v>126</v>
      </c>
      <c r="B10" s="53">
        <v>701570.91400000104</v>
      </c>
      <c r="C10" s="58">
        <v>4113586</v>
      </c>
      <c r="D10" s="53">
        <v>3323.78</v>
      </c>
      <c r="E10" s="58">
        <v>1614302</v>
      </c>
      <c r="F10" s="53">
        <v>1494740.68</v>
      </c>
      <c r="G10" s="58">
        <v>21989</v>
      </c>
      <c r="H10" s="53">
        <v>2199635.3739999998</v>
      </c>
      <c r="I10" s="58">
        <v>5749877</v>
      </c>
      <c r="J10" s="31"/>
      <c r="K10" s="31"/>
      <c r="L10" s="31"/>
      <c r="M10" s="31"/>
      <c r="N10" s="31"/>
      <c r="O10" s="31"/>
      <c r="P10" s="31"/>
      <c r="Q10" s="31"/>
      <c r="R10" s="31"/>
      <c r="S10" s="31"/>
      <c r="T10" s="31"/>
      <c r="U10" s="31"/>
      <c r="V10" s="31"/>
      <c r="W10" s="31"/>
      <c r="X10" s="31"/>
      <c r="Y10" s="31"/>
      <c r="Z10" s="31"/>
    </row>
    <row r="11" spans="1:26" ht="12.75" customHeight="1">
      <c r="A11" s="433" t="s">
        <v>127</v>
      </c>
      <c r="B11" s="53">
        <v>4342.1499999999996</v>
      </c>
      <c r="C11" s="58">
        <v>0</v>
      </c>
      <c r="D11" s="53">
        <v>1482.98</v>
      </c>
      <c r="E11" s="58">
        <v>14318.62</v>
      </c>
      <c r="F11" s="53"/>
      <c r="G11" s="58"/>
      <c r="H11" s="53">
        <v>5825.13</v>
      </c>
      <c r="I11" s="58">
        <v>14318.62</v>
      </c>
      <c r="J11" s="31"/>
      <c r="K11" s="31"/>
      <c r="L11" s="31"/>
      <c r="M11" s="31"/>
      <c r="N11" s="31"/>
      <c r="O11" s="31"/>
      <c r="P11" s="31"/>
      <c r="Q11" s="31"/>
      <c r="R11" s="31"/>
      <c r="S11" s="31"/>
      <c r="T11" s="31"/>
      <c r="U11" s="31"/>
      <c r="V11" s="31"/>
      <c r="W11" s="31"/>
      <c r="X11" s="31"/>
      <c r="Y11" s="31"/>
      <c r="Z11" s="31"/>
    </row>
    <row r="12" spans="1:26" ht="12.75" customHeight="1">
      <c r="A12" s="433" t="s">
        <v>128</v>
      </c>
      <c r="B12" s="53">
        <v>71932.3299999999</v>
      </c>
      <c r="C12" s="58">
        <v>2142622.8199999998</v>
      </c>
      <c r="D12" s="53">
        <v>5862.11</v>
      </c>
      <c r="E12" s="58">
        <v>14813936.75</v>
      </c>
      <c r="F12" s="53"/>
      <c r="G12" s="58"/>
      <c r="H12" s="53">
        <v>77794.440000000104</v>
      </c>
      <c r="I12" s="58">
        <v>16956559.57</v>
      </c>
      <c r="J12" s="31"/>
      <c r="K12" s="31"/>
      <c r="L12" s="31"/>
      <c r="M12" s="31"/>
      <c r="N12" s="31"/>
      <c r="O12" s="31"/>
      <c r="P12" s="31"/>
      <c r="Q12" s="31"/>
      <c r="R12" s="31"/>
      <c r="S12" s="31"/>
      <c r="T12" s="31"/>
      <c r="U12" s="31"/>
      <c r="V12" s="31"/>
      <c r="W12" s="31"/>
      <c r="X12" s="31"/>
      <c r="Y12" s="31"/>
      <c r="Z12" s="31"/>
    </row>
    <row r="13" spans="1:26" ht="12.75" customHeight="1">
      <c r="A13" s="164" t="s">
        <v>129</v>
      </c>
      <c r="B13" s="53">
        <v>48135.173999999999</v>
      </c>
      <c r="C13" s="58">
        <v>290200</v>
      </c>
      <c r="D13" s="53">
        <v>203</v>
      </c>
      <c r="E13" s="58">
        <v>2</v>
      </c>
      <c r="F13" s="53"/>
      <c r="G13" s="58"/>
      <c r="H13" s="53">
        <v>48338.173999999999</v>
      </c>
      <c r="I13" s="58">
        <v>290202</v>
      </c>
      <c r="J13" s="31"/>
      <c r="K13" s="31"/>
      <c r="L13" s="31"/>
      <c r="M13" s="31"/>
      <c r="N13" s="31"/>
      <c r="O13" s="31"/>
      <c r="P13" s="31"/>
      <c r="Q13" s="31"/>
      <c r="R13" s="31"/>
      <c r="S13" s="31"/>
      <c r="T13" s="31"/>
      <c r="U13" s="31"/>
      <c r="V13" s="31"/>
      <c r="W13" s="31"/>
      <c r="X13" s="31"/>
      <c r="Y13" s="31"/>
      <c r="Z13" s="31"/>
    </row>
    <row r="14" spans="1:26" ht="12.75" customHeight="1">
      <c r="A14" s="164" t="s">
        <v>130</v>
      </c>
      <c r="B14" s="53">
        <v>4289.59</v>
      </c>
      <c r="C14" s="58">
        <v>1522079.709</v>
      </c>
      <c r="D14" s="53">
        <v>1503.5</v>
      </c>
      <c r="E14" s="58">
        <v>619893.33100000001</v>
      </c>
      <c r="F14" s="53"/>
      <c r="G14" s="58"/>
      <c r="H14" s="53">
        <v>5793.09</v>
      </c>
      <c r="I14" s="58">
        <v>2141973.04</v>
      </c>
      <c r="J14" s="31"/>
      <c r="K14" s="31"/>
      <c r="L14" s="31"/>
      <c r="M14" s="31"/>
      <c r="N14" s="31"/>
      <c r="O14" s="31"/>
      <c r="P14" s="31"/>
      <c r="Q14" s="31"/>
      <c r="R14" s="31"/>
      <c r="S14" s="31"/>
      <c r="T14" s="31"/>
      <c r="U14" s="31"/>
      <c r="V14" s="31"/>
      <c r="W14" s="31"/>
      <c r="X14" s="31"/>
      <c r="Y14" s="31"/>
      <c r="Z14" s="31"/>
    </row>
    <row r="15" spans="1:26" ht="12.75" customHeight="1">
      <c r="A15" s="164" t="s">
        <v>131</v>
      </c>
      <c r="B15" s="53">
        <v>146972.80600000001</v>
      </c>
      <c r="C15" s="58">
        <v>997337.79</v>
      </c>
      <c r="D15" s="53">
        <v>12.78</v>
      </c>
      <c r="E15" s="58">
        <v>1</v>
      </c>
      <c r="F15" s="53"/>
      <c r="G15" s="58"/>
      <c r="H15" s="53">
        <v>146985.58600000001</v>
      </c>
      <c r="I15" s="58">
        <v>997338.79</v>
      </c>
      <c r="J15" s="31"/>
      <c r="K15" s="31"/>
      <c r="L15" s="31"/>
      <c r="M15" s="31"/>
      <c r="N15" s="31"/>
      <c r="O15" s="31"/>
      <c r="P15" s="31"/>
      <c r="Q15" s="31"/>
      <c r="R15" s="31"/>
      <c r="S15" s="31"/>
      <c r="T15" s="31"/>
      <c r="U15" s="31"/>
      <c r="V15" s="31"/>
      <c r="W15" s="31"/>
      <c r="X15" s="31"/>
      <c r="Y15" s="31"/>
      <c r="Z15" s="31"/>
    </row>
    <row r="16" spans="1:26" ht="12.75" customHeight="1">
      <c r="A16" s="164" t="s">
        <v>132</v>
      </c>
      <c r="B16" s="53">
        <v>2027075.7160000301</v>
      </c>
      <c r="C16" s="58">
        <v>583555.446</v>
      </c>
      <c r="D16" s="53">
        <v>875.71699999999998</v>
      </c>
      <c r="E16" s="58">
        <v>985202.12399999995</v>
      </c>
      <c r="F16" s="53">
        <v>4084114.3659999999</v>
      </c>
      <c r="G16" s="58">
        <v>295861.90700000001</v>
      </c>
      <c r="H16" s="53">
        <v>6112065.7989999903</v>
      </c>
      <c r="I16" s="58">
        <v>1864619.477</v>
      </c>
      <c r="J16" s="31"/>
      <c r="K16" s="31"/>
      <c r="L16" s="31"/>
      <c r="M16" s="31"/>
      <c r="N16" s="31"/>
      <c r="O16" s="31"/>
      <c r="P16" s="31"/>
      <c r="Q16" s="31"/>
      <c r="R16" s="31"/>
      <c r="S16" s="31"/>
      <c r="T16" s="31"/>
      <c r="U16" s="31"/>
      <c r="V16" s="31"/>
      <c r="W16" s="31"/>
      <c r="X16" s="31"/>
      <c r="Y16" s="31"/>
      <c r="Z16" s="31"/>
    </row>
    <row r="17" spans="1:26" ht="12.75" customHeight="1">
      <c r="A17" s="164" t="s">
        <v>133</v>
      </c>
      <c r="B17" s="53">
        <v>271.065</v>
      </c>
      <c r="C17" s="58">
        <v>371150</v>
      </c>
      <c r="D17" s="53"/>
      <c r="E17" s="58"/>
      <c r="F17" s="53"/>
      <c r="G17" s="58"/>
      <c r="H17" s="53">
        <v>271.065</v>
      </c>
      <c r="I17" s="58">
        <v>371150</v>
      </c>
      <c r="J17" s="31"/>
      <c r="K17" s="31"/>
      <c r="L17" s="31"/>
      <c r="M17" s="31"/>
      <c r="N17" s="31"/>
      <c r="O17" s="31"/>
      <c r="P17" s="31"/>
      <c r="Q17" s="31"/>
      <c r="R17" s="31"/>
      <c r="S17" s="31"/>
      <c r="T17" s="31"/>
      <c r="U17" s="31"/>
      <c r="V17" s="31"/>
      <c r="W17" s="31"/>
      <c r="X17" s="31"/>
      <c r="Y17" s="31"/>
      <c r="Z17" s="31"/>
    </row>
    <row r="18" spans="1:26" ht="12.75" customHeight="1">
      <c r="A18" s="164" t="s">
        <v>134</v>
      </c>
      <c r="B18" s="53">
        <v>46613.37</v>
      </c>
      <c r="C18" s="58">
        <v>263206.84000000003</v>
      </c>
      <c r="D18" s="53">
        <v>80024.068000000101</v>
      </c>
      <c r="E18" s="58">
        <v>11571709.220000001</v>
      </c>
      <c r="F18" s="53">
        <v>13768.050999999999</v>
      </c>
      <c r="G18" s="58">
        <v>0.01</v>
      </c>
      <c r="H18" s="53">
        <v>140405.489</v>
      </c>
      <c r="I18" s="58">
        <v>11834916.07</v>
      </c>
      <c r="J18" s="31"/>
      <c r="K18" s="31"/>
      <c r="L18" s="31"/>
      <c r="M18" s="31"/>
      <c r="N18" s="31"/>
      <c r="O18" s="31"/>
      <c r="P18" s="31"/>
      <c r="Q18" s="31"/>
      <c r="R18" s="31"/>
      <c r="S18" s="31"/>
      <c r="T18" s="31"/>
      <c r="U18" s="31"/>
      <c r="V18" s="31"/>
      <c r="W18" s="31"/>
      <c r="X18" s="31"/>
      <c r="Y18" s="31"/>
      <c r="Z18" s="31"/>
    </row>
    <row r="19" spans="1:26" ht="12.75" customHeight="1">
      <c r="A19" s="164" t="s">
        <v>135</v>
      </c>
      <c r="B19" s="53">
        <v>39807.330000000104</v>
      </c>
      <c r="C19" s="58">
        <v>111304082.18000001</v>
      </c>
      <c r="D19" s="53">
        <v>97.39</v>
      </c>
      <c r="E19" s="58">
        <v>9274903.3499999996</v>
      </c>
      <c r="F19" s="53"/>
      <c r="G19" s="58"/>
      <c r="H19" s="53">
        <v>39904.720000000001</v>
      </c>
      <c r="I19" s="58">
        <v>120578985.53</v>
      </c>
      <c r="J19" s="31"/>
      <c r="K19" s="31"/>
      <c r="L19" s="31"/>
      <c r="M19" s="31"/>
      <c r="N19" s="31"/>
      <c r="O19" s="31"/>
      <c r="P19" s="31"/>
      <c r="Q19" s="31"/>
      <c r="R19" s="31"/>
      <c r="S19" s="31"/>
      <c r="T19" s="31"/>
      <c r="U19" s="31"/>
      <c r="V19" s="31"/>
      <c r="W19" s="31"/>
      <c r="X19" s="31"/>
      <c r="Y19" s="31"/>
      <c r="Z19" s="31"/>
    </row>
    <row r="20" spans="1:26" ht="12.75" customHeight="1">
      <c r="A20" s="164" t="s">
        <v>136</v>
      </c>
      <c r="B20" s="53">
        <v>613.94000000000005</v>
      </c>
      <c r="C20" s="58">
        <v>3276071.76</v>
      </c>
      <c r="D20" s="53">
        <v>22.07</v>
      </c>
      <c r="E20" s="58">
        <v>440362</v>
      </c>
      <c r="F20" s="53"/>
      <c r="G20" s="58"/>
      <c r="H20" s="53">
        <v>636.01</v>
      </c>
      <c r="I20" s="58">
        <v>3716433.76</v>
      </c>
      <c r="J20" s="31"/>
      <c r="K20" s="31"/>
      <c r="L20" s="31"/>
      <c r="M20" s="31"/>
      <c r="N20" s="31"/>
      <c r="O20" s="31"/>
      <c r="P20" s="31"/>
      <c r="Q20" s="31"/>
      <c r="R20" s="31"/>
      <c r="S20" s="31"/>
      <c r="T20" s="31"/>
      <c r="U20" s="31"/>
      <c r="V20" s="31"/>
      <c r="W20" s="31"/>
      <c r="X20" s="31"/>
      <c r="Y20" s="31"/>
      <c r="Z20" s="31"/>
    </row>
    <row r="21" spans="1:26" ht="12.75" customHeight="1">
      <c r="A21" s="164" t="s">
        <v>137</v>
      </c>
      <c r="B21" s="53">
        <v>3010.97</v>
      </c>
      <c r="C21" s="58">
        <v>26461654.539999999</v>
      </c>
      <c r="D21" s="53">
        <v>329.91</v>
      </c>
      <c r="E21" s="58">
        <v>3504093.08</v>
      </c>
      <c r="F21" s="53"/>
      <c r="G21" s="58"/>
      <c r="H21" s="53">
        <v>3340.88</v>
      </c>
      <c r="I21" s="58">
        <v>29965747.620000001</v>
      </c>
      <c r="J21" s="31"/>
      <c r="K21" s="31"/>
      <c r="L21" s="31"/>
      <c r="M21" s="31"/>
      <c r="N21" s="31"/>
      <c r="O21" s="31"/>
      <c r="P21" s="31"/>
      <c r="Q21" s="31"/>
      <c r="R21" s="31"/>
      <c r="S21" s="31"/>
      <c r="T21" s="31"/>
      <c r="U21" s="31"/>
      <c r="V21" s="31"/>
      <c r="W21" s="31"/>
      <c r="X21" s="31"/>
      <c r="Y21" s="31"/>
      <c r="Z21" s="31"/>
    </row>
    <row r="22" spans="1:26" ht="13.5" customHeight="1">
      <c r="A22" s="164" t="s">
        <v>138</v>
      </c>
      <c r="B22" s="53">
        <v>123346.212</v>
      </c>
      <c r="C22" s="58">
        <v>3092682</v>
      </c>
      <c r="D22" s="53">
        <v>234.95</v>
      </c>
      <c r="E22" s="58">
        <v>135708</v>
      </c>
      <c r="F22" s="53"/>
      <c r="G22" s="58"/>
      <c r="H22" s="53">
        <v>123581.162</v>
      </c>
      <c r="I22" s="58">
        <v>3228390</v>
      </c>
      <c r="J22" s="31"/>
      <c r="K22" s="31"/>
      <c r="L22" s="31"/>
      <c r="M22" s="31"/>
      <c r="N22" s="31"/>
      <c r="O22" s="31"/>
      <c r="P22" s="31"/>
      <c r="Q22" s="31"/>
      <c r="R22" s="31"/>
      <c r="S22" s="31"/>
      <c r="T22" s="31"/>
      <c r="U22" s="31"/>
      <c r="V22" s="31"/>
      <c r="W22" s="31"/>
      <c r="X22" s="31"/>
      <c r="Y22" s="31"/>
      <c r="Z22" s="31"/>
    </row>
    <row r="23" spans="1:26" ht="12.75" customHeight="1">
      <c r="A23" s="164" t="s">
        <v>376</v>
      </c>
      <c r="B23" s="53">
        <v>1716110.9350000001</v>
      </c>
      <c r="C23" s="58">
        <v>0</v>
      </c>
      <c r="D23" s="53">
        <v>20356.007000000001</v>
      </c>
      <c r="E23" s="58">
        <v>0</v>
      </c>
      <c r="F23" s="53">
        <v>62576.62</v>
      </c>
      <c r="G23" s="58">
        <v>0</v>
      </c>
      <c r="H23" s="53">
        <v>1799043.5619999999</v>
      </c>
      <c r="I23" s="58">
        <v>0</v>
      </c>
      <c r="J23" s="31"/>
      <c r="K23" s="31"/>
      <c r="L23" s="31"/>
      <c r="M23" s="31"/>
      <c r="N23" s="31"/>
      <c r="O23" s="31"/>
      <c r="P23" s="31"/>
      <c r="Q23" s="31"/>
      <c r="R23" s="31"/>
      <c r="S23" s="31"/>
      <c r="T23" s="31"/>
      <c r="U23" s="31"/>
      <c r="V23" s="31"/>
      <c r="W23" s="31"/>
      <c r="X23" s="31"/>
      <c r="Y23" s="31"/>
      <c r="Z23" s="31"/>
    </row>
    <row r="24" spans="1:26" ht="12.75" customHeight="1">
      <c r="A24" s="464" t="s">
        <v>42</v>
      </c>
      <c r="B24" s="467">
        <f t="shared" ref="B24:I24" si="0">SUM(B4:B23)</f>
        <v>19514726.333999958</v>
      </c>
      <c r="C24" s="468">
        <f t="shared" si="0"/>
        <v>154468147.04500002</v>
      </c>
      <c r="D24" s="467">
        <f t="shared" si="0"/>
        <v>1822992.6709999999</v>
      </c>
      <c r="E24" s="468">
        <f t="shared" si="0"/>
        <v>51102706.005000003</v>
      </c>
      <c r="F24" s="467">
        <f t="shared" si="0"/>
        <v>6261366.4720000001</v>
      </c>
      <c r="G24" s="468">
        <f t="shared" si="0"/>
        <v>317850.91700000002</v>
      </c>
      <c r="H24" s="467">
        <f t="shared" si="0"/>
        <v>27599085.477000009</v>
      </c>
      <c r="I24" s="468">
        <f t="shared" si="0"/>
        <v>205888703.96700001</v>
      </c>
      <c r="J24" s="31"/>
      <c r="K24" s="31"/>
      <c r="L24" s="31"/>
      <c r="M24" s="31"/>
      <c r="N24" s="31"/>
      <c r="O24" s="31"/>
      <c r="P24" s="31"/>
      <c r="Q24" s="31"/>
      <c r="R24" s="31"/>
      <c r="S24" s="31"/>
      <c r="T24" s="31"/>
      <c r="U24" s="31"/>
      <c r="V24" s="31"/>
      <c r="W24" s="31"/>
      <c r="X24" s="31"/>
      <c r="Y24" s="31"/>
      <c r="Z24" s="31"/>
    </row>
    <row r="25" spans="1:26" ht="12.75" customHeight="1">
      <c r="A25" s="31"/>
      <c r="B25" s="53"/>
      <c r="C25" s="31"/>
      <c r="D25" s="285"/>
      <c r="E25" s="92"/>
      <c r="F25" s="31"/>
      <c r="G25" s="31"/>
      <c r="H25" s="31"/>
      <c r="I25" s="31"/>
      <c r="J25" s="31"/>
      <c r="K25" s="31"/>
      <c r="L25" s="31"/>
      <c r="M25" s="31"/>
      <c r="N25" s="31"/>
      <c r="O25" s="31"/>
      <c r="P25" s="31"/>
      <c r="Q25" s="31"/>
      <c r="R25" s="31"/>
      <c r="S25" s="31"/>
      <c r="T25" s="31"/>
      <c r="U25" s="31"/>
      <c r="V25" s="31"/>
      <c r="W25" s="31"/>
      <c r="X25" s="31"/>
      <c r="Y25" s="31"/>
      <c r="Z25" s="31"/>
    </row>
    <row r="26" spans="1:26" ht="15.75" customHeight="1">
      <c r="A26" s="31" t="s">
        <v>70</v>
      </c>
      <c r="B26" s="53"/>
      <c r="C26" s="31"/>
      <c r="D26" s="285"/>
      <c r="E26" s="92"/>
      <c r="F26" s="31"/>
      <c r="G26" s="31"/>
      <c r="H26" s="31"/>
      <c r="I26" s="31"/>
      <c r="J26" s="31"/>
      <c r="K26" s="31"/>
      <c r="L26" s="31"/>
      <c r="M26" s="31"/>
      <c r="N26" s="31"/>
      <c r="O26" s="31"/>
      <c r="P26" s="31"/>
      <c r="Q26" s="31"/>
      <c r="R26" s="31"/>
      <c r="S26" s="31"/>
      <c r="T26" s="31"/>
      <c r="U26" s="31"/>
      <c r="V26" s="31"/>
      <c r="W26" s="31"/>
      <c r="X26" s="31"/>
      <c r="Y26" s="31"/>
      <c r="Z26" s="31"/>
    </row>
    <row r="27" spans="1:26" ht="15.75" customHeight="1">
      <c r="A27" s="753" t="s">
        <v>248</v>
      </c>
      <c r="B27" s="706"/>
      <c r="C27" s="706"/>
      <c r="D27" s="706"/>
      <c r="E27" s="706"/>
      <c r="F27" s="706"/>
      <c r="G27" s="754"/>
      <c r="H27" s="31"/>
      <c r="I27" s="31"/>
      <c r="J27" s="31"/>
      <c r="K27" s="31"/>
      <c r="L27" s="31"/>
      <c r="M27" s="31"/>
      <c r="N27" s="31"/>
      <c r="O27" s="31"/>
      <c r="P27" s="31"/>
      <c r="Q27" s="31"/>
      <c r="R27" s="31"/>
      <c r="S27" s="31"/>
      <c r="T27" s="31"/>
      <c r="U27" s="31"/>
      <c r="V27" s="31"/>
      <c r="W27" s="31"/>
      <c r="X27" s="31"/>
      <c r="Y27" s="31"/>
      <c r="Z27" s="31"/>
    </row>
    <row r="28" spans="1:26" ht="29.25" customHeight="1">
      <c r="A28" s="743" t="s">
        <v>255</v>
      </c>
      <c r="B28" s="712"/>
      <c r="C28" s="712"/>
      <c r="D28" s="712"/>
      <c r="E28" s="712"/>
      <c r="F28" s="31"/>
      <c r="G28" s="31"/>
      <c r="H28" s="31"/>
      <c r="I28" s="31"/>
      <c r="J28" s="31"/>
      <c r="K28" s="31"/>
      <c r="L28" s="31"/>
      <c r="M28" s="31"/>
      <c r="N28" s="31"/>
      <c r="O28" s="31"/>
      <c r="P28" s="31"/>
      <c r="Q28" s="31"/>
      <c r="R28" s="31"/>
      <c r="S28" s="31"/>
      <c r="T28" s="31"/>
      <c r="U28" s="31"/>
      <c r="V28" s="31"/>
      <c r="W28" s="31"/>
      <c r="X28" s="31"/>
      <c r="Y28" s="31"/>
      <c r="Z28" s="31"/>
    </row>
    <row r="29" spans="1:26" ht="103.5" customHeight="1">
      <c r="A29" s="743" t="s">
        <v>155</v>
      </c>
      <c r="B29" s="712"/>
      <c r="C29" s="712"/>
      <c r="D29" s="712"/>
      <c r="E29" s="712"/>
      <c r="F29" s="192"/>
      <c r="G29" s="1"/>
      <c r="H29" s="1"/>
      <c r="I29" s="1"/>
      <c r="J29" s="1"/>
      <c r="K29" s="1"/>
      <c r="L29" s="1"/>
      <c r="M29" s="1"/>
      <c r="N29" s="1"/>
      <c r="O29" s="1"/>
      <c r="P29" s="1"/>
      <c r="Q29" s="1"/>
      <c r="R29" s="1"/>
      <c r="S29" s="1"/>
      <c r="T29" s="1"/>
      <c r="U29" s="1"/>
      <c r="V29" s="1"/>
      <c r="W29" s="1"/>
      <c r="X29" s="1"/>
      <c r="Y29" s="1"/>
      <c r="Z29" s="1"/>
    </row>
    <row r="30" spans="1:26" ht="12.75" customHeight="1">
      <c r="A30" s="17"/>
      <c r="B30" s="193"/>
      <c r="C30" s="17"/>
      <c r="D30" s="275"/>
      <c r="E30" s="112"/>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17"/>
      <c r="B31" s="193"/>
      <c r="C31" s="17"/>
      <c r="D31" s="275"/>
      <c r="E31" s="112"/>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193"/>
      <c r="C32" s="17"/>
      <c r="D32" s="275"/>
      <c r="E32" s="112"/>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93"/>
      <c r="C33" s="17"/>
      <c r="D33" s="275"/>
      <c r="E33" s="112"/>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93"/>
      <c r="C34" s="17"/>
      <c r="D34" s="275"/>
      <c r="E34" s="112"/>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93"/>
      <c r="C35" s="17"/>
      <c r="D35" s="275"/>
      <c r="E35" s="112"/>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93"/>
      <c r="C36" s="17"/>
      <c r="D36" s="275"/>
      <c r="E36" s="112"/>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93"/>
      <c r="C37" s="17"/>
      <c r="D37" s="275"/>
      <c r="E37" s="112"/>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93"/>
      <c r="C38" s="17"/>
      <c r="D38" s="275"/>
      <c r="E38" s="112"/>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93"/>
      <c r="C39" s="17"/>
      <c r="D39" s="275"/>
      <c r="E39" s="112"/>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93"/>
      <c r="C40" s="17"/>
      <c r="D40" s="275"/>
      <c r="E40" s="112"/>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93"/>
      <c r="C41" s="17"/>
      <c r="D41" s="275"/>
      <c r="E41" s="112"/>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93"/>
      <c r="C42" s="17"/>
      <c r="D42" s="275"/>
      <c r="E42" s="112"/>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93"/>
      <c r="C43" s="17"/>
      <c r="D43" s="275"/>
      <c r="E43" s="112"/>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93"/>
      <c r="C44" s="17"/>
      <c r="D44" s="275"/>
      <c r="E44" s="112"/>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93"/>
      <c r="C45" s="17"/>
      <c r="D45" s="275"/>
      <c r="E45" s="112"/>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93"/>
      <c r="C46" s="17"/>
      <c r="D46" s="275"/>
      <c r="E46" s="112"/>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93"/>
      <c r="C47" s="17"/>
      <c r="D47" s="275"/>
      <c r="E47" s="112"/>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93"/>
      <c r="C48" s="17"/>
      <c r="D48" s="275"/>
      <c r="E48" s="112"/>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93"/>
      <c r="C49" s="17"/>
      <c r="D49" s="275"/>
      <c r="E49" s="112"/>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93"/>
      <c r="C50" s="17"/>
      <c r="D50" s="275"/>
      <c r="E50" s="112"/>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93"/>
      <c r="C51" s="17"/>
      <c r="D51" s="275"/>
      <c r="E51" s="112"/>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93"/>
      <c r="C52" s="17"/>
      <c r="D52" s="275"/>
      <c r="E52" s="112"/>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93"/>
      <c r="C53" s="17"/>
      <c r="D53" s="275"/>
      <c r="E53" s="112"/>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93"/>
      <c r="C54" s="17"/>
      <c r="D54" s="275"/>
      <c r="E54" s="112"/>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93"/>
      <c r="C55" s="17"/>
      <c r="D55" s="275"/>
      <c r="E55" s="112"/>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93"/>
      <c r="C56" s="17"/>
      <c r="D56" s="275"/>
      <c r="E56" s="112"/>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93"/>
      <c r="C57" s="17"/>
      <c r="D57" s="275"/>
      <c r="E57" s="112"/>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93"/>
      <c r="C58" s="17"/>
      <c r="D58" s="275"/>
      <c r="E58" s="112"/>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t="s">
        <v>256</v>
      </c>
      <c r="B59" s="193">
        <f t="shared" ref="B59:I59" si="1">SUM(B13:B23)</f>
        <v>4156247.1080000303</v>
      </c>
      <c r="C59" s="193">
        <f t="shared" si="1"/>
        <v>148162020.26500002</v>
      </c>
      <c r="D59" s="193">
        <f t="shared" si="1"/>
        <v>103659.39200000011</v>
      </c>
      <c r="E59" s="193">
        <f t="shared" si="1"/>
        <v>26531874.104999997</v>
      </c>
      <c r="F59" s="193">
        <f t="shared" si="1"/>
        <v>4160459.037</v>
      </c>
      <c r="G59" s="193">
        <f t="shared" si="1"/>
        <v>295861.91700000002</v>
      </c>
      <c r="H59" s="193">
        <f t="shared" si="1"/>
        <v>8420365.5369999893</v>
      </c>
      <c r="I59" s="193">
        <f t="shared" si="1"/>
        <v>174989756.287</v>
      </c>
      <c r="J59" s="17"/>
      <c r="K59" s="17"/>
      <c r="L59" s="17"/>
      <c r="M59" s="17"/>
      <c r="N59" s="17"/>
      <c r="O59" s="17"/>
      <c r="P59" s="17"/>
      <c r="Q59" s="17"/>
      <c r="R59" s="17"/>
      <c r="S59" s="17"/>
      <c r="T59" s="17"/>
      <c r="U59" s="17"/>
      <c r="V59" s="17"/>
      <c r="W59" s="17"/>
      <c r="X59" s="17"/>
      <c r="Y59" s="17"/>
      <c r="Z59" s="17"/>
    </row>
    <row r="60" spans="1:26" ht="12.75" customHeight="1">
      <c r="A60" s="17" t="s">
        <v>257</v>
      </c>
      <c r="B60" s="193" t="e">
        <f t="shared" ref="B60:I60" si="2">SUM(B4:B7)+#REF!</f>
        <v>#REF!</v>
      </c>
      <c r="C60" s="193" t="e">
        <f t="shared" si="2"/>
        <v>#REF!</v>
      </c>
      <c r="D60" s="193" t="e">
        <f t="shared" si="2"/>
        <v>#REF!</v>
      </c>
      <c r="E60" s="193" t="e">
        <f t="shared" si="2"/>
        <v>#REF!</v>
      </c>
      <c r="F60" s="193" t="e">
        <f t="shared" si="2"/>
        <v>#REF!</v>
      </c>
      <c r="G60" s="193" t="e">
        <f t="shared" si="2"/>
        <v>#REF!</v>
      </c>
      <c r="H60" s="193" t="e">
        <f t="shared" si="2"/>
        <v>#REF!</v>
      </c>
      <c r="I60" s="193" t="e">
        <f t="shared" si="2"/>
        <v>#REF!</v>
      </c>
      <c r="J60" s="17"/>
      <c r="K60" s="17"/>
      <c r="L60" s="17"/>
      <c r="M60" s="17"/>
      <c r="N60" s="17"/>
      <c r="O60" s="17"/>
      <c r="P60" s="17"/>
      <c r="Q60" s="17"/>
      <c r="R60" s="17"/>
      <c r="S60" s="17"/>
      <c r="T60" s="17"/>
      <c r="U60" s="17"/>
      <c r="V60" s="17"/>
      <c r="W60" s="17"/>
      <c r="X60" s="17"/>
      <c r="Y60" s="17"/>
      <c r="Z60" s="17"/>
    </row>
    <row r="61" spans="1:26" ht="12.75" customHeight="1">
      <c r="A61" s="17"/>
      <c r="B61" s="193"/>
      <c r="C61" s="17"/>
      <c r="D61" s="275"/>
      <c r="E61" s="112"/>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93"/>
      <c r="C62" s="17"/>
      <c r="D62" s="275"/>
      <c r="E62" s="112"/>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93"/>
      <c r="C63" s="17"/>
      <c r="D63" s="275"/>
      <c r="E63" s="112"/>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93"/>
      <c r="C64" s="17"/>
      <c r="D64" s="275"/>
      <c r="E64" s="112"/>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93"/>
      <c r="C65" s="17"/>
      <c r="D65" s="275"/>
      <c r="E65" s="112"/>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93"/>
      <c r="C66" s="17"/>
      <c r="D66" s="275"/>
      <c r="E66" s="112"/>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93"/>
      <c r="C67" s="17"/>
      <c r="D67" s="275"/>
      <c r="E67" s="112"/>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93"/>
      <c r="C68" s="17"/>
      <c r="D68" s="275"/>
      <c r="E68" s="112"/>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93"/>
      <c r="C69" s="17"/>
      <c r="D69" s="275"/>
      <c r="E69" s="112"/>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93"/>
      <c r="C70" s="17"/>
      <c r="D70" s="275"/>
      <c r="E70" s="112"/>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93"/>
      <c r="C71" s="17"/>
      <c r="D71" s="275"/>
      <c r="E71" s="112"/>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93"/>
      <c r="C72" s="17"/>
      <c r="D72" s="275"/>
      <c r="E72" s="112"/>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93"/>
      <c r="C73" s="17"/>
      <c r="D73" s="275"/>
      <c r="E73" s="112"/>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93"/>
      <c r="C74" s="17"/>
      <c r="D74" s="275"/>
      <c r="E74" s="112"/>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93"/>
      <c r="C75" s="17"/>
      <c r="D75" s="275"/>
      <c r="E75" s="112"/>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93"/>
      <c r="C76" s="17"/>
      <c r="D76" s="275"/>
      <c r="E76" s="112"/>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93"/>
      <c r="C77" s="17"/>
      <c r="D77" s="275"/>
      <c r="E77" s="112"/>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93"/>
      <c r="C78" s="17"/>
      <c r="D78" s="275"/>
      <c r="E78" s="112"/>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93"/>
      <c r="C79" s="17"/>
      <c r="D79" s="275"/>
      <c r="E79" s="112"/>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93"/>
      <c r="C80" s="17"/>
      <c r="D80" s="275"/>
      <c r="E80" s="112"/>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93"/>
      <c r="C81" s="17"/>
      <c r="D81" s="275"/>
      <c r="E81" s="112"/>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93"/>
      <c r="C82" s="17"/>
      <c r="D82" s="275"/>
      <c r="E82" s="112"/>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93"/>
      <c r="C83" s="17"/>
      <c r="D83" s="275"/>
      <c r="E83" s="112"/>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93"/>
      <c r="C84" s="17"/>
      <c r="D84" s="275"/>
      <c r="E84" s="112"/>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93"/>
      <c r="C85" s="17"/>
      <c r="D85" s="275"/>
      <c r="E85" s="112"/>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93"/>
      <c r="C86" s="17"/>
      <c r="D86" s="275"/>
      <c r="E86" s="112"/>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93"/>
      <c r="C87" s="17"/>
      <c r="D87" s="275"/>
      <c r="E87" s="112"/>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93"/>
      <c r="C88" s="17"/>
      <c r="D88" s="275"/>
      <c r="E88" s="112"/>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93"/>
      <c r="C89" s="17"/>
      <c r="D89" s="275"/>
      <c r="E89" s="112"/>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93"/>
      <c r="C90" s="17"/>
      <c r="D90" s="275"/>
      <c r="E90" s="112"/>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93"/>
      <c r="C91" s="17"/>
      <c r="D91" s="275"/>
      <c r="E91" s="112"/>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93"/>
      <c r="C92" s="17"/>
      <c r="D92" s="275"/>
      <c r="E92" s="112"/>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93"/>
      <c r="C93" s="17"/>
      <c r="D93" s="275"/>
      <c r="E93" s="112"/>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93"/>
      <c r="C94" s="17"/>
      <c r="D94" s="275"/>
      <c r="E94" s="112"/>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93"/>
      <c r="C95" s="17"/>
      <c r="D95" s="275"/>
      <c r="E95" s="112"/>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93"/>
      <c r="C96" s="17"/>
      <c r="D96" s="275"/>
      <c r="E96" s="112"/>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93"/>
      <c r="C97" s="17"/>
      <c r="D97" s="275"/>
      <c r="E97" s="112"/>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93"/>
      <c r="C98" s="17"/>
      <c r="D98" s="275"/>
      <c r="E98" s="112"/>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93"/>
      <c r="C99" s="17"/>
      <c r="D99" s="275"/>
      <c r="E99" s="112"/>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93"/>
      <c r="C100" s="17"/>
      <c r="D100" s="275"/>
      <c r="E100" s="112"/>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93"/>
      <c r="C101" s="17"/>
      <c r="D101" s="275"/>
      <c r="E101" s="112"/>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93"/>
      <c r="C102" s="17"/>
      <c r="D102" s="275"/>
      <c r="E102" s="112"/>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93"/>
      <c r="C103" s="17"/>
      <c r="D103" s="275"/>
      <c r="E103" s="112"/>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93"/>
      <c r="C104" s="17"/>
      <c r="D104" s="275"/>
      <c r="E104" s="112"/>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93"/>
      <c r="C105" s="17"/>
      <c r="D105" s="275"/>
      <c r="E105" s="112"/>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93"/>
      <c r="C106" s="17"/>
      <c r="D106" s="275"/>
      <c r="E106" s="112"/>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93"/>
      <c r="C107" s="17"/>
      <c r="D107" s="275"/>
      <c r="E107" s="112"/>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93"/>
      <c r="C108" s="17"/>
      <c r="D108" s="275"/>
      <c r="E108" s="112"/>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93"/>
      <c r="C109" s="17"/>
      <c r="D109" s="275"/>
      <c r="E109" s="112"/>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93"/>
      <c r="C110" s="17"/>
      <c r="D110" s="275"/>
      <c r="E110" s="112"/>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93"/>
      <c r="C111" s="17"/>
      <c r="D111" s="275"/>
      <c r="E111" s="112"/>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93"/>
      <c r="C112" s="17"/>
      <c r="D112" s="275"/>
      <c r="E112" s="112"/>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93"/>
      <c r="C113" s="17"/>
      <c r="D113" s="275"/>
      <c r="E113" s="112"/>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93"/>
      <c r="C114" s="17"/>
      <c r="D114" s="275"/>
      <c r="E114" s="112"/>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93"/>
      <c r="C115" s="17"/>
      <c r="D115" s="275"/>
      <c r="E115" s="112"/>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93"/>
      <c r="C116" s="17"/>
      <c r="D116" s="275"/>
      <c r="E116" s="112"/>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93"/>
      <c r="C117" s="17"/>
      <c r="D117" s="275"/>
      <c r="E117" s="112"/>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93"/>
      <c r="C118" s="17"/>
      <c r="D118" s="275"/>
      <c r="E118" s="112"/>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93"/>
      <c r="C119" s="17"/>
      <c r="D119" s="275"/>
      <c r="E119" s="112"/>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93"/>
      <c r="C120" s="17"/>
      <c r="D120" s="275"/>
      <c r="E120" s="112"/>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93"/>
      <c r="C121" s="17"/>
      <c r="D121" s="275"/>
      <c r="E121" s="112"/>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93"/>
      <c r="C122" s="17"/>
      <c r="D122" s="275"/>
      <c r="E122" s="112"/>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93"/>
      <c r="C123" s="17"/>
      <c r="D123" s="275"/>
      <c r="E123" s="112"/>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93"/>
      <c r="C124" s="17"/>
      <c r="D124" s="275"/>
      <c r="E124" s="112"/>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93"/>
      <c r="C125" s="17"/>
      <c r="D125" s="275"/>
      <c r="E125" s="112"/>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93"/>
      <c r="C126" s="17"/>
      <c r="D126" s="275"/>
      <c r="E126" s="112"/>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93"/>
      <c r="C127" s="17"/>
      <c r="D127" s="275"/>
      <c r="E127" s="112"/>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93"/>
      <c r="C128" s="17"/>
      <c r="D128" s="275"/>
      <c r="E128" s="112"/>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93"/>
      <c r="C129" s="17"/>
      <c r="D129" s="275"/>
      <c r="E129" s="112"/>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93"/>
      <c r="C130" s="17"/>
      <c r="D130" s="275"/>
      <c r="E130" s="112"/>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93"/>
      <c r="C131" s="17"/>
      <c r="D131" s="275"/>
      <c r="E131" s="112"/>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93"/>
      <c r="C132" s="17"/>
      <c r="D132" s="275"/>
      <c r="E132" s="112"/>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93"/>
      <c r="C133" s="17"/>
      <c r="D133" s="275"/>
      <c r="E133" s="112"/>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93"/>
      <c r="C134" s="17"/>
      <c r="D134" s="275"/>
      <c r="E134" s="112"/>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93"/>
      <c r="C135" s="17"/>
      <c r="D135" s="275"/>
      <c r="E135" s="112"/>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93"/>
      <c r="C136" s="17"/>
      <c r="D136" s="275"/>
      <c r="E136" s="112"/>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93"/>
      <c r="C137" s="17"/>
      <c r="D137" s="275"/>
      <c r="E137" s="112"/>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93"/>
      <c r="C138" s="17"/>
      <c r="D138" s="275"/>
      <c r="E138" s="112"/>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93"/>
      <c r="C139" s="17"/>
      <c r="D139" s="275"/>
      <c r="E139" s="112"/>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93"/>
      <c r="C140" s="17"/>
      <c r="D140" s="275"/>
      <c r="E140" s="112"/>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93"/>
      <c r="C141" s="17"/>
      <c r="D141" s="275"/>
      <c r="E141" s="112"/>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93"/>
      <c r="C142" s="17"/>
      <c r="D142" s="275"/>
      <c r="E142" s="112"/>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93"/>
      <c r="C143" s="17"/>
      <c r="D143" s="275"/>
      <c r="E143" s="112"/>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93"/>
      <c r="C144" s="17"/>
      <c r="D144" s="275"/>
      <c r="E144" s="112"/>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93"/>
      <c r="C145" s="17"/>
      <c r="D145" s="275"/>
      <c r="E145" s="112"/>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93"/>
      <c r="C146" s="17"/>
      <c r="D146" s="275"/>
      <c r="E146" s="112"/>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93"/>
      <c r="C147" s="17"/>
      <c r="D147" s="275"/>
      <c r="E147" s="112"/>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93"/>
      <c r="C148" s="17"/>
      <c r="D148" s="275"/>
      <c r="E148" s="112"/>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93"/>
      <c r="C149" s="17"/>
      <c r="D149" s="275"/>
      <c r="E149" s="112"/>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93"/>
      <c r="C150" s="17"/>
      <c r="D150" s="275"/>
      <c r="E150" s="112"/>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93"/>
      <c r="C151" s="17"/>
      <c r="D151" s="275"/>
      <c r="E151" s="112"/>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93"/>
      <c r="C152" s="17"/>
      <c r="D152" s="275"/>
      <c r="E152" s="112"/>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93"/>
      <c r="C153" s="17"/>
      <c r="D153" s="275"/>
      <c r="E153" s="112"/>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93"/>
      <c r="C154" s="17"/>
      <c r="D154" s="275"/>
      <c r="E154" s="112"/>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93"/>
      <c r="C155" s="17"/>
      <c r="D155" s="275"/>
      <c r="E155" s="112"/>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93"/>
      <c r="C156" s="17"/>
      <c r="D156" s="275"/>
      <c r="E156" s="112"/>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93"/>
      <c r="C157" s="17"/>
      <c r="D157" s="275"/>
      <c r="E157" s="112"/>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93"/>
      <c r="C158" s="17"/>
      <c r="D158" s="275"/>
      <c r="E158" s="112"/>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93"/>
      <c r="C159" s="17"/>
      <c r="D159" s="275"/>
      <c r="E159" s="112"/>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93"/>
      <c r="C160" s="17"/>
      <c r="D160" s="275"/>
      <c r="E160" s="112"/>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93"/>
      <c r="C161" s="17"/>
      <c r="D161" s="275"/>
      <c r="E161" s="112"/>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93"/>
      <c r="C162" s="17"/>
      <c r="D162" s="275"/>
      <c r="E162" s="112"/>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93"/>
      <c r="C163" s="17"/>
      <c r="D163" s="275"/>
      <c r="E163" s="112"/>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93"/>
      <c r="C164" s="17"/>
      <c r="D164" s="275"/>
      <c r="E164" s="112"/>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93"/>
      <c r="C165" s="17"/>
      <c r="D165" s="275"/>
      <c r="E165" s="112"/>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93"/>
      <c r="C166" s="17"/>
      <c r="D166" s="275"/>
      <c r="E166" s="112"/>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93"/>
      <c r="C167" s="17"/>
      <c r="D167" s="275"/>
      <c r="E167" s="112"/>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93"/>
      <c r="C168" s="17"/>
      <c r="D168" s="275"/>
      <c r="E168" s="112"/>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93"/>
      <c r="C169" s="17"/>
      <c r="D169" s="275"/>
      <c r="E169" s="112"/>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93"/>
      <c r="C170" s="17"/>
      <c r="D170" s="275"/>
      <c r="E170" s="112"/>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93"/>
      <c r="C171" s="17"/>
      <c r="D171" s="275"/>
      <c r="E171" s="112"/>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93"/>
      <c r="C172" s="17"/>
      <c r="D172" s="275"/>
      <c r="E172" s="112"/>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93"/>
      <c r="C173" s="17"/>
      <c r="D173" s="275"/>
      <c r="E173" s="112"/>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93"/>
      <c r="C174" s="17"/>
      <c r="D174" s="275"/>
      <c r="E174" s="112"/>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93"/>
      <c r="C175" s="17"/>
      <c r="D175" s="275"/>
      <c r="E175" s="112"/>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93"/>
      <c r="C176" s="17"/>
      <c r="D176" s="275"/>
      <c r="E176" s="112"/>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93"/>
      <c r="C177" s="17"/>
      <c r="D177" s="275"/>
      <c r="E177" s="112"/>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93"/>
      <c r="C178" s="17"/>
      <c r="D178" s="275"/>
      <c r="E178" s="112"/>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93"/>
      <c r="C179" s="17"/>
      <c r="D179" s="275"/>
      <c r="E179" s="112"/>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93"/>
      <c r="C180" s="17"/>
      <c r="D180" s="275"/>
      <c r="E180" s="112"/>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93"/>
      <c r="C181" s="17"/>
      <c r="D181" s="275"/>
      <c r="E181" s="112"/>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93"/>
      <c r="C182" s="17"/>
      <c r="D182" s="275"/>
      <c r="E182" s="112"/>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93"/>
      <c r="C183" s="17"/>
      <c r="D183" s="275"/>
      <c r="E183" s="112"/>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93"/>
      <c r="C184" s="17"/>
      <c r="D184" s="275"/>
      <c r="E184" s="112"/>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93"/>
      <c r="C185" s="17"/>
      <c r="D185" s="275"/>
      <c r="E185" s="112"/>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93"/>
      <c r="C186" s="17"/>
      <c r="D186" s="275"/>
      <c r="E186" s="112"/>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93"/>
      <c r="C187" s="17"/>
      <c r="D187" s="275"/>
      <c r="E187" s="112"/>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93"/>
      <c r="C188" s="17"/>
      <c r="D188" s="275"/>
      <c r="E188" s="112"/>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93"/>
      <c r="C189" s="17"/>
      <c r="D189" s="275"/>
      <c r="E189" s="112"/>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93"/>
      <c r="C190" s="17"/>
      <c r="D190" s="275"/>
      <c r="E190" s="112"/>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93"/>
      <c r="C191" s="17"/>
      <c r="D191" s="275"/>
      <c r="E191" s="112"/>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93"/>
      <c r="C192" s="17"/>
      <c r="D192" s="275"/>
      <c r="E192" s="112"/>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93"/>
      <c r="C193" s="17"/>
      <c r="D193" s="275"/>
      <c r="E193" s="112"/>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93"/>
      <c r="C194" s="17"/>
      <c r="D194" s="275"/>
      <c r="E194" s="112"/>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93"/>
      <c r="C195" s="17"/>
      <c r="D195" s="275"/>
      <c r="E195" s="112"/>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93"/>
      <c r="C196" s="17"/>
      <c r="D196" s="275"/>
      <c r="E196" s="112"/>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93"/>
      <c r="C197" s="17"/>
      <c r="D197" s="275"/>
      <c r="E197" s="112"/>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93"/>
      <c r="C198" s="17"/>
      <c r="D198" s="275"/>
      <c r="E198" s="112"/>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93"/>
      <c r="C199" s="17"/>
      <c r="D199" s="275"/>
      <c r="E199" s="112"/>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93"/>
      <c r="C200" s="17"/>
      <c r="D200" s="275"/>
      <c r="E200" s="112"/>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93"/>
      <c r="C201" s="17"/>
      <c r="D201" s="275"/>
      <c r="E201" s="112"/>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93"/>
      <c r="C202" s="17"/>
      <c r="D202" s="275"/>
      <c r="E202" s="112"/>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93"/>
      <c r="C203" s="17"/>
      <c r="D203" s="275"/>
      <c r="E203" s="112"/>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93"/>
      <c r="C204" s="17"/>
      <c r="D204" s="275"/>
      <c r="E204" s="112"/>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93"/>
      <c r="C205" s="17"/>
      <c r="D205" s="275"/>
      <c r="E205" s="112"/>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93"/>
      <c r="C206" s="17"/>
      <c r="D206" s="275"/>
      <c r="E206" s="112"/>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93"/>
      <c r="C207" s="17"/>
      <c r="D207" s="275"/>
      <c r="E207" s="112"/>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93"/>
      <c r="C208" s="17"/>
      <c r="D208" s="275"/>
      <c r="E208" s="112"/>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93"/>
      <c r="C209" s="17"/>
      <c r="D209" s="275"/>
      <c r="E209" s="112"/>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93"/>
      <c r="C210" s="17"/>
      <c r="D210" s="275"/>
      <c r="E210" s="112"/>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93"/>
      <c r="C211" s="17"/>
      <c r="D211" s="275"/>
      <c r="E211" s="112"/>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93"/>
      <c r="C212" s="17"/>
      <c r="D212" s="275"/>
      <c r="E212" s="112"/>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93"/>
      <c r="C213" s="17"/>
      <c r="D213" s="275"/>
      <c r="E213" s="112"/>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93"/>
      <c r="C214" s="17"/>
      <c r="D214" s="275"/>
      <c r="E214" s="112"/>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93"/>
      <c r="C215" s="17"/>
      <c r="D215" s="275"/>
      <c r="E215" s="112"/>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93"/>
      <c r="C216" s="17"/>
      <c r="D216" s="275"/>
      <c r="E216" s="112"/>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93"/>
      <c r="C217" s="17"/>
      <c r="D217" s="275"/>
      <c r="E217" s="112"/>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93"/>
      <c r="C218" s="17"/>
      <c r="D218" s="275"/>
      <c r="E218" s="112"/>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93"/>
      <c r="C219" s="17"/>
      <c r="D219" s="275"/>
      <c r="E219" s="112"/>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93"/>
      <c r="C220" s="17"/>
      <c r="D220" s="275"/>
      <c r="E220" s="112"/>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93"/>
      <c r="C221" s="17"/>
      <c r="D221" s="275"/>
      <c r="E221" s="112"/>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93"/>
      <c r="C222" s="17"/>
      <c r="D222" s="275"/>
      <c r="E222" s="112"/>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93"/>
      <c r="C223" s="17"/>
      <c r="D223" s="275"/>
      <c r="E223" s="112"/>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93"/>
      <c r="C224" s="17"/>
      <c r="D224" s="275"/>
      <c r="E224" s="112"/>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93"/>
      <c r="C225" s="17"/>
      <c r="D225" s="275"/>
      <c r="E225" s="112"/>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93"/>
      <c r="C226" s="17"/>
      <c r="D226" s="275"/>
      <c r="E226" s="112"/>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93"/>
      <c r="C227" s="17"/>
      <c r="D227" s="275"/>
      <c r="E227" s="112"/>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93"/>
      <c r="C228" s="17"/>
      <c r="D228" s="275"/>
      <c r="E228" s="112"/>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93"/>
      <c r="C229" s="17"/>
      <c r="D229" s="275"/>
      <c r="E229" s="112"/>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93"/>
      <c r="C230" s="17"/>
      <c r="D230" s="275"/>
      <c r="E230" s="112"/>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93"/>
      <c r="C231" s="17"/>
      <c r="D231" s="275"/>
      <c r="E231" s="112"/>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17"/>
      <c r="B232" s="193"/>
      <c r="C232" s="17"/>
      <c r="D232" s="275"/>
      <c r="E232" s="112"/>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17"/>
      <c r="B233" s="193"/>
      <c r="C233" s="17"/>
      <c r="D233" s="275"/>
      <c r="E233" s="112"/>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17"/>
      <c r="B234" s="193"/>
      <c r="C234" s="17"/>
      <c r="D234" s="275"/>
      <c r="E234" s="112"/>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17"/>
      <c r="B235" s="193"/>
      <c r="C235" s="17"/>
      <c r="D235" s="275"/>
      <c r="E235" s="112"/>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17"/>
      <c r="B236" s="193"/>
      <c r="C236" s="17"/>
      <c r="D236" s="275"/>
      <c r="E236" s="112"/>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17"/>
      <c r="B237" s="193"/>
      <c r="C237" s="17"/>
      <c r="D237" s="275"/>
      <c r="E237" s="112"/>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17"/>
      <c r="B238" s="193"/>
      <c r="C238" s="17"/>
      <c r="D238" s="275"/>
      <c r="E238" s="112"/>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17"/>
      <c r="B239" s="193"/>
      <c r="C239" s="17"/>
      <c r="D239" s="275"/>
      <c r="E239" s="112"/>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17"/>
      <c r="B240" s="193"/>
      <c r="C240" s="17"/>
      <c r="D240" s="275"/>
      <c r="E240" s="112"/>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17"/>
      <c r="B241" s="193"/>
      <c r="C241" s="17"/>
      <c r="D241" s="275"/>
      <c r="E241" s="112"/>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17"/>
      <c r="B242" s="193"/>
      <c r="C242" s="17"/>
      <c r="D242" s="275"/>
      <c r="E242" s="112"/>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17"/>
      <c r="B243" s="193"/>
      <c r="C243" s="17"/>
      <c r="D243" s="275"/>
      <c r="E243" s="112"/>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17"/>
      <c r="B244" s="193"/>
      <c r="C244" s="17"/>
      <c r="D244" s="275"/>
      <c r="E244" s="112"/>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17"/>
      <c r="B245" s="193"/>
      <c r="C245" s="17"/>
      <c r="D245" s="275"/>
      <c r="E245" s="112"/>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17"/>
      <c r="B246" s="193"/>
      <c r="C246" s="17"/>
      <c r="D246" s="275"/>
      <c r="E246" s="112"/>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17"/>
      <c r="B247" s="193"/>
      <c r="C247" s="17"/>
      <c r="D247" s="275"/>
      <c r="E247" s="112"/>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17"/>
      <c r="B248" s="193"/>
      <c r="C248" s="17"/>
      <c r="D248" s="275"/>
      <c r="E248" s="112"/>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17"/>
      <c r="B249" s="193"/>
      <c r="C249" s="17"/>
      <c r="D249" s="275"/>
      <c r="E249" s="112"/>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17"/>
      <c r="B250" s="193"/>
      <c r="C250" s="17"/>
      <c r="D250" s="275"/>
      <c r="E250" s="112"/>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17"/>
      <c r="B251" s="193"/>
      <c r="C251" s="17"/>
      <c r="D251" s="275"/>
      <c r="E251" s="112"/>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17"/>
      <c r="B252" s="193"/>
      <c r="C252" s="17"/>
      <c r="D252" s="275"/>
      <c r="E252" s="112"/>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17"/>
      <c r="B253" s="193"/>
      <c r="C253" s="17"/>
      <c r="D253" s="275"/>
      <c r="E253" s="112"/>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17"/>
      <c r="B254" s="193"/>
      <c r="C254" s="17"/>
      <c r="D254" s="275"/>
      <c r="E254" s="112"/>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17"/>
      <c r="B255" s="193"/>
      <c r="C255" s="17"/>
      <c r="D255" s="275"/>
      <c r="E255" s="112"/>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17"/>
      <c r="B256" s="193"/>
      <c r="C256" s="17"/>
      <c r="D256" s="275"/>
      <c r="E256" s="112"/>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17"/>
      <c r="B257" s="193"/>
      <c r="C257" s="17"/>
      <c r="D257" s="275"/>
      <c r="E257" s="112"/>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17"/>
      <c r="B258" s="193"/>
      <c r="C258" s="17"/>
      <c r="D258" s="275"/>
      <c r="E258" s="112"/>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17"/>
      <c r="B259" s="193"/>
      <c r="C259" s="17"/>
      <c r="D259" s="275"/>
      <c r="E259" s="112"/>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17"/>
      <c r="B260" s="193"/>
      <c r="C260" s="17"/>
      <c r="D260" s="275"/>
      <c r="E260" s="112"/>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3">
    <mergeCell ref="A27:G27"/>
    <mergeCell ref="A28:E28"/>
    <mergeCell ref="A29:E29"/>
  </mergeCells>
  <pageMargins left="0.7" right="0.7" top="0.75" bottom="0.75" header="0" footer="0"/>
  <pageSetup orientation="landscape"/>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topLeftCell="A48" workbookViewId="0"/>
  </sheetViews>
  <sheetFormatPr defaultColWidth="12.58203125" defaultRowHeight="15" customHeight="1"/>
  <cols>
    <col min="1" max="1" width="19.83203125" customWidth="1"/>
    <col min="2" max="2" width="13.33203125" customWidth="1"/>
    <col min="3" max="3" width="12.08203125" customWidth="1"/>
    <col min="4" max="4" width="12.83203125" customWidth="1"/>
    <col min="5" max="5" width="13.33203125" customWidth="1"/>
    <col min="6" max="7" width="9" customWidth="1"/>
    <col min="8" max="8" width="10.08203125" customWidth="1"/>
    <col min="9" max="25" width="9" customWidth="1"/>
  </cols>
  <sheetData>
    <row r="1" spans="1:25" ht="18.5">
      <c r="A1" s="425" t="s">
        <v>526</v>
      </c>
      <c r="F1" s="268"/>
      <c r="G1" s="268"/>
      <c r="H1" s="268"/>
      <c r="I1" s="268"/>
      <c r="J1" s="268"/>
      <c r="K1" s="268"/>
      <c r="L1" s="268"/>
      <c r="M1" s="268"/>
      <c r="N1" s="268"/>
      <c r="O1" s="268"/>
      <c r="P1" s="268"/>
      <c r="Q1" s="268"/>
      <c r="R1" s="268"/>
      <c r="S1" s="268"/>
      <c r="T1" s="268"/>
      <c r="U1" s="268"/>
      <c r="V1" s="268"/>
      <c r="W1" s="268"/>
      <c r="X1" s="268"/>
      <c r="Y1" s="268"/>
    </row>
    <row r="2" spans="1:25" ht="15" customHeight="1">
      <c r="A2" s="287"/>
      <c r="B2" s="255"/>
      <c r="C2" s="111"/>
      <c r="D2" s="287"/>
      <c r="E2" s="1"/>
      <c r="F2" s="1"/>
      <c r="G2" s="1"/>
      <c r="H2" s="1"/>
      <c r="I2" s="1"/>
      <c r="J2" s="1"/>
      <c r="K2" s="1"/>
      <c r="L2" s="1"/>
      <c r="M2" s="1"/>
      <c r="N2" s="1"/>
      <c r="O2" s="1"/>
      <c r="P2" s="1"/>
      <c r="Q2" s="1"/>
      <c r="R2" s="1"/>
      <c r="S2" s="1"/>
      <c r="T2" s="1"/>
      <c r="U2" s="1"/>
      <c r="V2" s="1"/>
      <c r="W2" s="1"/>
      <c r="X2" s="1"/>
      <c r="Y2" s="1"/>
    </row>
    <row r="3" spans="1:25" ht="43.5">
      <c r="A3" s="184" t="s">
        <v>162</v>
      </c>
      <c r="B3" s="301" t="s">
        <v>250</v>
      </c>
      <c r="C3" s="301" t="s">
        <v>251</v>
      </c>
      <c r="D3" s="277" t="s">
        <v>258</v>
      </c>
      <c r="E3" s="34" t="s">
        <v>49</v>
      </c>
      <c r="F3" s="148"/>
      <c r="G3" s="148"/>
      <c r="H3" s="148"/>
      <c r="I3" s="148"/>
      <c r="J3" s="148"/>
      <c r="K3" s="148"/>
      <c r="L3" s="148"/>
      <c r="M3" s="148"/>
      <c r="N3" s="148"/>
      <c r="O3" s="148"/>
      <c r="P3" s="148"/>
      <c r="Q3" s="148"/>
      <c r="R3" s="148"/>
      <c r="S3" s="148"/>
      <c r="T3" s="148"/>
      <c r="U3" s="148"/>
      <c r="V3" s="148"/>
      <c r="W3" s="148"/>
      <c r="X3" s="148"/>
      <c r="Y3" s="148"/>
    </row>
    <row r="4" spans="1:25" ht="12.75" customHeight="1">
      <c r="A4" s="159" t="s">
        <v>167</v>
      </c>
      <c r="B4" s="47">
        <v>194574.16200000001</v>
      </c>
      <c r="C4" s="47">
        <v>46238.201000000001</v>
      </c>
      <c r="D4" s="47">
        <v>1516.1079999999999</v>
      </c>
      <c r="E4" s="53">
        <v>242328.47099999999</v>
      </c>
      <c r="F4" s="31"/>
      <c r="G4" s="31"/>
      <c r="H4" s="31"/>
      <c r="I4" s="31"/>
      <c r="J4" s="31"/>
      <c r="K4" s="31"/>
      <c r="L4" s="31"/>
      <c r="M4" s="31"/>
      <c r="N4" s="31"/>
      <c r="O4" s="31"/>
      <c r="P4" s="31"/>
      <c r="Q4" s="31"/>
      <c r="R4" s="31"/>
      <c r="S4" s="31"/>
      <c r="T4" s="31"/>
      <c r="U4" s="31"/>
      <c r="V4" s="31"/>
      <c r="W4" s="31"/>
      <c r="X4" s="31"/>
      <c r="Y4" s="31"/>
    </row>
    <row r="5" spans="1:25" ht="12.75" customHeight="1">
      <c r="A5" s="164" t="s">
        <v>168</v>
      </c>
      <c r="B5" s="47">
        <v>91159.179000000004</v>
      </c>
      <c r="C5" s="47">
        <v>15303.612999999999</v>
      </c>
      <c r="D5" s="47">
        <v>106505.28599999999</v>
      </c>
      <c r="E5" s="53">
        <v>212968.07800000001</v>
      </c>
      <c r="F5" s="31"/>
      <c r="G5" s="31"/>
      <c r="H5" s="31"/>
      <c r="I5" s="31"/>
      <c r="J5" s="31"/>
      <c r="K5" s="31"/>
      <c r="L5" s="31"/>
      <c r="M5" s="31"/>
      <c r="N5" s="31"/>
      <c r="O5" s="31"/>
      <c r="P5" s="31"/>
      <c r="Q5" s="31"/>
      <c r="R5" s="31"/>
      <c r="S5" s="31"/>
      <c r="T5" s="31"/>
      <c r="U5" s="31"/>
      <c r="V5" s="31"/>
      <c r="W5" s="31"/>
      <c r="X5" s="31"/>
      <c r="Y5" s="31"/>
    </row>
    <row r="6" spans="1:25" ht="12.75" customHeight="1">
      <c r="A6" s="164" t="s">
        <v>169</v>
      </c>
      <c r="B6" s="47">
        <v>532160.53799999901</v>
      </c>
      <c r="C6" s="47">
        <v>37716.099000000002</v>
      </c>
      <c r="D6" s="47">
        <v>876947.17700000003</v>
      </c>
      <c r="E6" s="53">
        <v>1446823.814</v>
      </c>
      <c r="F6" s="31"/>
      <c r="G6" s="31"/>
      <c r="H6" s="31"/>
      <c r="I6" s="31"/>
      <c r="J6" s="31"/>
      <c r="K6" s="31"/>
      <c r="L6" s="31"/>
      <c r="M6" s="31"/>
      <c r="N6" s="31"/>
      <c r="O6" s="31"/>
      <c r="P6" s="31"/>
      <c r="Q6" s="31"/>
      <c r="R6" s="31"/>
      <c r="S6" s="31"/>
      <c r="T6" s="31"/>
      <c r="U6" s="31"/>
      <c r="V6" s="31"/>
      <c r="W6" s="31"/>
      <c r="X6" s="31"/>
      <c r="Y6" s="31"/>
    </row>
    <row r="7" spans="1:25" ht="12.75" customHeight="1">
      <c r="A7" s="164" t="s">
        <v>170</v>
      </c>
      <c r="B7" s="47">
        <v>650699.59100000199</v>
      </c>
      <c r="C7" s="47">
        <v>4123.915</v>
      </c>
      <c r="D7" s="47">
        <v>598.49</v>
      </c>
      <c r="E7" s="53">
        <v>655421.99600000202</v>
      </c>
      <c r="F7" s="31"/>
      <c r="G7" s="31"/>
      <c r="H7" s="31"/>
      <c r="I7" s="31"/>
      <c r="J7" s="31"/>
      <c r="K7" s="31"/>
      <c r="L7" s="31"/>
      <c r="M7" s="31"/>
      <c r="N7" s="31"/>
      <c r="O7" s="31"/>
      <c r="P7" s="31"/>
      <c r="Q7" s="31"/>
      <c r="R7" s="31"/>
      <c r="S7" s="31"/>
      <c r="T7" s="31"/>
      <c r="U7" s="31"/>
      <c r="V7" s="31"/>
      <c r="W7" s="31"/>
      <c r="X7" s="31"/>
      <c r="Y7" s="31"/>
    </row>
    <row r="8" spans="1:25" ht="12.75" customHeight="1">
      <c r="A8" s="164" t="s">
        <v>171</v>
      </c>
      <c r="B8" s="47">
        <v>2019043.4440000099</v>
      </c>
      <c r="C8" s="47">
        <v>77366.442999999999</v>
      </c>
      <c r="D8" s="47">
        <v>393124.19099999999</v>
      </c>
      <c r="E8" s="53">
        <v>2489534.07800001</v>
      </c>
      <c r="F8" s="31"/>
      <c r="G8" s="31"/>
      <c r="H8" s="31"/>
      <c r="I8" s="31"/>
      <c r="J8" s="31"/>
      <c r="K8" s="31"/>
      <c r="L8" s="31"/>
      <c r="M8" s="31"/>
      <c r="N8" s="31"/>
      <c r="O8" s="31"/>
      <c r="P8" s="31"/>
      <c r="Q8" s="31"/>
      <c r="R8" s="31"/>
      <c r="S8" s="31"/>
      <c r="T8" s="31"/>
      <c r="U8" s="31"/>
      <c r="V8" s="31"/>
      <c r="W8" s="31"/>
      <c r="X8" s="31"/>
      <c r="Y8" s="31"/>
    </row>
    <row r="9" spans="1:25" ht="12.75" customHeight="1">
      <c r="A9" s="164" t="s">
        <v>172</v>
      </c>
      <c r="B9" s="47">
        <v>570868.67000000097</v>
      </c>
      <c r="C9" s="47">
        <v>37628.631999999998</v>
      </c>
      <c r="D9" s="47">
        <v>219205.973</v>
      </c>
      <c r="E9" s="53">
        <v>827703.27500000095</v>
      </c>
      <c r="F9" s="31"/>
      <c r="G9" s="31"/>
      <c r="H9" s="31"/>
      <c r="I9" s="31"/>
      <c r="J9" s="31"/>
      <c r="K9" s="31"/>
      <c r="L9" s="31"/>
      <c r="M9" s="31"/>
      <c r="N9" s="31"/>
      <c r="O9" s="31"/>
      <c r="P9" s="31"/>
      <c r="Q9" s="31"/>
      <c r="R9" s="31"/>
      <c r="S9" s="31"/>
      <c r="T9" s="31"/>
      <c r="U9" s="31"/>
      <c r="V9" s="31"/>
      <c r="W9" s="31"/>
      <c r="X9" s="31"/>
      <c r="Y9" s="31"/>
    </row>
    <row r="10" spans="1:25" ht="12.75" customHeight="1">
      <c r="A10" s="164" t="s">
        <v>173</v>
      </c>
      <c r="B10" s="47">
        <v>8933.8559999999998</v>
      </c>
      <c r="C10" s="47">
        <v>470.08699999999999</v>
      </c>
      <c r="D10" s="47">
        <v>9.0690000000000008</v>
      </c>
      <c r="E10" s="53">
        <v>9413.0120000000006</v>
      </c>
      <c r="F10" s="31"/>
      <c r="G10" s="31"/>
      <c r="H10" s="31"/>
      <c r="I10" s="31"/>
      <c r="J10" s="31"/>
      <c r="K10" s="31"/>
      <c r="L10" s="31"/>
      <c r="M10" s="31"/>
      <c r="N10" s="31"/>
      <c r="O10" s="31"/>
      <c r="P10" s="31"/>
      <c r="Q10" s="31"/>
      <c r="R10" s="31"/>
      <c r="S10" s="31"/>
      <c r="T10" s="31"/>
      <c r="U10" s="31"/>
      <c r="V10" s="31"/>
      <c r="W10" s="31"/>
      <c r="X10" s="31"/>
      <c r="Y10" s="31"/>
    </row>
    <row r="11" spans="1:25" ht="12.75" customHeight="1">
      <c r="A11" s="164" t="s">
        <v>174</v>
      </c>
      <c r="B11" s="47">
        <v>11875.86</v>
      </c>
      <c r="C11" s="47">
        <v>1623.921</v>
      </c>
      <c r="D11" s="47">
        <v>212.24299999999999</v>
      </c>
      <c r="E11" s="53">
        <v>13712.023999999999</v>
      </c>
      <c r="F11" s="31"/>
      <c r="G11" s="31"/>
      <c r="H11" s="31"/>
      <c r="I11" s="31"/>
      <c r="J11" s="31"/>
      <c r="K11" s="31"/>
      <c r="L11" s="31"/>
      <c r="M11" s="31"/>
      <c r="N11" s="31"/>
      <c r="O11" s="31"/>
      <c r="P11" s="31"/>
      <c r="Q11" s="31"/>
      <c r="R11" s="31"/>
      <c r="S11" s="31"/>
      <c r="T11" s="31"/>
      <c r="U11" s="31"/>
      <c r="V11" s="31"/>
      <c r="W11" s="31"/>
      <c r="X11" s="31"/>
      <c r="Y11" s="31"/>
    </row>
    <row r="12" spans="1:25" ht="12.75" customHeight="1">
      <c r="A12" s="164" t="s">
        <v>175</v>
      </c>
      <c r="B12" s="47">
        <v>2834.616</v>
      </c>
      <c r="C12" s="47">
        <v>49.99</v>
      </c>
      <c r="D12" s="47">
        <v>12.875999999999999</v>
      </c>
      <c r="E12" s="53">
        <v>2897.482</v>
      </c>
      <c r="F12" s="31"/>
      <c r="G12" s="31"/>
      <c r="H12" s="31"/>
      <c r="I12" s="31"/>
      <c r="J12" s="31"/>
      <c r="K12" s="31"/>
      <c r="L12" s="31"/>
      <c r="M12" s="31"/>
      <c r="N12" s="31"/>
      <c r="O12" s="31"/>
      <c r="P12" s="31"/>
      <c r="Q12" s="31"/>
      <c r="R12" s="31"/>
      <c r="S12" s="31"/>
      <c r="T12" s="31"/>
      <c r="U12" s="31"/>
      <c r="V12" s="31"/>
      <c r="W12" s="31"/>
      <c r="X12" s="31"/>
      <c r="Y12" s="31"/>
    </row>
    <row r="13" spans="1:25" ht="12.75" customHeight="1">
      <c r="A13" s="164" t="s">
        <v>176</v>
      </c>
      <c r="B13" s="47">
        <v>615877.04899999802</v>
      </c>
      <c r="C13" s="47">
        <v>182968.64199999999</v>
      </c>
      <c r="D13" s="47">
        <v>9081.1030000000101</v>
      </c>
      <c r="E13" s="53">
        <v>807926.79399999895</v>
      </c>
      <c r="F13" s="31"/>
      <c r="G13" s="31"/>
      <c r="H13" s="31"/>
      <c r="I13" s="31"/>
      <c r="J13" s="31"/>
      <c r="K13" s="31"/>
      <c r="L13" s="31"/>
      <c r="M13" s="31"/>
      <c r="N13" s="31"/>
      <c r="O13" s="31"/>
      <c r="P13" s="31"/>
      <c r="Q13" s="31"/>
      <c r="R13" s="31"/>
      <c r="S13" s="31"/>
      <c r="T13" s="31"/>
      <c r="U13" s="31"/>
      <c r="V13" s="31"/>
      <c r="W13" s="31"/>
      <c r="X13" s="31"/>
      <c r="Y13" s="31"/>
    </row>
    <row r="14" spans="1:25" ht="12.75" customHeight="1">
      <c r="A14" s="164" t="s">
        <v>177</v>
      </c>
      <c r="B14" s="47">
        <v>982101.17500000203</v>
      </c>
      <c r="C14" s="47">
        <v>3066.0650000000001</v>
      </c>
      <c r="D14" s="47">
        <v>1008.511</v>
      </c>
      <c r="E14" s="53">
        <v>986175.75100000203</v>
      </c>
      <c r="F14" s="31"/>
      <c r="G14" s="31"/>
      <c r="H14" s="31"/>
      <c r="I14" s="31"/>
      <c r="J14" s="31"/>
      <c r="K14" s="31"/>
      <c r="L14" s="31"/>
      <c r="M14" s="31"/>
      <c r="N14" s="31"/>
      <c r="O14" s="31"/>
      <c r="P14" s="31"/>
      <c r="Q14" s="31"/>
      <c r="R14" s="31"/>
      <c r="S14" s="31"/>
      <c r="T14" s="31"/>
      <c r="U14" s="31"/>
      <c r="V14" s="31"/>
      <c r="W14" s="31"/>
      <c r="X14" s="31"/>
      <c r="Y14" s="31"/>
    </row>
    <row r="15" spans="1:25" ht="12.75" customHeight="1">
      <c r="A15" s="164" t="s">
        <v>178</v>
      </c>
      <c r="B15" s="47">
        <v>175474.549</v>
      </c>
      <c r="C15" s="47">
        <v>72868.528000000006</v>
      </c>
      <c r="D15" s="47">
        <v>1119.6959999999999</v>
      </c>
      <c r="E15" s="53">
        <v>249462.77299999999</v>
      </c>
      <c r="F15" s="31"/>
      <c r="G15" s="31"/>
      <c r="H15" s="31"/>
      <c r="I15" s="31"/>
      <c r="J15" s="31"/>
      <c r="K15" s="31"/>
      <c r="L15" s="31"/>
      <c r="M15" s="31"/>
      <c r="N15" s="31"/>
      <c r="O15" s="31"/>
      <c r="P15" s="31"/>
      <c r="Q15" s="31"/>
      <c r="R15" s="31"/>
      <c r="S15" s="31"/>
      <c r="T15" s="31"/>
      <c r="U15" s="31"/>
      <c r="V15" s="31"/>
      <c r="W15" s="31"/>
      <c r="X15" s="31"/>
      <c r="Y15" s="31"/>
    </row>
    <row r="16" spans="1:25" ht="12.75" customHeight="1">
      <c r="A16" s="164" t="s">
        <v>179</v>
      </c>
      <c r="B16" s="47">
        <v>281928.62900000002</v>
      </c>
      <c r="C16" s="47">
        <v>11715.194</v>
      </c>
      <c r="D16" s="47">
        <v>634743.85</v>
      </c>
      <c r="E16" s="53">
        <v>928387.67299999995</v>
      </c>
      <c r="F16" s="31"/>
      <c r="G16" s="31"/>
      <c r="H16" s="31"/>
      <c r="I16" s="31"/>
      <c r="J16" s="31"/>
      <c r="K16" s="31"/>
      <c r="L16" s="31"/>
      <c r="M16" s="31"/>
      <c r="N16" s="31"/>
      <c r="O16" s="31"/>
      <c r="P16" s="31"/>
      <c r="Q16" s="31"/>
      <c r="R16" s="31"/>
      <c r="S16" s="31"/>
      <c r="T16" s="31"/>
      <c r="U16" s="31"/>
      <c r="V16" s="31"/>
      <c r="W16" s="31"/>
      <c r="X16" s="31"/>
      <c r="Y16" s="31"/>
    </row>
    <row r="17" spans="1:25" ht="12.75" customHeight="1">
      <c r="A17" s="164" t="s">
        <v>180</v>
      </c>
      <c r="B17" s="47">
        <v>207420.28700000001</v>
      </c>
      <c r="C17" s="47">
        <v>4030.0050000000001</v>
      </c>
      <c r="D17" s="47">
        <v>5851.5010000000002</v>
      </c>
      <c r="E17" s="53">
        <v>217301.79300000001</v>
      </c>
      <c r="F17" s="31"/>
      <c r="G17" s="31"/>
      <c r="H17" s="31"/>
      <c r="I17" s="31"/>
      <c r="J17" s="31"/>
      <c r="K17" s="31"/>
      <c r="L17" s="31"/>
      <c r="M17" s="31"/>
      <c r="N17" s="31"/>
      <c r="O17" s="31"/>
      <c r="P17" s="31"/>
      <c r="Q17" s="31"/>
      <c r="R17" s="31"/>
      <c r="S17" s="31"/>
      <c r="T17" s="31"/>
      <c r="U17" s="31"/>
      <c r="V17" s="31"/>
      <c r="W17" s="31"/>
      <c r="X17" s="31"/>
      <c r="Y17" s="31"/>
    </row>
    <row r="18" spans="1:25" ht="12.75" customHeight="1">
      <c r="A18" s="164" t="s">
        <v>181</v>
      </c>
      <c r="B18" s="47">
        <v>270650.43800000002</v>
      </c>
      <c r="C18" s="47">
        <v>22401.429</v>
      </c>
      <c r="D18" s="47">
        <v>1688.6479999999999</v>
      </c>
      <c r="E18" s="53">
        <v>294740.51500000001</v>
      </c>
      <c r="F18" s="31"/>
      <c r="G18" s="31"/>
      <c r="H18" s="31"/>
      <c r="I18" s="31"/>
      <c r="J18" s="31"/>
      <c r="K18" s="31"/>
      <c r="L18" s="31"/>
      <c r="M18" s="31"/>
      <c r="N18" s="31"/>
      <c r="O18" s="31"/>
      <c r="P18" s="31"/>
      <c r="Q18" s="31"/>
      <c r="R18" s="31"/>
      <c r="S18" s="31"/>
      <c r="T18" s="31"/>
      <c r="U18" s="31"/>
      <c r="V18" s="31"/>
      <c r="W18" s="31"/>
      <c r="X18" s="31"/>
      <c r="Y18" s="31"/>
    </row>
    <row r="19" spans="1:25" ht="12.75" customHeight="1">
      <c r="A19" s="164" t="s">
        <v>182</v>
      </c>
      <c r="B19" s="47">
        <v>201878.758</v>
      </c>
      <c r="C19" s="47">
        <v>1308.461</v>
      </c>
      <c r="D19" s="47">
        <v>3286.3560000000002</v>
      </c>
      <c r="E19" s="53">
        <v>206473.57500000001</v>
      </c>
      <c r="F19" s="31"/>
      <c r="G19" s="31"/>
      <c r="H19" s="31"/>
      <c r="I19" s="31"/>
      <c r="J19" s="31"/>
      <c r="K19" s="31"/>
      <c r="L19" s="31"/>
      <c r="M19" s="31"/>
      <c r="N19" s="31"/>
      <c r="O19" s="31"/>
      <c r="P19" s="31"/>
      <c r="Q19" s="31"/>
      <c r="R19" s="31"/>
      <c r="S19" s="31"/>
      <c r="T19" s="31"/>
      <c r="U19" s="31"/>
      <c r="V19" s="31"/>
      <c r="W19" s="31"/>
      <c r="X19" s="31"/>
      <c r="Y19" s="31"/>
    </row>
    <row r="20" spans="1:25" ht="12.75" customHeight="1">
      <c r="A20" s="164" t="s">
        <v>183</v>
      </c>
      <c r="B20" s="47">
        <v>558056.69299999997</v>
      </c>
      <c r="C20" s="47">
        <v>1008.095</v>
      </c>
      <c r="D20" s="47">
        <v>263.68</v>
      </c>
      <c r="E20" s="53">
        <v>559328.46799999999</v>
      </c>
      <c r="F20" s="31"/>
      <c r="G20" s="31"/>
      <c r="H20" s="31"/>
      <c r="I20" s="31"/>
      <c r="J20" s="31"/>
      <c r="K20" s="31"/>
      <c r="L20" s="31"/>
      <c r="M20" s="31"/>
      <c r="N20" s="31"/>
      <c r="O20" s="31"/>
      <c r="P20" s="31"/>
      <c r="Q20" s="31"/>
      <c r="R20" s="31"/>
      <c r="S20" s="31"/>
      <c r="T20" s="31"/>
      <c r="U20" s="31"/>
      <c r="V20" s="31"/>
      <c r="W20" s="31"/>
      <c r="X20" s="31"/>
      <c r="Y20" s="31"/>
    </row>
    <row r="21" spans="1:25" ht="12.75" customHeight="1">
      <c r="A21" s="164" t="s">
        <v>184</v>
      </c>
      <c r="B21" s="47">
        <v>533169.73599999596</v>
      </c>
      <c r="C21" s="47">
        <v>1265.8240000000001</v>
      </c>
      <c r="D21" s="47">
        <v>11850.54</v>
      </c>
      <c r="E21" s="53">
        <v>546286.09999999602</v>
      </c>
      <c r="F21" s="31"/>
      <c r="G21" s="31"/>
      <c r="H21" s="31"/>
      <c r="I21" s="31"/>
      <c r="J21" s="31"/>
      <c r="K21" s="31"/>
      <c r="L21" s="31"/>
      <c r="M21" s="31"/>
      <c r="N21" s="31"/>
      <c r="O21" s="31"/>
      <c r="P21" s="31"/>
      <c r="Q21" s="31"/>
      <c r="R21" s="31"/>
      <c r="S21" s="31"/>
      <c r="T21" s="31"/>
      <c r="U21" s="31"/>
      <c r="V21" s="31"/>
      <c r="W21" s="31"/>
      <c r="X21" s="31"/>
      <c r="Y21" s="31"/>
    </row>
    <row r="22" spans="1:25" ht="12.75" customHeight="1">
      <c r="A22" s="164" t="s">
        <v>185</v>
      </c>
      <c r="B22" s="47">
        <v>267543.19300000003</v>
      </c>
      <c r="C22" s="47">
        <v>18238.763999999999</v>
      </c>
      <c r="D22" s="47">
        <v>30822.671999999999</v>
      </c>
      <c r="E22" s="53">
        <v>316604.62900000002</v>
      </c>
      <c r="F22" s="31"/>
      <c r="G22" s="31"/>
      <c r="H22" s="31"/>
      <c r="I22" s="31"/>
      <c r="J22" s="31"/>
      <c r="K22" s="31"/>
      <c r="L22" s="31"/>
      <c r="M22" s="31"/>
      <c r="N22" s="31"/>
      <c r="O22" s="31"/>
      <c r="P22" s="31"/>
      <c r="Q22" s="31"/>
      <c r="R22" s="31"/>
      <c r="S22" s="31"/>
      <c r="T22" s="31"/>
      <c r="U22" s="31"/>
      <c r="V22" s="31"/>
      <c r="W22" s="31"/>
      <c r="X22" s="31"/>
      <c r="Y22" s="31"/>
    </row>
    <row r="23" spans="1:25" ht="12.75" customHeight="1">
      <c r="A23" s="164" t="s">
        <v>186</v>
      </c>
      <c r="B23" s="47">
        <v>19554.526999999998</v>
      </c>
      <c r="C23" s="47">
        <v>363369.49800000002</v>
      </c>
      <c r="D23" s="47">
        <v>6476.7</v>
      </c>
      <c r="E23" s="53">
        <v>389400.72499999998</v>
      </c>
      <c r="F23" s="31"/>
      <c r="G23" s="31"/>
      <c r="H23" s="31"/>
      <c r="I23" s="31"/>
      <c r="J23" s="31"/>
      <c r="K23" s="31"/>
      <c r="L23" s="31"/>
      <c r="M23" s="31"/>
      <c r="N23" s="31"/>
      <c r="O23" s="31"/>
      <c r="P23" s="31"/>
      <c r="Q23" s="31"/>
      <c r="R23" s="31"/>
      <c r="S23" s="31"/>
      <c r="T23" s="31"/>
      <c r="U23" s="31"/>
      <c r="V23" s="31"/>
      <c r="W23" s="31"/>
      <c r="X23" s="31"/>
      <c r="Y23" s="31"/>
    </row>
    <row r="24" spans="1:25" ht="12.75" customHeight="1">
      <c r="A24" s="164" t="s">
        <v>187</v>
      </c>
      <c r="B24" s="47">
        <v>131797.41500000001</v>
      </c>
      <c r="C24" s="47">
        <v>2209.2449999999999</v>
      </c>
      <c r="D24" s="47">
        <v>1248.117</v>
      </c>
      <c r="E24" s="53">
        <v>135254.777</v>
      </c>
      <c r="F24" s="31"/>
      <c r="G24" s="31"/>
      <c r="H24" s="31"/>
      <c r="I24" s="31"/>
      <c r="J24" s="31"/>
      <c r="K24" s="31"/>
      <c r="L24" s="31"/>
      <c r="M24" s="31"/>
      <c r="N24" s="31"/>
      <c r="O24" s="31"/>
      <c r="P24" s="31"/>
      <c r="Q24" s="31"/>
      <c r="R24" s="31"/>
      <c r="S24" s="31"/>
      <c r="T24" s="31"/>
      <c r="U24" s="31"/>
      <c r="V24" s="31"/>
      <c r="W24" s="31"/>
      <c r="X24" s="31"/>
      <c r="Y24" s="31"/>
    </row>
    <row r="25" spans="1:25" ht="12.75" customHeight="1">
      <c r="A25" s="164" t="s">
        <v>188</v>
      </c>
      <c r="B25" s="47">
        <v>28225.835999999999</v>
      </c>
      <c r="C25" s="47">
        <v>18862.798999999999</v>
      </c>
      <c r="D25" s="47">
        <v>863.94899999999996</v>
      </c>
      <c r="E25" s="53">
        <v>47952.584000000003</v>
      </c>
      <c r="F25" s="31"/>
      <c r="G25" s="31"/>
      <c r="H25" s="31"/>
      <c r="I25" s="31"/>
      <c r="J25" s="31"/>
      <c r="K25" s="31"/>
      <c r="L25" s="31"/>
      <c r="M25" s="31"/>
      <c r="N25" s="31"/>
      <c r="O25" s="31"/>
      <c r="P25" s="31"/>
      <c r="Q25" s="31"/>
      <c r="R25" s="31"/>
      <c r="S25" s="31"/>
      <c r="T25" s="31"/>
      <c r="U25" s="31"/>
      <c r="V25" s="31"/>
      <c r="W25" s="31"/>
      <c r="X25" s="31"/>
      <c r="Y25" s="31"/>
    </row>
    <row r="26" spans="1:25" ht="12.75" customHeight="1">
      <c r="A26" s="164" t="s">
        <v>189</v>
      </c>
      <c r="B26" s="47">
        <v>18091.79</v>
      </c>
      <c r="C26" s="47">
        <v>2435.9690000000001</v>
      </c>
      <c r="D26" s="47">
        <v>147097.16</v>
      </c>
      <c r="E26" s="53">
        <v>167624.91899999999</v>
      </c>
      <c r="F26" s="31"/>
      <c r="G26" s="31"/>
      <c r="H26" s="31"/>
      <c r="I26" s="31"/>
      <c r="J26" s="31"/>
      <c r="K26" s="31"/>
      <c r="L26" s="31"/>
      <c r="M26" s="31"/>
      <c r="N26" s="31"/>
      <c r="O26" s="31"/>
      <c r="P26" s="31"/>
      <c r="Q26" s="31"/>
      <c r="R26" s="31"/>
      <c r="S26" s="31"/>
      <c r="T26" s="31"/>
      <c r="U26" s="31"/>
      <c r="V26" s="31"/>
      <c r="W26" s="31"/>
      <c r="X26" s="31"/>
      <c r="Y26" s="31"/>
    </row>
    <row r="27" spans="1:25" ht="12.75" customHeight="1">
      <c r="A27" s="164" t="s">
        <v>190</v>
      </c>
      <c r="B27" s="47">
        <v>31833.556</v>
      </c>
      <c r="C27" s="47">
        <v>4242.4790000000003</v>
      </c>
      <c r="D27" s="47">
        <v>53000.65</v>
      </c>
      <c r="E27" s="53">
        <v>89076.684999999998</v>
      </c>
      <c r="F27" s="31"/>
      <c r="G27" s="31"/>
      <c r="H27" s="31"/>
      <c r="I27" s="31"/>
      <c r="J27" s="31"/>
      <c r="K27" s="31"/>
      <c r="L27" s="31"/>
      <c r="M27" s="31"/>
      <c r="N27" s="31"/>
      <c r="O27" s="31"/>
      <c r="P27" s="31"/>
      <c r="Q27" s="31"/>
      <c r="R27" s="31"/>
      <c r="S27" s="31"/>
      <c r="T27" s="31"/>
      <c r="U27" s="31"/>
      <c r="V27" s="31"/>
      <c r="W27" s="31"/>
      <c r="X27" s="31"/>
      <c r="Y27" s="31"/>
    </row>
    <row r="28" spans="1:25" ht="12.75" customHeight="1">
      <c r="A28" s="164" t="s">
        <v>191</v>
      </c>
      <c r="B28" s="47">
        <v>533246.125</v>
      </c>
      <c r="C28" s="47">
        <v>11345.192999999999</v>
      </c>
      <c r="D28" s="47">
        <v>294.51100000000002</v>
      </c>
      <c r="E28" s="53">
        <v>544885.82900000003</v>
      </c>
      <c r="F28" s="31"/>
      <c r="G28" s="31"/>
      <c r="H28" s="31"/>
      <c r="I28" s="31"/>
      <c r="J28" s="31"/>
      <c r="K28" s="31"/>
      <c r="L28" s="31"/>
      <c r="M28" s="31"/>
      <c r="N28" s="31"/>
      <c r="O28" s="31"/>
      <c r="P28" s="31"/>
      <c r="Q28" s="31"/>
      <c r="R28" s="31"/>
      <c r="S28" s="31"/>
      <c r="T28" s="31"/>
      <c r="U28" s="31"/>
      <c r="V28" s="31"/>
      <c r="W28" s="31"/>
      <c r="X28" s="31"/>
      <c r="Y28" s="31"/>
    </row>
    <row r="29" spans="1:25" ht="12.75" customHeight="1">
      <c r="A29" s="164" t="s">
        <v>192</v>
      </c>
      <c r="B29" s="47">
        <v>608162.71199999901</v>
      </c>
      <c r="C29" s="47">
        <v>10378.252</v>
      </c>
      <c r="D29" s="47">
        <v>4652.66</v>
      </c>
      <c r="E29" s="53">
        <v>623193.62399999902</v>
      </c>
      <c r="F29" s="31"/>
      <c r="G29" s="31"/>
      <c r="H29" s="31"/>
      <c r="I29" s="31"/>
      <c r="J29" s="31"/>
      <c r="K29" s="31"/>
      <c r="L29" s="31"/>
      <c r="M29" s="31"/>
      <c r="N29" s="31"/>
      <c r="O29" s="31"/>
      <c r="P29" s="31"/>
      <c r="Q29" s="31"/>
      <c r="R29" s="31"/>
      <c r="S29" s="31"/>
      <c r="T29" s="31"/>
      <c r="U29" s="31"/>
      <c r="V29" s="31"/>
      <c r="W29" s="31"/>
      <c r="X29" s="31"/>
      <c r="Y29" s="31"/>
    </row>
    <row r="30" spans="1:25" ht="12.75" customHeight="1">
      <c r="A30" s="164" t="s">
        <v>193</v>
      </c>
      <c r="B30" s="47">
        <v>284126.88299999997</v>
      </c>
      <c r="C30" s="47">
        <v>9449.67</v>
      </c>
      <c r="D30" s="47">
        <v>172217.86600000001</v>
      </c>
      <c r="E30" s="53">
        <v>465794.41899999999</v>
      </c>
      <c r="F30" s="31"/>
      <c r="G30" s="31"/>
      <c r="H30" s="31"/>
      <c r="I30" s="31"/>
      <c r="J30" s="31"/>
      <c r="K30" s="31"/>
      <c r="L30" s="31"/>
      <c r="M30" s="31"/>
      <c r="N30" s="31"/>
      <c r="O30" s="31"/>
      <c r="P30" s="31"/>
      <c r="Q30" s="31"/>
      <c r="R30" s="31"/>
      <c r="S30" s="31"/>
      <c r="T30" s="31"/>
      <c r="U30" s="31"/>
      <c r="V30" s="31"/>
      <c r="W30" s="31"/>
      <c r="X30" s="31"/>
      <c r="Y30" s="31"/>
    </row>
    <row r="31" spans="1:25" ht="12.75" customHeight="1">
      <c r="A31" s="164" t="s">
        <v>194</v>
      </c>
      <c r="B31" s="47">
        <v>168895.12</v>
      </c>
      <c r="C31" s="47">
        <v>1640.1110000000001</v>
      </c>
      <c r="D31" s="47">
        <v>7013.4579999999996</v>
      </c>
      <c r="E31" s="53">
        <v>177548.68900000001</v>
      </c>
      <c r="F31" s="31"/>
      <c r="G31" s="31"/>
      <c r="H31" s="31"/>
      <c r="I31" s="31"/>
      <c r="J31" s="31"/>
      <c r="K31" s="31"/>
      <c r="L31" s="31"/>
      <c r="M31" s="31"/>
      <c r="N31" s="31"/>
      <c r="O31" s="31"/>
      <c r="P31" s="31"/>
      <c r="Q31" s="31"/>
      <c r="R31" s="31"/>
      <c r="S31" s="31"/>
      <c r="T31" s="31"/>
      <c r="U31" s="31"/>
      <c r="V31" s="31"/>
      <c r="W31" s="31"/>
      <c r="X31" s="31"/>
      <c r="Y31" s="31"/>
    </row>
    <row r="32" spans="1:25" ht="12.75" customHeight="1">
      <c r="A32" s="164" t="s">
        <v>195</v>
      </c>
      <c r="B32" s="47">
        <v>150434.73800000001</v>
      </c>
      <c r="C32" s="47">
        <v>542.35500000000002</v>
      </c>
      <c r="D32" s="47">
        <v>1633518.3060000001</v>
      </c>
      <c r="E32" s="53">
        <v>1784495.399</v>
      </c>
      <c r="F32" s="31"/>
      <c r="G32" s="31"/>
      <c r="H32" s="31"/>
      <c r="I32" s="31"/>
      <c r="J32" s="31"/>
      <c r="K32" s="31"/>
      <c r="L32" s="31"/>
      <c r="M32" s="31"/>
      <c r="N32" s="31"/>
      <c r="O32" s="31"/>
      <c r="P32" s="31"/>
      <c r="Q32" s="31"/>
      <c r="R32" s="31"/>
      <c r="S32" s="31"/>
      <c r="T32" s="31"/>
      <c r="U32" s="31"/>
      <c r="V32" s="31"/>
      <c r="W32" s="31"/>
      <c r="X32" s="31"/>
      <c r="Y32" s="31"/>
    </row>
    <row r="33" spans="1:25" ht="12.75" customHeight="1">
      <c r="A33" s="164" t="s">
        <v>196</v>
      </c>
      <c r="B33" s="47">
        <v>23633.935000000001</v>
      </c>
      <c r="C33" s="47">
        <v>142.24</v>
      </c>
      <c r="D33" s="47">
        <v>535.66</v>
      </c>
      <c r="E33" s="53">
        <v>24311.834999999999</v>
      </c>
      <c r="F33" s="31"/>
      <c r="G33" s="31"/>
      <c r="H33" s="31"/>
      <c r="I33" s="302"/>
      <c r="J33" s="31"/>
      <c r="K33" s="31"/>
      <c r="L33" s="31"/>
      <c r="M33" s="31"/>
      <c r="N33" s="31"/>
      <c r="O33" s="31"/>
      <c r="P33" s="31"/>
      <c r="Q33" s="31"/>
      <c r="R33" s="31"/>
      <c r="S33" s="31"/>
      <c r="T33" s="31"/>
      <c r="U33" s="31"/>
      <c r="V33" s="31"/>
      <c r="W33" s="31"/>
      <c r="X33" s="31"/>
      <c r="Y33" s="31"/>
    </row>
    <row r="34" spans="1:25" ht="12.75" customHeight="1">
      <c r="A34" s="164" t="s">
        <v>197</v>
      </c>
      <c r="B34" s="47">
        <v>93180.782000000007</v>
      </c>
      <c r="C34" s="47">
        <v>788.47</v>
      </c>
      <c r="D34" s="47">
        <v>658.76300000000003</v>
      </c>
      <c r="E34" s="53">
        <v>94628.014999999999</v>
      </c>
      <c r="F34" s="31"/>
      <c r="G34" s="31"/>
      <c r="H34" s="31"/>
      <c r="I34" s="31"/>
      <c r="J34" s="31"/>
      <c r="K34" s="31"/>
      <c r="L34" s="31"/>
      <c r="M34" s="31"/>
      <c r="N34" s="31"/>
      <c r="O34" s="31"/>
      <c r="P34" s="31"/>
      <c r="Q34" s="31"/>
      <c r="R34" s="31"/>
      <c r="S34" s="31"/>
      <c r="T34" s="31"/>
      <c r="U34" s="31"/>
      <c r="V34" s="31"/>
      <c r="W34" s="31"/>
      <c r="X34" s="31"/>
      <c r="Y34" s="31"/>
    </row>
    <row r="35" spans="1:25" ht="12.75" customHeight="1">
      <c r="A35" s="164" t="s">
        <v>198</v>
      </c>
      <c r="B35" s="47">
        <v>1253106.7</v>
      </c>
      <c r="C35" s="47">
        <v>546072.98200000101</v>
      </c>
      <c r="D35" s="47">
        <v>219639.97099999999</v>
      </c>
      <c r="E35" s="53">
        <v>2018819.6529999999</v>
      </c>
      <c r="F35" s="31"/>
      <c r="G35" s="31"/>
      <c r="H35" s="31"/>
      <c r="I35" s="31"/>
      <c r="J35" s="31"/>
      <c r="K35" s="31"/>
      <c r="L35" s="31"/>
      <c r="M35" s="31"/>
      <c r="N35" s="31"/>
      <c r="O35" s="31"/>
      <c r="P35" s="31"/>
      <c r="Q35" s="31"/>
      <c r="R35" s="31"/>
      <c r="S35" s="31"/>
      <c r="T35" s="31"/>
      <c r="U35" s="31"/>
      <c r="V35" s="31"/>
      <c r="W35" s="31"/>
      <c r="X35" s="31"/>
      <c r="Y35" s="31"/>
    </row>
    <row r="36" spans="1:25" ht="12.75" customHeight="1">
      <c r="A36" s="164" t="s">
        <v>199</v>
      </c>
      <c r="B36" s="47">
        <v>159865.58499999999</v>
      </c>
      <c r="C36" s="47">
        <v>1126.0840000000001</v>
      </c>
      <c r="D36" s="47">
        <v>1691.201</v>
      </c>
      <c r="E36" s="53">
        <v>162682.87</v>
      </c>
      <c r="F36" s="31"/>
      <c r="G36" s="31"/>
      <c r="H36" s="31"/>
      <c r="I36" s="31"/>
      <c r="J36" s="31"/>
      <c r="K36" s="31"/>
      <c r="L36" s="31"/>
      <c r="M36" s="31"/>
      <c r="N36" s="31"/>
      <c r="O36" s="31"/>
      <c r="P36" s="31"/>
      <c r="Q36" s="31"/>
      <c r="R36" s="31"/>
      <c r="S36" s="31"/>
      <c r="T36" s="31"/>
      <c r="U36" s="31"/>
      <c r="V36" s="31"/>
      <c r="W36" s="31"/>
      <c r="X36" s="31"/>
      <c r="Y36" s="31"/>
    </row>
    <row r="37" spans="1:25" ht="12.75" customHeight="1">
      <c r="A37" s="164" t="s">
        <v>200</v>
      </c>
      <c r="B37" s="47">
        <v>471981.63499999902</v>
      </c>
      <c r="C37" s="47">
        <v>1813.1890000000001</v>
      </c>
      <c r="D37" s="47">
        <v>5424.3029999999999</v>
      </c>
      <c r="E37" s="53">
        <v>479219.12699999899</v>
      </c>
      <c r="F37" s="31"/>
      <c r="G37" s="31"/>
      <c r="H37" s="31"/>
      <c r="I37" s="31"/>
      <c r="J37" s="31"/>
      <c r="K37" s="31"/>
      <c r="L37" s="31"/>
      <c r="M37" s="31"/>
      <c r="N37" s="31"/>
      <c r="O37" s="31"/>
      <c r="P37" s="31"/>
      <c r="Q37" s="31"/>
      <c r="R37" s="31"/>
      <c r="S37" s="31"/>
      <c r="T37" s="31"/>
      <c r="U37" s="31"/>
      <c r="V37" s="31"/>
      <c r="W37" s="31"/>
      <c r="X37" s="31"/>
      <c r="Y37" s="31"/>
    </row>
    <row r="38" spans="1:25" ht="12.75" customHeight="1">
      <c r="A38" s="164" t="s">
        <v>201</v>
      </c>
      <c r="B38" s="47">
        <v>576841.63000000105</v>
      </c>
      <c r="C38" s="47">
        <v>2428.2530000000002</v>
      </c>
      <c r="D38" s="47">
        <v>3032.52</v>
      </c>
      <c r="E38" s="53">
        <v>582302.40300000098</v>
      </c>
      <c r="F38" s="31"/>
      <c r="G38" s="31"/>
      <c r="H38" s="31"/>
      <c r="I38" s="31"/>
      <c r="J38" s="31"/>
      <c r="K38" s="31"/>
      <c r="L38" s="31"/>
      <c r="M38" s="31"/>
      <c r="N38" s="31"/>
      <c r="O38" s="31"/>
      <c r="P38" s="31"/>
      <c r="Q38" s="31"/>
      <c r="R38" s="31"/>
      <c r="S38" s="31"/>
      <c r="T38" s="31"/>
      <c r="U38" s="31"/>
      <c r="V38" s="31"/>
      <c r="W38" s="31"/>
      <c r="X38" s="31"/>
      <c r="Y38" s="31"/>
    </row>
    <row r="39" spans="1:25" ht="12.75" customHeight="1">
      <c r="A39" s="164" t="s">
        <v>202</v>
      </c>
      <c r="B39" s="47">
        <v>141614.11600000001</v>
      </c>
      <c r="C39" s="47">
        <v>2758.4110000000001</v>
      </c>
      <c r="D39" s="47">
        <v>1275.963</v>
      </c>
      <c r="E39" s="53">
        <v>145648.49</v>
      </c>
      <c r="F39" s="31"/>
      <c r="G39" s="31"/>
      <c r="H39" s="31"/>
      <c r="I39" s="31"/>
      <c r="J39" s="31"/>
      <c r="K39" s="31"/>
      <c r="L39" s="31"/>
      <c r="M39" s="31"/>
      <c r="N39" s="31"/>
      <c r="O39" s="31"/>
      <c r="P39" s="31"/>
      <c r="Q39" s="31"/>
      <c r="R39" s="31"/>
      <c r="S39" s="31"/>
      <c r="T39" s="31"/>
      <c r="U39" s="31"/>
      <c r="V39" s="31"/>
      <c r="W39" s="31"/>
      <c r="X39" s="31"/>
      <c r="Y39" s="31"/>
    </row>
    <row r="40" spans="1:25" ht="12.75" customHeight="1">
      <c r="A40" s="164" t="s">
        <v>203</v>
      </c>
      <c r="B40" s="47">
        <v>1029918.36799999</v>
      </c>
      <c r="C40" s="47">
        <v>3905.2440000000001</v>
      </c>
      <c r="D40" s="47">
        <v>1668.91</v>
      </c>
      <c r="E40" s="53">
        <v>1035492.52199999</v>
      </c>
      <c r="F40" s="31"/>
      <c r="G40" s="31"/>
      <c r="H40" s="31"/>
      <c r="I40" s="31"/>
      <c r="J40" s="31"/>
      <c r="K40" s="31"/>
      <c r="L40" s="31"/>
      <c r="M40" s="31"/>
      <c r="N40" s="31"/>
      <c r="O40" s="31"/>
      <c r="P40" s="31"/>
      <c r="Q40" s="31"/>
      <c r="R40" s="31"/>
      <c r="S40" s="31"/>
      <c r="T40" s="31"/>
      <c r="U40" s="31"/>
      <c r="V40" s="31"/>
      <c r="W40" s="31"/>
      <c r="X40" s="31"/>
      <c r="Y40" s="31"/>
    </row>
    <row r="41" spans="1:25" ht="12.75" customHeight="1">
      <c r="A41" s="164" t="s">
        <v>204</v>
      </c>
      <c r="B41" s="47">
        <v>164854.51500000001</v>
      </c>
      <c r="C41" s="47">
        <v>16992.499</v>
      </c>
      <c r="D41" s="47">
        <v>70575.02</v>
      </c>
      <c r="E41" s="53">
        <v>252422.03400000001</v>
      </c>
      <c r="F41" s="31"/>
      <c r="G41" s="31"/>
      <c r="H41" s="31"/>
      <c r="I41" s="31"/>
      <c r="J41" s="31"/>
      <c r="K41" s="31"/>
      <c r="L41" s="31"/>
      <c r="M41" s="31"/>
      <c r="N41" s="31"/>
      <c r="O41" s="31"/>
      <c r="P41" s="31"/>
      <c r="Q41" s="31"/>
      <c r="R41" s="31"/>
      <c r="S41" s="31"/>
      <c r="T41" s="31"/>
      <c r="U41" s="31"/>
      <c r="V41" s="31"/>
      <c r="W41" s="31"/>
      <c r="X41" s="31"/>
      <c r="Y41" s="31"/>
    </row>
    <row r="42" spans="1:25" ht="12.75" customHeight="1">
      <c r="A42" s="164" t="s">
        <v>205</v>
      </c>
      <c r="B42" s="47">
        <v>143517.88399999999</v>
      </c>
      <c r="C42" s="47">
        <v>87430.168999999907</v>
      </c>
      <c r="D42" s="47">
        <v>3360.4780000000001</v>
      </c>
      <c r="E42" s="53">
        <v>234308.53099999999</v>
      </c>
      <c r="F42" s="31"/>
      <c r="G42" s="31"/>
      <c r="H42" s="31"/>
      <c r="I42" s="31"/>
      <c r="J42" s="31"/>
      <c r="K42" s="31"/>
      <c r="L42" s="31"/>
      <c r="M42" s="31"/>
      <c r="N42" s="31"/>
      <c r="O42" s="31"/>
      <c r="P42" s="31"/>
      <c r="Q42" s="31"/>
      <c r="R42" s="31"/>
      <c r="S42" s="31"/>
      <c r="T42" s="31"/>
      <c r="U42" s="31"/>
      <c r="V42" s="31"/>
      <c r="W42" s="31"/>
      <c r="X42" s="31"/>
      <c r="Y42" s="31"/>
    </row>
    <row r="43" spans="1:25" ht="12.75" customHeight="1">
      <c r="A43" s="164" t="s">
        <v>206</v>
      </c>
      <c r="B43" s="47">
        <v>2103.0650000000001</v>
      </c>
      <c r="C43" s="47">
        <v>159.54</v>
      </c>
      <c r="D43" s="47">
        <v>28870.055</v>
      </c>
      <c r="E43" s="53">
        <v>31132.66</v>
      </c>
      <c r="F43" s="31"/>
      <c r="G43" s="31"/>
      <c r="H43" s="31"/>
      <c r="I43" s="31"/>
      <c r="J43" s="31"/>
      <c r="K43" s="31"/>
      <c r="L43" s="31"/>
      <c r="M43" s="31"/>
      <c r="N43" s="31"/>
      <c r="O43" s="31"/>
      <c r="P43" s="31"/>
      <c r="Q43" s="31"/>
      <c r="R43" s="31"/>
      <c r="S43" s="31"/>
      <c r="T43" s="31"/>
      <c r="U43" s="31"/>
      <c r="V43" s="31"/>
      <c r="W43" s="31"/>
      <c r="X43" s="31"/>
      <c r="Y43" s="31"/>
    </row>
    <row r="44" spans="1:25" ht="12.75" customHeight="1">
      <c r="A44" s="164" t="s">
        <v>207</v>
      </c>
      <c r="B44" s="47">
        <v>439784.67099999997</v>
      </c>
      <c r="C44" s="47">
        <v>1905.338</v>
      </c>
      <c r="D44" s="47">
        <v>480.78500000000003</v>
      </c>
      <c r="E44" s="53">
        <v>442170.79399999999</v>
      </c>
      <c r="F44" s="31"/>
      <c r="G44" s="31"/>
      <c r="H44" s="31"/>
      <c r="I44" s="31"/>
      <c r="J44" s="31"/>
      <c r="K44" s="31"/>
      <c r="L44" s="31"/>
      <c r="M44" s="31"/>
      <c r="N44" s="31"/>
      <c r="O44" s="31"/>
      <c r="P44" s="31"/>
      <c r="Q44" s="31"/>
      <c r="R44" s="31"/>
      <c r="S44" s="31"/>
      <c r="T44" s="31"/>
      <c r="U44" s="31"/>
      <c r="V44" s="31"/>
      <c r="W44" s="31"/>
      <c r="X44" s="31"/>
      <c r="Y44" s="31"/>
    </row>
    <row r="45" spans="1:25" ht="12.75" customHeight="1">
      <c r="A45" s="164" t="s">
        <v>208</v>
      </c>
      <c r="B45" s="47">
        <v>519021.92099999997</v>
      </c>
      <c r="C45" s="47">
        <v>2259.837</v>
      </c>
      <c r="D45" s="47">
        <v>1904.03</v>
      </c>
      <c r="E45" s="53">
        <v>523185.788</v>
      </c>
      <c r="F45" s="31"/>
      <c r="G45" s="31"/>
      <c r="H45" s="31"/>
      <c r="I45" s="31"/>
      <c r="J45" s="31"/>
      <c r="K45" s="31"/>
      <c r="L45" s="31"/>
      <c r="M45" s="31"/>
      <c r="N45" s="31"/>
      <c r="O45" s="31"/>
      <c r="P45" s="31"/>
      <c r="Q45" s="31"/>
      <c r="R45" s="31"/>
      <c r="S45" s="31"/>
      <c r="T45" s="31"/>
      <c r="U45" s="31"/>
      <c r="V45" s="31"/>
      <c r="W45" s="31"/>
      <c r="X45" s="31"/>
      <c r="Y45" s="31"/>
    </row>
    <row r="46" spans="1:25" ht="12.75" customHeight="1">
      <c r="A46" s="164" t="s">
        <v>209</v>
      </c>
      <c r="B46" s="47">
        <v>346653.54600000102</v>
      </c>
      <c r="C46" s="47">
        <v>6451.6139999999996</v>
      </c>
      <c r="D46" s="47">
        <v>837.51400000000001</v>
      </c>
      <c r="E46" s="53">
        <v>353942.67400000099</v>
      </c>
      <c r="F46" s="31"/>
      <c r="G46" s="31"/>
      <c r="H46" s="31"/>
      <c r="I46" s="31"/>
      <c r="J46" s="31"/>
      <c r="K46" s="31"/>
      <c r="L46" s="31"/>
      <c r="M46" s="31"/>
      <c r="N46" s="31"/>
      <c r="O46" s="31"/>
      <c r="P46" s="31"/>
      <c r="Q46" s="31"/>
      <c r="R46" s="31"/>
      <c r="S46" s="31"/>
      <c r="T46" s="31"/>
      <c r="U46" s="31"/>
      <c r="V46" s="31"/>
      <c r="W46" s="31"/>
      <c r="X46" s="31"/>
      <c r="Y46" s="31"/>
    </row>
    <row r="47" spans="1:25" ht="12.75" customHeight="1">
      <c r="A47" s="164" t="s">
        <v>210</v>
      </c>
      <c r="B47" s="47">
        <v>1860876.6769999999</v>
      </c>
      <c r="C47" s="47">
        <v>18181.71</v>
      </c>
      <c r="D47" s="47">
        <v>1168.098</v>
      </c>
      <c r="E47" s="53">
        <v>1880226.4850000001</v>
      </c>
      <c r="F47" s="31"/>
      <c r="G47" s="31"/>
      <c r="H47" s="31"/>
      <c r="I47" s="31"/>
      <c r="J47" s="31"/>
      <c r="K47" s="31"/>
      <c r="L47" s="31"/>
      <c r="M47" s="31"/>
      <c r="N47" s="31"/>
      <c r="O47" s="31"/>
      <c r="P47" s="31"/>
      <c r="Q47" s="31"/>
      <c r="R47" s="31"/>
      <c r="S47" s="31"/>
      <c r="T47" s="31"/>
      <c r="U47" s="31"/>
      <c r="V47" s="31"/>
      <c r="W47" s="31"/>
      <c r="X47" s="31"/>
      <c r="Y47" s="31"/>
    </row>
    <row r="48" spans="1:25" ht="12.75" customHeight="1">
      <c r="A48" s="533" t="s">
        <v>521</v>
      </c>
      <c r="B48" s="47">
        <v>82474.672999999995</v>
      </c>
      <c r="C48" s="47">
        <v>383.714</v>
      </c>
      <c r="D48" s="47"/>
      <c r="E48" s="53">
        <v>82858.387000000002</v>
      </c>
      <c r="F48" s="31"/>
      <c r="G48" s="31"/>
      <c r="H48" s="31"/>
      <c r="I48" s="31"/>
      <c r="J48" s="31"/>
      <c r="K48" s="31"/>
      <c r="L48" s="31"/>
      <c r="M48" s="31"/>
      <c r="N48" s="31"/>
      <c r="O48" s="31"/>
      <c r="P48" s="31"/>
      <c r="Q48" s="31"/>
      <c r="R48" s="31"/>
      <c r="S48" s="31"/>
      <c r="T48" s="31"/>
      <c r="U48" s="31"/>
      <c r="V48" s="31"/>
      <c r="W48" s="31"/>
      <c r="X48" s="31"/>
      <c r="Y48" s="31"/>
    </row>
    <row r="49" spans="1:25" ht="12.75" customHeight="1">
      <c r="A49" s="164" t="s">
        <v>211</v>
      </c>
      <c r="B49" s="47">
        <v>157046.40100000001</v>
      </c>
      <c r="C49" s="47">
        <v>17868.071</v>
      </c>
      <c r="D49" s="47">
        <v>587817.98</v>
      </c>
      <c r="E49" s="53">
        <v>762732.45200000098</v>
      </c>
      <c r="F49" s="31"/>
      <c r="G49" s="31"/>
      <c r="H49" s="31"/>
      <c r="I49" s="31"/>
      <c r="J49" s="31"/>
      <c r="K49" s="31"/>
      <c r="L49" s="31"/>
      <c r="M49" s="31"/>
      <c r="N49" s="31"/>
      <c r="O49" s="31"/>
      <c r="P49" s="31"/>
      <c r="Q49" s="31"/>
      <c r="R49" s="31"/>
      <c r="S49" s="31"/>
      <c r="T49" s="31"/>
      <c r="U49" s="31"/>
      <c r="V49" s="31"/>
      <c r="W49" s="31"/>
      <c r="X49" s="31"/>
      <c r="Y49" s="31"/>
    </row>
    <row r="50" spans="1:25" ht="12.75" customHeight="1">
      <c r="A50" s="164" t="s">
        <v>212</v>
      </c>
      <c r="B50" s="47">
        <v>18052.582999999999</v>
      </c>
      <c r="C50" s="47">
        <v>390.3</v>
      </c>
      <c r="D50" s="47">
        <v>210.76</v>
      </c>
      <c r="E50" s="53">
        <v>18653.643</v>
      </c>
      <c r="F50" s="31"/>
      <c r="G50" s="31"/>
      <c r="H50" s="31"/>
      <c r="I50" s="31"/>
      <c r="J50" s="31"/>
      <c r="K50" s="31"/>
      <c r="L50" s="31"/>
      <c r="M50" s="31"/>
      <c r="N50" s="31"/>
      <c r="O50" s="31"/>
      <c r="P50" s="31"/>
      <c r="Q50" s="31"/>
      <c r="R50" s="31"/>
      <c r="S50" s="31"/>
      <c r="T50" s="31"/>
      <c r="U50" s="31"/>
      <c r="V50" s="31"/>
      <c r="W50" s="31"/>
      <c r="X50" s="31"/>
      <c r="Y50" s="31"/>
    </row>
    <row r="51" spans="1:25" ht="12.75" customHeight="1">
      <c r="A51" s="164" t="s">
        <v>213</v>
      </c>
      <c r="B51" s="47">
        <v>358043.94799999899</v>
      </c>
      <c r="C51" s="47">
        <v>2427.1689999999999</v>
      </c>
      <c r="D51" s="47">
        <v>10468.382</v>
      </c>
      <c r="E51" s="53">
        <v>370939.49899999902</v>
      </c>
      <c r="F51" s="31"/>
      <c r="G51" s="31"/>
      <c r="H51" s="31"/>
      <c r="I51" s="31"/>
      <c r="J51" s="31"/>
      <c r="K51" s="31"/>
      <c r="L51" s="31"/>
      <c r="M51" s="31"/>
      <c r="N51" s="31"/>
      <c r="O51" s="31"/>
      <c r="P51" s="31"/>
      <c r="Q51" s="31"/>
      <c r="R51" s="31"/>
      <c r="S51" s="31"/>
      <c r="T51" s="31"/>
      <c r="U51" s="31"/>
      <c r="V51" s="31"/>
      <c r="W51" s="31"/>
      <c r="X51" s="31"/>
      <c r="Y51" s="31"/>
    </row>
    <row r="52" spans="1:25" ht="12.75" customHeight="1">
      <c r="A52" s="164" t="s">
        <v>214</v>
      </c>
      <c r="B52" s="47">
        <v>1095085.0959999999</v>
      </c>
      <c r="C52" s="47">
        <v>121294.85400000001</v>
      </c>
      <c r="D52" s="47">
        <v>190777.34899999999</v>
      </c>
      <c r="E52" s="53">
        <v>1407157.2990000001</v>
      </c>
      <c r="F52" s="31"/>
      <c r="G52" s="31"/>
      <c r="H52" s="31"/>
      <c r="I52" s="31"/>
      <c r="J52" s="31"/>
      <c r="K52" s="31"/>
      <c r="L52" s="31"/>
      <c r="M52" s="31"/>
      <c r="N52" s="31"/>
      <c r="O52" s="31"/>
      <c r="P52" s="31"/>
      <c r="Q52" s="31"/>
      <c r="R52" s="31"/>
      <c r="S52" s="31"/>
      <c r="T52" s="31"/>
      <c r="U52" s="31"/>
      <c r="V52" s="31"/>
      <c r="W52" s="31"/>
      <c r="X52" s="31"/>
      <c r="Y52" s="31"/>
    </row>
    <row r="53" spans="1:25" ht="12.75" customHeight="1">
      <c r="A53" s="164" t="s">
        <v>215</v>
      </c>
      <c r="B53" s="47">
        <v>146428.804999999</v>
      </c>
      <c r="C53" s="47">
        <v>3165.7130000000002</v>
      </c>
      <c r="D53" s="47">
        <v>3192.9</v>
      </c>
      <c r="E53" s="53">
        <v>152787.41799999899</v>
      </c>
      <c r="F53" s="31"/>
      <c r="G53" s="31"/>
      <c r="H53" s="31"/>
      <c r="I53" s="31"/>
      <c r="J53" s="31"/>
      <c r="K53" s="31"/>
      <c r="L53" s="31"/>
      <c r="M53" s="31"/>
      <c r="N53" s="31"/>
      <c r="O53" s="31"/>
      <c r="P53" s="31"/>
      <c r="Q53" s="31"/>
      <c r="R53" s="31"/>
      <c r="S53" s="31"/>
      <c r="T53" s="31"/>
      <c r="U53" s="31"/>
      <c r="V53" s="31"/>
      <c r="W53" s="31"/>
      <c r="X53" s="31"/>
      <c r="Y53" s="31"/>
    </row>
    <row r="54" spans="1:25" ht="12.75" customHeight="1">
      <c r="A54" s="164" t="s">
        <v>216</v>
      </c>
      <c r="B54" s="47">
        <v>84014.576999999903</v>
      </c>
      <c r="C54" s="47">
        <v>16559.685000000001</v>
      </c>
      <c r="D54" s="47">
        <v>420.50099999999998</v>
      </c>
      <c r="E54" s="53">
        <v>100994.76300000001</v>
      </c>
      <c r="F54" s="31"/>
      <c r="G54" s="31"/>
      <c r="H54" s="31"/>
      <c r="I54" s="31"/>
      <c r="J54" s="31"/>
      <c r="K54" s="31"/>
      <c r="L54" s="31"/>
      <c r="M54" s="31"/>
      <c r="N54" s="31"/>
      <c r="O54" s="31"/>
      <c r="P54" s="31"/>
      <c r="Q54" s="31"/>
      <c r="R54" s="31"/>
      <c r="S54" s="31"/>
      <c r="T54" s="31"/>
      <c r="U54" s="31"/>
      <c r="V54" s="31"/>
      <c r="W54" s="31"/>
      <c r="X54" s="31"/>
      <c r="Y54" s="31"/>
    </row>
    <row r="55" spans="1:25" ht="12.75" customHeight="1">
      <c r="A55" s="164" t="s">
        <v>217</v>
      </c>
      <c r="B55" s="47">
        <v>196006.09599999999</v>
      </c>
      <c r="C55" s="47">
        <v>4620.1059999999998</v>
      </c>
      <c r="D55" s="47">
        <v>803080.81500000099</v>
      </c>
      <c r="E55" s="53">
        <v>1003707.017</v>
      </c>
      <c r="F55" s="31"/>
      <c r="G55" s="31"/>
      <c r="H55" s="53"/>
      <c r="I55" s="31"/>
      <c r="J55" s="31"/>
      <c r="K55" s="31"/>
      <c r="L55" s="31"/>
      <c r="M55" s="31"/>
      <c r="N55" s="31"/>
      <c r="O55" s="31"/>
      <c r="P55" s="31"/>
      <c r="Q55" s="31"/>
      <c r="R55" s="31"/>
      <c r="S55" s="31"/>
      <c r="T55" s="31"/>
      <c r="U55" s="31"/>
      <c r="V55" s="31"/>
      <c r="W55" s="31"/>
      <c r="X55" s="31"/>
      <c r="Y55" s="31"/>
    </row>
    <row r="56" spans="1:25" ht="12.75" customHeight="1">
      <c r="A56" s="464" t="s">
        <v>42</v>
      </c>
      <c r="B56" s="465">
        <f>SUM(B4:B55)</f>
        <v>19514726.333999999</v>
      </c>
      <c r="C56" s="465">
        <f t="shared" ref="C56:E56" si="0">SUM(C4:C55)</f>
        <v>1822992.6710000013</v>
      </c>
      <c r="D56" s="465">
        <f t="shared" si="0"/>
        <v>6261323.3050000053</v>
      </c>
      <c r="E56" s="469">
        <f t="shared" si="0"/>
        <v>27599042.309999995</v>
      </c>
      <c r="F56" s="31"/>
      <c r="G56" s="31"/>
      <c r="H56" s="31"/>
      <c r="I56" s="31"/>
      <c r="J56" s="31"/>
      <c r="K56" s="31"/>
      <c r="L56" s="31"/>
      <c r="M56" s="31"/>
      <c r="N56" s="31"/>
      <c r="O56" s="31"/>
      <c r="P56" s="31"/>
      <c r="Q56" s="31"/>
      <c r="R56" s="31"/>
      <c r="S56" s="31"/>
      <c r="T56" s="31"/>
      <c r="U56" s="31"/>
      <c r="V56" s="31"/>
      <c r="W56" s="31"/>
      <c r="X56" s="31"/>
      <c r="Y56" s="31"/>
    </row>
    <row r="57" spans="1:25" ht="12.75" customHeight="1">
      <c r="A57" s="31"/>
      <c r="B57" s="53"/>
      <c r="C57" s="92"/>
      <c r="D57" s="148"/>
      <c r="E57" s="31"/>
      <c r="F57" s="31"/>
      <c r="G57" s="31"/>
      <c r="H57" s="47"/>
      <c r="I57" s="31"/>
      <c r="J57" s="31"/>
      <c r="K57" s="31"/>
      <c r="L57" s="31"/>
      <c r="M57" s="31"/>
      <c r="N57" s="31"/>
      <c r="O57" s="31"/>
      <c r="P57" s="31"/>
      <c r="Q57" s="31"/>
      <c r="R57" s="31"/>
      <c r="S57" s="31"/>
      <c r="T57" s="31"/>
      <c r="U57" s="31"/>
      <c r="V57" s="31"/>
      <c r="W57" s="31"/>
      <c r="X57" s="31"/>
      <c r="Y57" s="31"/>
    </row>
    <row r="58" spans="1:25" ht="12.75" customHeight="1">
      <c r="A58" s="31" t="s">
        <v>70</v>
      </c>
      <c r="B58" s="109"/>
      <c r="C58" s="109"/>
      <c r="D58" s="109"/>
      <c r="E58" s="31"/>
      <c r="F58" s="31"/>
      <c r="G58" s="31"/>
      <c r="H58" s="31"/>
      <c r="I58" s="31"/>
      <c r="J58" s="31"/>
      <c r="K58" s="31"/>
      <c r="L58" s="31"/>
      <c r="M58" s="31"/>
      <c r="N58" s="31"/>
      <c r="O58" s="31"/>
      <c r="P58" s="31"/>
      <c r="Q58" s="31"/>
      <c r="R58" s="31"/>
      <c r="S58" s="31"/>
      <c r="T58" s="31"/>
      <c r="U58" s="31"/>
      <c r="V58" s="31"/>
      <c r="W58" s="31"/>
      <c r="X58" s="31"/>
      <c r="Y58" s="31"/>
    </row>
    <row r="59" spans="1:25" ht="34.5" customHeight="1">
      <c r="A59" s="734" t="s">
        <v>259</v>
      </c>
      <c r="B59" s="712"/>
      <c r="C59" s="712"/>
      <c r="D59" s="712"/>
      <c r="E59" s="712"/>
      <c r="F59" s="31"/>
      <c r="G59" s="31"/>
      <c r="H59" s="31"/>
      <c r="I59" s="31"/>
      <c r="J59" s="31"/>
      <c r="K59" s="31"/>
      <c r="L59" s="31"/>
      <c r="M59" s="31"/>
      <c r="N59" s="31"/>
      <c r="O59" s="31"/>
      <c r="P59" s="31"/>
      <c r="Q59" s="31"/>
      <c r="R59" s="31"/>
      <c r="S59" s="31"/>
      <c r="T59" s="31"/>
      <c r="U59" s="31"/>
      <c r="V59" s="31"/>
      <c r="W59" s="31"/>
      <c r="X59" s="31"/>
      <c r="Y59" s="31"/>
    </row>
    <row r="60" spans="1:25" ht="34.5" customHeight="1">
      <c r="A60" s="734" t="s">
        <v>219</v>
      </c>
      <c r="B60" s="712"/>
      <c r="C60" s="712"/>
      <c r="D60" s="712"/>
      <c r="E60" s="712"/>
      <c r="F60" s="31"/>
      <c r="G60" s="31"/>
      <c r="H60" s="31"/>
      <c r="I60" s="31"/>
      <c r="J60" s="31"/>
      <c r="K60" s="31"/>
      <c r="L60" s="31"/>
      <c r="M60" s="31"/>
      <c r="N60" s="31"/>
      <c r="O60" s="31"/>
      <c r="P60" s="31"/>
      <c r="Q60" s="31"/>
      <c r="R60" s="31"/>
      <c r="S60" s="31"/>
      <c r="T60" s="31"/>
      <c r="U60" s="31"/>
      <c r="V60" s="31"/>
      <c r="W60" s="31"/>
      <c r="X60" s="31"/>
      <c r="Y60" s="31"/>
    </row>
    <row r="61" spans="1:25" ht="12.75" customHeight="1">
      <c r="A61" s="17"/>
      <c r="B61" s="193"/>
      <c r="C61" s="112"/>
      <c r="D61" s="100"/>
      <c r="E61" s="17"/>
      <c r="F61" s="17"/>
      <c r="G61" s="17"/>
      <c r="H61" s="17"/>
      <c r="I61" s="17"/>
      <c r="J61" s="17"/>
      <c r="K61" s="17"/>
      <c r="L61" s="17"/>
      <c r="M61" s="17"/>
      <c r="N61" s="17"/>
      <c r="O61" s="17"/>
      <c r="P61" s="17"/>
      <c r="Q61" s="17"/>
      <c r="R61" s="17"/>
      <c r="S61" s="17"/>
      <c r="T61" s="17"/>
      <c r="U61" s="17"/>
      <c r="V61" s="17"/>
      <c r="W61" s="17"/>
      <c r="X61" s="17"/>
      <c r="Y61" s="17"/>
    </row>
    <row r="62" spans="1:25" ht="12.75" customHeight="1">
      <c r="A62" s="17"/>
      <c r="B62" s="193"/>
      <c r="C62" s="112"/>
      <c r="D62" s="100"/>
      <c r="E62" s="17"/>
      <c r="F62" s="17"/>
      <c r="G62" s="17"/>
      <c r="H62" s="17"/>
      <c r="I62" s="17"/>
      <c r="J62" s="17"/>
      <c r="K62" s="17"/>
      <c r="L62" s="17"/>
      <c r="M62" s="17"/>
      <c r="N62" s="17"/>
      <c r="O62" s="17"/>
      <c r="P62" s="17"/>
      <c r="Q62" s="17"/>
      <c r="R62" s="17"/>
      <c r="S62" s="17"/>
      <c r="T62" s="17"/>
      <c r="U62" s="17"/>
      <c r="V62" s="17"/>
      <c r="W62" s="17"/>
      <c r="X62" s="17"/>
      <c r="Y62" s="17"/>
    </row>
    <row r="63" spans="1:25" ht="12.75" customHeight="1">
      <c r="A63" s="17"/>
      <c r="B63" s="193"/>
      <c r="C63" s="112"/>
      <c r="D63" s="100"/>
      <c r="E63" s="17"/>
      <c r="F63" s="17"/>
      <c r="G63" s="17"/>
      <c r="H63" s="17"/>
      <c r="I63" s="17"/>
      <c r="J63" s="17"/>
      <c r="K63" s="17"/>
      <c r="L63" s="17"/>
      <c r="M63" s="17"/>
      <c r="N63" s="17"/>
      <c r="O63" s="17"/>
      <c r="P63" s="17"/>
      <c r="Q63" s="17"/>
      <c r="R63" s="17"/>
      <c r="S63" s="17"/>
      <c r="T63" s="17"/>
      <c r="U63" s="17"/>
      <c r="V63" s="17"/>
      <c r="W63" s="17"/>
      <c r="X63" s="17"/>
      <c r="Y63" s="17"/>
    </row>
    <row r="64" spans="1:25" ht="12.75" customHeight="1">
      <c r="A64" s="17"/>
      <c r="B64" s="193"/>
      <c r="C64" s="112"/>
      <c r="D64" s="100"/>
      <c r="E64" s="17"/>
      <c r="F64" s="17"/>
      <c r="G64" s="17"/>
      <c r="H64" s="17"/>
      <c r="I64" s="17"/>
      <c r="J64" s="17"/>
      <c r="K64" s="17"/>
      <c r="L64" s="17"/>
      <c r="M64" s="17"/>
      <c r="N64" s="17"/>
      <c r="O64" s="17"/>
      <c r="P64" s="17"/>
      <c r="Q64" s="17"/>
      <c r="R64" s="17"/>
      <c r="S64" s="17"/>
      <c r="T64" s="17"/>
      <c r="U64" s="17"/>
      <c r="V64" s="17"/>
      <c r="W64" s="17"/>
      <c r="X64" s="17"/>
      <c r="Y64" s="17"/>
    </row>
    <row r="65" spans="1:25" ht="12.75" customHeight="1">
      <c r="A65" s="17"/>
      <c r="B65" s="193"/>
      <c r="C65" s="112"/>
      <c r="D65" s="100"/>
      <c r="E65" s="17"/>
      <c r="F65" s="17"/>
      <c r="G65" s="17"/>
      <c r="H65" s="17"/>
      <c r="I65" s="17"/>
      <c r="J65" s="17"/>
      <c r="K65" s="17"/>
      <c r="L65" s="17"/>
      <c r="M65" s="17"/>
      <c r="N65" s="17"/>
      <c r="O65" s="17"/>
      <c r="P65" s="17"/>
      <c r="Q65" s="17"/>
      <c r="R65" s="17"/>
      <c r="S65" s="17"/>
      <c r="T65" s="17"/>
      <c r="U65" s="17"/>
      <c r="V65" s="17"/>
      <c r="W65" s="17"/>
      <c r="X65" s="17"/>
      <c r="Y65" s="17"/>
    </row>
    <row r="66" spans="1:25" ht="12.75" customHeight="1">
      <c r="A66" s="17"/>
      <c r="B66" s="193"/>
      <c r="C66" s="112"/>
      <c r="D66" s="100"/>
      <c r="E66" s="17"/>
      <c r="F66" s="17"/>
      <c r="G66" s="17"/>
      <c r="H66" s="17"/>
      <c r="I66" s="17"/>
      <c r="J66" s="17"/>
      <c r="K66" s="17"/>
      <c r="L66" s="17"/>
      <c r="M66" s="17"/>
      <c r="N66" s="17"/>
      <c r="O66" s="17"/>
      <c r="P66" s="17"/>
      <c r="Q66" s="17"/>
      <c r="R66" s="17"/>
      <c r="S66" s="17"/>
      <c r="T66" s="17"/>
      <c r="U66" s="17"/>
      <c r="V66" s="17"/>
      <c r="W66" s="17"/>
      <c r="X66" s="17"/>
      <c r="Y66" s="17"/>
    </row>
    <row r="67" spans="1:25" ht="12.75" customHeight="1">
      <c r="A67" s="17"/>
      <c r="B67" s="193"/>
      <c r="C67" s="112"/>
      <c r="D67" s="100"/>
      <c r="E67" s="17"/>
      <c r="F67" s="17"/>
      <c r="G67" s="17"/>
      <c r="H67" s="17"/>
      <c r="I67" s="17"/>
      <c r="J67" s="17"/>
      <c r="K67" s="17"/>
      <c r="L67" s="17"/>
      <c r="M67" s="17"/>
      <c r="N67" s="17"/>
      <c r="O67" s="17"/>
      <c r="P67" s="17"/>
      <c r="Q67" s="17"/>
      <c r="R67" s="17"/>
      <c r="S67" s="17"/>
      <c r="T67" s="17"/>
      <c r="U67" s="17"/>
      <c r="V67" s="17"/>
      <c r="W67" s="17"/>
      <c r="X67" s="17"/>
      <c r="Y67" s="17"/>
    </row>
    <row r="68" spans="1:25" ht="12.75" customHeight="1">
      <c r="A68" s="17"/>
      <c r="B68" s="193"/>
      <c r="C68" s="112"/>
      <c r="D68" s="100"/>
      <c r="E68" s="17"/>
      <c r="F68" s="17"/>
      <c r="G68" s="17"/>
      <c r="H68" s="17"/>
      <c r="I68" s="17"/>
      <c r="J68" s="17"/>
      <c r="K68" s="17"/>
      <c r="L68" s="17"/>
      <c r="M68" s="17"/>
      <c r="N68" s="17"/>
      <c r="O68" s="17"/>
      <c r="P68" s="17"/>
      <c r="Q68" s="17"/>
      <c r="R68" s="17"/>
      <c r="S68" s="17"/>
      <c r="T68" s="17"/>
      <c r="U68" s="17"/>
      <c r="V68" s="17"/>
      <c r="W68" s="17"/>
      <c r="X68" s="17"/>
      <c r="Y68" s="17"/>
    </row>
    <row r="69" spans="1:25" ht="12.75" customHeight="1">
      <c r="A69" s="17"/>
      <c r="B69" s="193"/>
      <c r="C69" s="112"/>
      <c r="D69" s="100"/>
      <c r="E69" s="17"/>
      <c r="F69" s="17"/>
      <c r="G69" s="17"/>
      <c r="H69" s="17"/>
      <c r="I69" s="17"/>
      <c r="J69" s="17"/>
      <c r="K69" s="17"/>
      <c r="L69" s="17"/>
      <c r="M69" s="17"/>
      <c r="N69" s="17"/>
      <c r="O69" s="17"/>
      <c r="P69" s="17"/>
      <c r="Q69" s="17"/>
      <c r="R69" s="17"/>
      <c r="S69" s="17"/>
      <c r="T69" s="17"/>
      <c r="U69" s="17"/>
      <c r="V69" s="17"/>
      <c r="W69" s="17"/>
      <c r="X69" s="17"/>
      <c r="Y69" s="17"/>
    </row>
    <row r="70" spans="1:25" ht="12.75" customHeight="1">
      <c r="A70" s="17"/>
      <c r="B70" s="193"/>
      <c r="C70" s="112"/>
      <c r="D70" s="100"/>
      <c r="E70" s="17"/>
      <c r="F70" s="17"/>
      <c r="G70" s="17"/>
      <c r="H70" s="17"/>
      <c r="I70" s="17"/>
      <c r="J70" s="17"/>
      <c r="K70" s="17"/>
      <c r="L70" s="17"/>
      <c r="M70" s="17"/>
      <c r="N70" s="17"/>
      <c r="O70" s="17"/>
      <c r="P70" s="17"/>
      <c r="Q70" s="17"/>
      <c r="R70" s="17"/>
      <c r="S70" s="17"/>
      <c r="T70" s="17"/>
      <c r="U70" s="17"/>
      <c r="V70" s="17"/>
      <c r="W70" s="17"/>
      <c r="X70" s="17"/>
      <c r="Y70" s="17"/>
    </row>
    <row r="71" spans="1:25" ht="12.75" customHeight="1">
      <c r="A71" s="17"/>
      <c r="B71" s="193"/>
      <c r="C71" s="112"/>
      <c r="D71" s="100"/>
      <c r="E71" s="17"/>
      <c r="F71" s="17"/>
      <c r="G71" s="17"/>
      <c r="H71" s="17"/>
      <c r="I71" s="17"/>
      <c r="J71" s="17"/>
      <c r="K71" s="17"/>
      <c r="L71" s="17"/>
      <c r="M71" s="17"/>
      <c r="N71" s="17"/>
      <c r="O71" s="17"/>
      <c r="P71" s="17"/>
      <c r="Q71" s="17"/>
      <c r="R71" s="17"/>
      <c r="S71" s="17"/>
      <c r="T71" s="17"/>
      <c r="U71" s="17"/>
      <c r="V71" s="17"/>
      <c r="W71" s="17"/>
      <c r="X71" s="17"/>
      <c r="Y71" s="17"/>
    </row>
    <row r="72" spans="1:25" ht="12.75" customHeight="1">
      <c r="A72" s="17"/>
      <c r="B72" s="193"/>
      <c r="C72" s="112"/>
      <c r="D72" s="100"/>
      <c r="E72" s="17"/>
      <c r="F72" s="17"/>
      <c r="G72" s="17"/>
      <c r="H72" s="17"/>
      <c r="I72" s="17"/>
      <c r="J72" s="17"/>
      <c r="K72" s="17"/>
      <c r="L72" s="17"/>
      <c r="M72" s="17"/>
      <c r="N72" s="17"/>
      <c r="O72" s="17"/>
      <c r="P72" s="17"/>
      <c r="Q72" s="17"/>
      <c r="R72" s="17"/>
      <c r="S72" s="17"/>
      <c r="T72" s="17"/>
      <c r="U72" s="17"/>
      <c r="V72" s="17"/>
      <c r="W72" s="17"/>
      <c r="X72" s="17"/>
      <c r="Y72" s="17"/>
    </row>
    <row r="73" spans="1:25" ht="12.75" customHeight="1">
      <c r="A73" s="17"/>
      <c r="B73" s="193"/>
      <c r="C73" s="112"/>
      <c r="D73" s="100"/>
      <c r="E73" s="17"/>
      <c r="F73" s="17"/>
      <c r="G73" s="17"/>
      <c r="H73" s="17"/>
      <c r="I73" s="17"/>
      <c r="J73" s="17"/>
      <c r="K73" s="17"/>
      <c r="L73" s="17"/>
      <c r="M73" s="17"/>
      <c r="N73" s="17"/>
      <c r="O73" s="17"/>
      <c r="P73" s="17"/>
      <c r="Q73" s="17"/>
      <c r="R73" s="17"/>
      <c r="S73" s="17"/>
      <c r="T73" s="17"/>
      <c r="U73" s="17"/>
      <c r="V73" s="17"/>
      <c r="W73" s="17"/>
      <c r="X73" s="17"/>
      <c r="Y73" s="17"/>
    </row>
    <row r="74" spans="1:25" ht="12.75" customHeight="1">
      <c r="A74" s="17"/>
      <c r="B74" s="193"/>
      <c r="C74" s="112"/>
      <c r="D74" s="100"/>
      <c r="E74" s="17"/>
      <c r="F74" s="17"/>
      <c r="G74" s="17"/>
      <c r="H74" s="17"/>
      <c r="I74" s="17"/>
      <c r="J74" s="17"/>
      <c r="K74" s="17"/>
      <c r="L74" s="17"/>
      <c r="M74" s="17"/>
      <c r="N74" s="17"/>
      <c r="O74" s="17"/>
      <c r="P74" s="17"/>
      <c r="Q74" s="17"/>
      <c r="R74" s="17"/>
      <c r="S74" s="17"/>
      <c r="T74" s="17"/>
      <c r="U74" s="17"/>
      <c r="V74" s="17"/>
      <c r="W74" s="17"/>
      <c r="X74" s="17"/>
      <c r="Y74" s="17"/>
    </row>
    <row r="75" spans="1:25" ht="12.75" customHeight="1">
      <c r="A75" s="17"/>
      <c r="B75" s="193"/>
      <c r="C75" s="112"/>
      <c r="D75" s="100"/>
      <c r="E75" s="17"/>
      <c r="F75" s="17"/>
      <c r="G75" s="17"/>
      <c r="H75" s="17"/>
      <c r="I75" s="17"/>
      <c r="J75" s="17"/>
      <c r="K75" s="17"/>
      <c r="L75" s="17"/>
      <c r="M75" s="17"/>
      <c r="N75" s="17"/>
      <c r="O75" s="17"/>
      <c r="P75" s="17"/>
      <c r="Q75" s="17"/>
      <c r="R75" s="17"/>
      <c r="S75" s="17"/>
      <c r="T75" s="17"/>
      <c r="U75" s="17"/>
      <c r="V75" s="17"/>
      <c r="W75" s="17"/>
      <c r="X75" s="17"/>
      <c r="Y75" s="17"/>
    </row>
    <row r="76" spans="1:25" ht="12.75" customHeight="1">
      <c r="A76" s="17"/>
      <c r="B76" s="193"/>
      <c r="C76" s="112"/>
      <c r="D76" s="100"/>
      <c r="E76" s="17"/>
      <c r="F76" s="17"/>
      <c r="G76" s="17"/>
      <c r="H76" s="17"/>
      <c r="I76" s="17"/>
      <c r="J76" s="17"/>
      <c r="K76" s="17"/>
      <c r="L76" s="17"/>
      <c r="M76" s="17"/>
      <c r="N76" s="17"/>
      <c r="O76" s="17"/>
      <c r="P76" s="17"/>
      <c r="Q76" s="17"/>
      <c r="R76" s="17"/>
      <c r="S76" s="17"/>
      <c r="T76" s="17"/>
      <c r="U76" s="17"/>
      <c r="V76" s="17"/>
      <c r="W76" s="17"/>
      <c r="X76" s="17"/>
      <c r="Y76" s="17"/>
    </row>
    <row r="77" spans="1:25" ht="12.75" customHeight="1">
      <c r="A77" s="17"/>
      <c r="B77" s="193"/>
      <c r="C77" s="112"/>
      <c r="D77" s="100"/>
      <c r="E77" s="17"/>
      <c r="F77" s="17"/>
      <c r="G77" s="17"/>
      <c r="H77" s="17"/>
      <c r="I77" s="17"/>
      <c r="J77" s="17"/>
      <c r="K77" s="17"/>
      <c r="L77" s="17"/>
      <c r="M77" s="17"/>
      <c r="N77" s="17"/>
      <c r="O77" s="17"/>
      <c r="P77" s="17"/>
      <c r="Q77" s="17"/>
      <c r="R77" s="17"/>
      <c r="S77" s="17"/>
      <c r="T77" s="17"/>
      <c r="U77" s="17"/>
      <c r="V77" s="17"/>
      <c r="W77" s="17"/>
      <c r="X77" s="17"/>
      <c r="Y77" s="17"/>
    </row>
    <row r="78" spans="1:25" ht="12.75" customHeight="1">
      <c r="A78" s="17"/>
      <c r="B78" s="193"/>
      <c r="C78" s="112"/>
      <c r="D78" s="100"/>
      <c r="E78" s="17"/>
      <c r="F78" s="17"/>
      <c r="G78" s="17"/>
      <c r="H78" s="17"/>
      <c r="I78" s="17"/>
      <c r="J78" s="17"/>
      <c r="K78" s="17"/>
      <c r="L78" s="17"/>
      <c r="M78" s="17"/>
      <c r="N78" s="17"/>
      <c r="O78" s="17"/>
      <c r="P78" s="17"/>
      <c r="Q78" s="17"/>
      <c r="R78" s="17"/>
      <c r="S78" s="17"/>
      <c r="T78" s="17"/>
      <c r="U78" s="17"/>
      <c r="V78" s="17"/>
      <c r="W78" s="17"/>
      <c r="X78" s="17"/>
      <c r="Y78" s="17"/>
    </row>
    <row r="79" spans="1:25" ht="12.75" customHeight="1">
      <c r="A79" s="17"/>
      <c r="B79" s="193"/>
      <c r="C79" s="112"/>
      <c r="D79" s="100"/>
      <c r="E79" s="17"/>
      <c r="F79" s="17"/>
      <c r="G79" s="17"/>
      <c r="H79" s="17"/>
      <c r="I79" s="17"/>
      <c r="J79" s="17"/>
      <c r="K79" s="17"/>
      <c r="L79" s="17"/>
      <c r="M79" s="17"/>
      <c r="N79" s="17"/>
      <c r="O79" s="17"/>
      <c r="P79" s="17"/>
      <c r="Q79" s="17"/>
      <c r="R79" s="17"/>
      <c r="S79" s="17"/>
      <c r="T79" s="17"/>
      <c r="U79" s="17"/>
      <c r="V79" s="17"/>
      <c r="W79" s="17"/>
      <c r="X79" s="17"/>
      <c r="Y79" s="17"/>
    </row>
    <row r="80" spans="1:25" ht="12.75" customHeight="1">
      <c r="A80" s="17"/>
      <c r="B80" s="193"/>
      <c r="C80" s="112"/>
      <c r="D80" s="100"/>
      <c r="E80" s="17"/>
      <c r="F80" s="17"/>
      <c r="G80" s="17"/>
      <c r="H80" s="17"/>
      <c r="I80" s="17"/>
      <c r="J80" s="17"/>
      <c r="K80" s="17"/>
      <c r="L80" s="17"/>
      <c r="M80" s="17"/>
      <c r="N80" s="17"/>
      <c r="O80" s="17"/>
      <c r="P80" s="17"/>
      <c r="Q80" s="17"/>
      <c r="R80" s="17"/>
      <c r="S80" s="17"/>
      <c r="T80" s="17"/>
      <c r="U80" s="17"/>
      <c r="V80" s="17"/>
      <c r="W80" s="17"/>
      <c r="X80" s="17"/>
      <c r="Y80" s="17"/>
    </row>
    <row r="81" spans="1:25" ht="12.75" customHeight="1">
      <c r="A81" s="17"/>
      <c r="B81" s="193"/>
      <c r="C81" s="112"/>
      <c r="D81" s="100"/>
      <c r="E81" s="17"/>
      <c r="F81" s="17"/>
      <c r="G81" s="17"/>
      <c r="H81" s="17"/>
      <c r="I81" s="17"/>
      <c r="J81" s="17"/>
      <c r="K81" s="17"/>
      <c r="L81" s="17"/>
      <c r="M81" s="17"/>
      <c r="N81" s="17"/>
      <c r="O81" s="17"/>
      <c r="P81" s="17"/>
      <c r="Q81" s="17"/>
      <c r="R81" s="17"/>
      <c r="S81" s="17"/>
      <c r="T81" s="17"/>
      <c r="U81" s="17"/>
      <c r="V81" s="17"/>
      <c r="W81" s="17"/>
      <c r="X81" s="17"/>
      <c r="Y81" s="17"/>
    </row>
    <row r="82" spans="1:25" ht="12.75" customHeight="1">
      <c r="A82" s="17"/>
      <c r="B82" s="193"/>
      <c r="C82" s="112"/>
      <c r="D82" s="100"/>
      <c r="E82" s="17"/>
      <c r="F82" s="17"/>
      <c r="G82" s="17"/>
      <c r="H82" s="17"/>
      <c r="I82" s="17"/>
      <c r="J82" s="17"/>
      <c r="K82" s="17"/>
      <c r="L82" s="17"/>
      <c r="M82" s="17"/>
      <c r="N82" s="17"/>
      <c r="O82" s="17"/>
      <c r="P82" s="17"/>
      <c r="Q82" s="17"/>
      <c r="R82" s="17"/>
      <c r="S82" s="17"/>
      <c r="T82" s="17"/>
      <c r="U82" s="17"/>
      <c r="V82" s="17"/>
      <c r="W82" s="17"/>
      <c r="X82" s="17"/>
      <c r="Y82" s="17"/>
    </row>
    <row r="83" spans="1:25" ht="12.75" customHeight="1">
      <c r="A83" s="17"/>
      <c r="B83" s="193"/>
      <c r="C83" s="112"/>
      <c r="D83" s="100"/>
      <c r="E83" s="17"/>
      <c r="F83" s="17"/>
      <c r="G83" s="17"/>
      <c r="H83" s="17"/>
      <c r="I83" s="17"/>
      <c r="J83" s="17"/>
      <c r="K83" s="17"/>
      <c r="L83" s="17"/>
      <c r="M83" s="17"/>
      <c r="N83" s="17"/>
      <c r="O83" s="17"/>
      <c r="P83" s="17"/>
      <c r="Q83" s="17"/>
      <c r="R83" s="17"/>
      <c r="S83" s="17"/>
      <c r="T83" s="17"/>
      <c r="U83" s="17"/>
      <c r="V83" s="17"/>
      <c r="W83" s="17"/>
      <c r="X83" s="17"/>
      <c r="Y83" s="17"/>
    </row>
    <row r="84" spans="1:25" ht="12.75" customHeight="1">
      <c r="A84" s="17"/>
      <c r="B84" s="193"/>
      <c r="C84" s="112"/>
      <c r="D84" s="100"/>
      <c r="E84" s="17"/>
      <c r="F84" s="17"/>
      <c r="G84" s="17"/>
      <c r="H84" s="17"/>
      <c r="I84" s="17"/>
      <c r="J84" s="17"/>
      <c r="K84" s="17"/>
      <c r="L84" s="17"/>
      <c r="M84" s="17"/>
      <c r="N84" s="17"/>
      <c r="O84" s="17"/>
      <c r="P84" s="17"/>
      <c r="Q84" s="17"/>
      <c r="R84" s="17"/>
      <c r="S84" s="17"/>
      <c r="T84" s="17"/>
      <c r="U84" s="17"/>
      <c r="V84" s="17"/>
      <c r="W84" s="17"/>
      <c r="X84" s="17"/>
      <c r="Y84" s="17"/>
    </row>
    <row r="85" spans="1:25" ht="12.75" customHeight="1">
      <c r="A85" s="17"/>
      <c r="B85" s="193"/>
      <c r="C85" s="112"/>
      <c r="D85" s="100"/>
      <c r="E85" s="17"/>
      <c r="F85" s="17"/>
      <c r="G85" s="17"/>
      <c r="H85" s="17"/>
      <c r="I85" s="17"/>
      <c r="J85" s="17"/>
      <c r="K85" s="17"/>
      <c r="L85" s="17"/>
      <c r="M85" s="17"/>
      <c r="N85" s="17"/>
      <c r="O85" s="17"/>
      <c r="P85" s="17"/>
      <c r="Q85" s="17"/>
      <c r="R85" s="17"/>
      <c r="S85" s="17"/>
      <c r="T85" s="17"/>
      <c r="U85" s="17"/>
      <c r="V85" s="17"/>
      <c r="W85" s="17"/>
      <c r="X85" s="17"/>
      <c r="Y85" s="17"/>
    </row>
    <row r="86" spans="1:25" ht="12.75" customHeight="1">
      <c r="A86" s="17"/>
      <c r="B86" s="193"/>
      <c r="C86" s="112"/>
      <c r="D86" s="100"/>
      <c r="E86" s="17"/>
      <c r="F86" s="17"/>
      <c r="G86" s="17"/>
      <c r="H86" s="17"/>
      <c r="I86" s="17"/>
      <c r="J86" s="17"/>
      <c r="K86" s="17"/>
      <c r="L86" s="17"/>
      <c r="M86" s="17"/>
      <c r="N86" s="17"/>
      <c r="O86" s="17"/>
      <c r="P86" s="17"/>
      <c r="Q86" s="17"/>
      <c r="R86" s="17"/>
      <c r="S86" s="17"/>
      <c r="T86" s="17"/>
      <c r="U86" s="17"/>
      <c r="V86" s="17"/>
      <c r="W86" s="17"/>
      <c r="X86" s="17"/>
      <c r="Y86" s="17"/>
    </row>
    <row r="87" spans="1:25" ht="12.75" customHeight="1">
      <c r="A87" s="17"/>
      <c r="B87" s="193"/>
      <c r="C87" s="112"/>
      <c r="D87" s="100"/>
      <c r="E87" s="17"/>
      <c r="F87" s="17"/>
      <c r="G87" s="17"/>
      <c r="H87" s="17"/>
      <c r="I87" s="17"/>
      <c r="J87" s="17"/>
      <c r="K87" s="17"/>
      <c r="L87" s="17"/>
      <c r="M87" s="17"/>
      <c r="N87" s="17"/>
      <c r="O87" s="17"/>
      <c r="P87" s="17"/>
      <c r="Q87" s="17"/>
      <c r="R87" s="17"/>
      <c r="S87" s="17"/>
      <c r="T87" s="17"/>
      <c r="U87" s="17"/>
      <c r="V87" s="17"/>
      <c r="W87" s="17"/>
      <c r="X87" s="17"/>
      <c r="Y87" s="17"/>
    </row>
    <row r="88" spans="1:25" ht="12.75" customHeight="1">
      <c r="A88" s="17"/>
      <c r="B88" s="193"/>
      <c r="C88" s="112"/>
      <c r="D88" s="100"/>
      <c r="E88" s="17"/>
      <c r="F88" s="17"/>
      <c r="G88" s="17"/>
      <c r="H88" s="17"/>
      <c r="I88" s="17"/>
      <c r="J88" s="17"/>
      <c r="K88" s="17"/>
      <c r="L88" s="17"/>
      <c r="M88" s="17"/>
      <c r="N88" s="17"/>
      <c r="O88" s="17"/>
      <c r="P88" s="17"/>
      <c r="Q88" s="17"/>
      <c r="R88" s="17"/>
      <c r="S88" s="17"/>
      <c r="T88" s="17"/>
      <c r="U88" s="17"/>
      <c r="V88" s="17"/>
      <c r="W88" s="17"/>
      <c r="X88" s="17"/>
      <c r="Y88" s="17"/>
    </row>
    <row r="89" spans="1:25" ht="12.75" customHeight="1">
      <c r="A89" s="17"/>
      <c r="B89" s="193"/>
      <c r="C89" s="112"/>
      <c r="D89" s="100"/>
      <c r="E89" s="17"/>
      <c r="F89" s="17"/>
      <c r="G89" s="17"/>
      <c r="H89" s="17"/>
      <c r="I89" s="17"/>
      <c r="J89" s="17"/>
      <c r="K89" s="17"/>
      <c r="L89" s="17"/>
      <c r="M89" s="17"/>
      <c r="N89" s="17"/>
      <c r="O89" s="17"/>
      <c r="P89" s="17"/>
      <c r="Q89" s="17"/>
      <c r="R89" s="17"/>
      <c r="S89" s="17"/>
      <c r="T89" s="17"/>
      <c r="U89" s="17"/>
      <c r="V89" s="17"/>
      <c r="W89" s="17"/>
      <c r="X89" s="17"/>
      <c r="Y89" s="17"/>
    </row>
    <row r="90" spans="1:25" ht="12.75" customHeight="1">
      <c r="A90" s="17"/>
      <c r="B90" s="193"/>
      <c r="C90" s="112"/>
      <c r="D90" s="100"/>
      <c r="E90" s="17"/>
      <c r="F90" s="17"/>
      <c r="G90" s="17"/>
      <c r="H90" s="17"/>
      <c r="I90" s="17"/>
      <c r="J90" s="17"/>
      <c r="K90" s="17"/>
      <c r="L90" s="17"/>
      <c r="M90" s="17"/>
      <c r="N90" s="17"/>
      <c r="O90" s="17"/>
      <c r="P90" s="17"/>
      <c r="Q90" s="17"/>
      <c r="R90" s="17"/>
      <c r="S90" s="17"/>
      <c r="T90" s="17"/>
      <c r="U90" s="17"/>
      <c r="V90" s="17"/>
      <c r="W90" s="17"/>
      <c r="X90" s="17"/>
      <c r="Y90" s="17"/>
    </row>
    <row r="91" spans="1:25" ht="12.75" customHeight="1">
      <c r="A91" s="17"/>
      <c r="B91" s="193"/>
      <c r="C91" s="112"/>
      <c r="D91" s="100"/>
      <c r="E91" s="17"/>
      <c r="F91" s="17"/>
      <c r="G91" s="17"/>
      <c r="H91" s="17"/>
      <c r="I91" s="17"/>
      <c r="J91" s="17"/>
      <c r="K91" s="17"/>
      <c r="L91" s="17"/>
      <c r="M91" s="17"/>
      <c r="N91" s="17"/>
      <c r="O91" s="17"/>
      <c r="P91" s="17"/>
      <c r="Q91" s="17"/>
      <c r="R91" s="17"/>
      <c r="S91" s="17"/>
      <c r="T91" s="17"/>
      <c r="U91" s="17"/>
      <c r="V91" s="17"/>
      <c r="W91" s="17"/>
      <c r="X91" s="17"/>
      <c r="Y91" s="17"/>
    </row>
    <row r="92" spans="1:25" ht="12.75" customHeight="1">
      <c r="A92" s="17"/>
      <c r="B92" s="193"/>
      <c r="C92" s="112"/>
      <c r="D92" s="100"/>
      <c r="E92" s="17"/>
      <c r="F92" s="17"/>
      <c r="G92" s="17"/>
      <c r="H92" s="17"/>
      <c r="I92" s="17"/>
      <c r="J92" s="17"/>
      <c r="K92" s="17"/>
      <c r="L92" s="17"/>
      <c r="M92" s="17"/>
      <c r="N92" s="17"/>
      <c r="O92" s="17"/>
      <c r="P92" s="17"/>
      <c r="Q92" s="17"/>
      <c r="R92" s="17"/>
      <c r="S92" s="17"/>
      <c r="T92" s="17"/>
      <c r="U92" s="17"/>
      <c r="V92" s="17"/>
      <c r="W92" s="17"/>
      <c r="X92" s="17"/>
      <c r="Y92" s="17"/>
    </row>
    <row r="93" spans="1:25" ht="12.75" customHeight="1">
      <c r="A93" s="17"/>
      <c r="B93" s="193"/>
      <c r="C93" s="112"/>
      <c r="D93" s="100"/>
      <c r="E93" s="17"/>
      <c r="F93" s="17"/>
      <c r="G93" s="17"/>
      <c r="H93" s="17"/>
      <c r="I93" s="17"/>
      <c r="J93" s="17"/>
      <c r="K93" s="17"/>
      <c r="L93" s="17"/>
      <c r="M93" s="17"/>
      <c r="N93" s="17"/>
      <c r="O93" s="17"/>
      <c r="P93" s="17"/>
      <c r="Q93" s="17"/>
      <c r="R93" s="17"/>
      <c r="S93" s="17"/>
      <c r="T93" s="17"/>
      <c r="U93" s="17"/>
      <c r="V93" s="17"/>
      <c r="W93" s="17"/>
      <c r="X93" s="17"/>
      <c r="Y93" s="17"/>
    </row>
    <row r="94" spans="1:25" ht="12.75" customHeight="1">
      <c r="A94" s="17"/>
      <c r="B94" s="193"/>
      <c r="C94" s="112"/>
      <c r="D94" s="100"/>
      <c r="E94" s="17"/>
      <c r="F94" s="17"/>
      <c r="G94" s="17"/>
      <c r="H94" s="17"/>
      <c r="I94" s="17"/>
      <c r="J94" s="17"/>
      <c r="K94" s="17"/>
      <c r="L94" s="17"/>
      <c r="M94" s="17"/>
      <c r="N94" s="17"/>
      <c r="O94" s="17"/>
      <c r="P94" s="17"/>
      <c r="Q94" s="17"/>
      <c r="R94" s="17"/>
      <c r="S94" s="17"/>
      <c r="T94" s="17"/>
      <c r="U94" s="17"/>
      <c r="V94" s="17"/>
      <c r="W94" s="17"/>
      <c r="X94" s="17"/>
      <c r="Y94" s="17"/>
    </row>
    <row r="95" spans="1:25" ht="12.75" customHeight="1">
      <c r="A95" s="17"/>
      <c r="B95" s="193"/>
      <c r="C95" s="112"/>
      <c r="D95" s="100"/>
      <c r="E95" s="17"/>
      <c r="F95" s="17"/>
      <c r="G95" s="17"/>
      <c r="H95" s="17"/>
      <c r="I95" s="17"/>
      <c r="J95" s="17"/>
      <c r="K95" s="17"/>
      <c r="L95" s="17"/>
      <c r="M95" s="17"/>
      <c r="N95" s="17"/>
      <c r="O95" s="17"/>
      <c r="P95" s="17"/>
      <c r="Q95" s="17"/>
      <c r="R95" s="17"/>
      <c r="S95" s="17"/>
      <c r="T95" s="17"/>
      <c r="U95" s="17"/>
      <c r="V95" s="17"/>
      <c r="W95" s="17"/>
      <c r="X95" s="17"/>
      <c r="Y95" s="17"/>
    </row>
    <row r="96" spans="1:25" ht="12.75" customHeight="1">
      <c r="A96" s="17"/>
      <c r="B96" s="193"/>
      <c r="C96" s="112"/>
      <c r="D96" s="100"/>
      <c r="E96" s="17"/>
      <c r="F96" s="17"/>
      <c r="G96" s="17"/>
      <c r="H96" s="17"/>
      <c r="I96" s="17"/>
      <c r="J96" s="17"/>
      <c r="K96" s="17"/>
      <c r="L96" s="17"/>
      <c r="M96" s="17"/>
      <c r="N96" s="17"/>
      <c r="O96" s="17"/>
      <c r="P96" s="17"/>
      <c r="Q96" s="17"/>
      <c r="R96" s="17"/>
      <c r="S96" s="17"/>
      <c r="T96" s="17"/>
      <c r="U96" s="17"/>
      <c r="V96" s="17"/>
      <c r="W96" s="17"/>
      <c r="X96" s="17"/>
      <c r="Y96" s="17"/>
    </row>
    <row r="97" spans="1:25" ht="12.75" customHeight="1">
      <c r="A97" s="17"/>
      <c r="B97" s="193"/>
      <c r="C97" s="112"/>
      <c r="D97" s="100"/>
      <c r="E97" s="17"/>
      <c r="F97" s="17"/>
      <c r="G97" s="17"/>
      <c r="H97" s="17"/>
      <c r="I97" s="17"/>
      <c r="J97" s="17"/>
      <c r="K97" s="17"/>
      <c r="L97" s="17"/>
      <c r="M97" s="17"/>
      <c r="N97" s="17"/>
      <c r="O97" s="17"/>
      <c r="P97" s="17"/>
      <c r="Q97" s="17"/>
      <c r="R97" s="17"/>
      <c r="S97" s="17"/>
      <c r="T97" s="17"/>
      <c r="U97" s="17"/>
      <c r="V97" s="17"/>
      <c r="W97" s="17"/>
      <c r="X97" s="17"/>
      <c r="Y97" s="17"/>
    </row>
    <row r="98" spans="1:25" ht="12.75" customHeight="1">
      <c r="A98" s="17"/>
      <c r="B98" s="193"/>
      <c r="C98" s="112"/>
      <c r="D98" s="100"/>
      <c r="E98" s="17"/>
      <c r="F98" s="17"/>
      <c r="G98" s="17"/>
      <c r="H98" s="17"/>
      <c r="I98" s="17"/>
      <c r="J98" s="17"/>
      <c r="K98" s="17"/>
      <c r="L98" s="17"/>
      <c r="M98" s="17"/>
      <c r="N98" s="17"/>
      <c r="O98" s="17"/>
      <c r="P98" s="17"/>
      <c r="Q98" s="17"/>
      <c r="R98" s="17"/>
      <c r="S98" s="17"/>
      <c r="T98" s="17"/>
      <c r="U98" s="17"/>
      <c r="V98" s="17"/>
      <c r="W98" s="17"/>
      <c r="X98" s="17"/>
      <c r="Y98" s="17"/>
    </row>
    <row r="99" spans="1:25" ht="12.75" customHeight="1">
      <c r="A99" s="17"/>
      <c r="B99" s="193"/>
      <c r="C99" s="112"/>
      <c r="D99" s="100"/>
      <c r="E99" s="17"/>
      <c r="F99" s="17"/>
      <c r="G99" s="17"/>
      <c r="H99" s="17"/>
      <c r="I99" s="17"/>
      <c r="J99" s="17"/>
      <c r="K99" s="17"/>
      <c r="L99" s="17"/>
      <c r="M99" s="17"/>
      <c r="N99" s="17"/>
      <c r="O99" s="17"/>
      <c r="P99" s="17"/>
      <c r="Q99" s="17"/>
      <c r="R99" s="17"/>
      <c r="S99" s="17"/>
      <c r="T99" s="17"/>
      <c r="U99" s="17"/>
      <c r="V99" s="17"/>
      <c r="W99" s="17"/>
      <c r="X99" s="17"/>
      <c r="Y99" s="17"/>
    </row>
    <row r="100" spans="1:25" ht="12.75" customHeight="1">
      <c r="A100" s="17"/>
      <c r="B100" s="193"/>
      <c r="C100" s="112"/>
      <c r="D100" s="100"/>
      <c r="E100" s="17"/>
      <c r="F100" s="17"/>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193"/>
      <c r="C101" s="112"/>
      <c r="D101" s="100"/>
      <c r="E101" s="17"/>
      <c r="F101" s="17"/>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193"/>
      <c r="C102" s="112"/>
      <c r="D102" s="100"/>
      <c r="E102" s="17"/>
      <c r="F102" s="17"/>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193"/>
      <c r="C103" s="112"/>
      <c r="D103" s="100"/>
      <c r="E103" s="17"/>
      <c r="F103" s="17"/>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193"/>
      <c r="C104" s="112"/>
      <c r="D104" s="100"/>
      <c r="E104" s="17"/>
      <c r="F104" s="17"/>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193"/>
      <c r="C105" s="112"/>
      <c r="D105" s="100"/>
      <c r="E105" s="17"/>
      <c r="F105" s="17"/>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193"/>
      <c r="C106" s="112"/>
      <c r="D106" s="100"/>
      <c r="E106" s="17"/>
      <c r="F106" s="17"/>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193"/>
      <c r="C107" s="112"/>
      <c r="D107" s="100"/>
      <c r="E107" s="17"/>
      <c r="F107" s="17"/>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193"/>
      <c r="C108" s="112"/>
      <c r="D108" s="100"/>
      <c r="E108" s="17"/>
      <c r="F108" s="17"/>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193"/>
      <c r="C109" s="112"/>
      <c r="D109" s="100"/>
      <c r="E109" s="17"/>
      <c r="F109" s="17"/>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193"/>
      <c r="C110" s="112"/>
      <c r="D110" s="100"/>
      <c r="E110" s="17"/>
      <c r="F110" s="17"/>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193"/>
      <c r="C111" s="112"/>
      <c r="D111" s="100"/>
      <c r="E111" s="17"/>
      <c r="F111" s="17"/>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193"/>
      <c r="C112" s="112"/>
      <c r="D112" s="100"/>
      <c r="E112" s="17"/>
      <c r="F112" s="17"/>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193"/>
      <c r="C113" s="112"/>
      <c r="D113" s="100"/>
      <c r="E113" s="17"/>
      <c r="F113" s="17"/>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193"/>
      <c r="C114" s="112"/>
      <c r="D114" s="100"/>
      <c r="E114" s="17"/>
      <c r="F114" s="17"/>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193"/>
      <c r="C115" s="112"/>
      <c r="D115" s="100"/>
      <c r="E115" s="17"/>
      <c r="F115" s="17"/>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193"/>
      <c r="C116" s="112"/>
      <c r="D116" s="100"/>
      <c r="E116" s="17"/>
      <c r="F116" s="17"/>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193"/>
      <c r="C117" s="112"/>
      <c r="D117" s="100"/>
      <c r="E117" s="17"/>
      <c r="F117" s="17"/>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193"/>
      <c r="C118" s="112"/>
      <c r="D118" s="100"/>
      <c r="E118" s="17"/>
      <c r="F118" s="17"/>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193"/>
      <c r="C119" s="112"/>
      <c r="D119" s="100"/>
      <c r="E119" s="17"/>
      <c r="F119" s="17"/>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193"/>
      <c r="C120" s="112"/>
      <c r="D120" s="100"/>
      <c r="E120" s="17"/>
      <c r="F120" s="17"/>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193"/>
      <c r="C121" s="112"/>
      <c r="D121" s="100"/>
      <c r="E121" s="17"/>
      <c r="F121" s="17"/>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193"/>
      <c r="C122" s="112"/>
      <c r="D122" s="100"/>
      <c r="E122" s="17"/>
      <c r="F122" s="17"/>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193"/>
      <c r="C123" s="112"/>
      <c r="D123" s="100"/>
      <c r="E123" s="17"/>
      <c r="F123" s="17"/>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193"/>
      <c r="C124" s="112"/>
      <c r="D124" s="100"/>
      <c r="E124" s="17"/>
      <c r="F124" s="17"/>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193"/>
      <c r="C125" s="112"/>
      <c r="D125" s="100"/>
      <c r="E125" s="17"/>
      <c r="F125" s="17"/>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193"/>
      <c r="C126" s="112"/>
      <c r="D126" s="100"/>
      <c r="E126" s="17"/>
      <c r="F126" s="17"/>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193"/>
      <c r="C127" s="112"/>
      <c r="D127" s="100"/>
      <c r="E127" s="17"/>
      <c r="F127" s="17"/>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193"/>
      <c r="C128" s="112"/>
      <c r="D128" s="100"/>
      <c r="E128" s="17"/>
      <c r="F128" s="17"/>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193"/>
      <c r="C129" s="112"/>
      <c r="D129" s="100"/>
      <c r="E129" s="17"/>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193"/>
      <c r="C130" s="112"/>
      <c r="D130" s="100"/>
      <c r="E130" s="17"/>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193"/>
      <c r="C131" s="112"/>
      <c r="D131" s="100"/>
      <c r="E131" s="17"/>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193"/>
      <c r="C132" s="112"/>
      <c r="D132" s="100"/>
      <c r="E132" s="17"/>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193"/>
      <c r="C133" s="112"/>
      <c r="D133" s="100"/>
      <c r="E133" s="17"/>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193"/>
      <c r="C134" s="112"/>
      <c r="D134" s="100"/>
      <c r="E134" s="17"/>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193"/>
      <c r="C135" s="112"/>
      <c r="D135" s="100"/>
      <c r="E135" s="17"/>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193"/>
      <c r="C136" s="112"/>
      <c r="D136" s="100"/>
      <c r="E136" s="17"/>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193"/>
      <c r="C137" s="112"/>
      <c r="D137" s="100"/>
      <c r="E137" s="17"/>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193"/>
      <c r="C138" s="112"/>
      <c r="D138" s="100"/>
      <c r="E138" s="17"/>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193"/>
      <c r="C139" s="112"/>
      <c r="D139" s="100"/>
      <c r="E139" s="17"/>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193"/>
      <c r="C140" s="112"/>
      <c r="D140" s="100"/>
      <c r="E140" s="17"/>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193"/>
      <c r="C141" s="112"/>
      <c r="D141" s="100"/>
      <c r="E141" s="17"/>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193"/>
      <c r="C142" s="112"/>
      <c r="D142" s="100"/>
      <c r="E142" s="17"/>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193"/>
      <c r="C143" s="112"/>
      <c r="D143" s="100"/>
      <c r="E143" s="17"/>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193"/>
      <c r="C144" s="112"/>
      <c r="D144" s="100"/>
      <c r="E144" s="17"/>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193"/>
      <c r="C145" s="112"/>
      <c r="D145" s="100"/>
      <c r="E145" s="17"/>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193"/>
      <c r="C146" s="112"/>
      <c r="D146" s="100"/>
      <c r="E146" s="17"/>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193"/>
      <c r="C147" s="112"/>
      <c r="D147" s="100"/>
      <c r="E147" s="17"/>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193"/>
      <c r="C148" s="112"/>
      <c r="D148" s="100"/>
      <c r="E148" s="17"/>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193"/>
      <c r="C149" s="112"/>
      <c r="D149" s="100"/>
      <c r="E149" s="17"/>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193"/>
      <c r="C150" s="112"/>
      <c r="D150" s="100"/>
      <c r="E150" s="17"/>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193"/>
      <c r="C151" s="112"/>
      <c r="D151" s="100"/>
      <c r="E151" s="17"/>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193"/>
      <c r="C152" s="112"/>
      <c r="D152" s="100"/>
      <c r="E152" s="17"/>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193"/>
      <c r="C153" s="112"/>
      <c r="D153" s="100"/>
      <c r="E153" s="17"/>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193"/>
      <c r="C154" s="112"/>
      <c r="D154" s="100"/>
      <c r="E154" s="17"/>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193"/>
      <c r="C155" s="112"/>
      <c r="D155" s="100"/>
      <c r="E155" s="17"/>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193"/>
      <c r="C156" s="112"/>
      <c r="D156" s="100"/>
      <c r="E156" s="17"/>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193"/>
      <c r="C157" s="112"/>
      <c r="D157" s="100"/>
      <c r="E157" s="17"/>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193"/>
      <c r="C158" s="112"/>
      <c r="D158" s="100"/>
      <c r="E158" s="17"/>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193"/>
      <c r="C159" s="112"/>
      <c r="D159" s="100"/>
      <c r="E159" s="17"/>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193"/>
      <c r="C160" s="112"/>
      <c r="D160" s="100"/>
      <c r="E160" s="17"/>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193"/>
      <c r="C161" s="112"/>
      <c r="D161" s="100"/>
      <c r="E161" s="17"/>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193"/>
      <c r="C162" s="112"/>
      <c r="D162" s="100"/>
      <c r="E162" s="17"/>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193"/>
      <c r="C163" s="112"/>
      <c r="D163" s="100"/>
      <c r="E163" s="17"/>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193"/>
      <c r="C164" s="112"/>
      <c r="D164" s="100"/>
      <c r="E164" s="17"/>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193"/>
      <c r="C165" s="112"/>
      <c r="D165" s="100"/>
      <c r="E165" s="17"/>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193"/>
      <c r="C166" s="112"/>
      <c r="D166" s="100"/>
      <c r="E166" s="17"/>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193"/>
      <c r="C167" s="112"/>
      <c r="D167" s="100"/>
      <c r="E167" s="17"/>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193"/>
      <c r="C168" s="112"/>
      <c r="D168" s="100"/>
      <c r="E168" s="17"/>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193"/>
      <c r="C169" s="112"/>
      <c r="D169" s="100"/>
      <c r="E169" s="17"/>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193"/>
      <c r="C170" s="112"/>
      <c r="D170" s="100"/>
      <c r="E170" s="17"/>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193"/>
      <c r="C171" s="112"/>
      <c r="D171" s="100"/>
      <c r="E171" s="17"/>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193"/>
      <c r="C172" s="112"/>
      <c r="D172" s="100"/>
      <c r="E172" s="17"/>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193"/>
      <c r="C173" s="112"/>
      <c r="D173" s="100"/>
      <c r="E173" s="17"/>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193"/>
      <c r="C174" s="112"/>
      <c r="D174" s="100"/>
      <c r="E174" s="17"/>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193"/>
      <c r="C175" s="112"/>
      <c r="D175" s="100"/>
      <c r="E175" s="17"/>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193"/>
      <c r="C176" s="112"/>
      <c r="D176" s="100"/>
      <c r="E176" s="17"/>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193"/>
      <c r="C177" s="112"/>
      <c r="D177" s="100"/>
      <c r="E177" s="17"/>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193"/>
      <c r="C178" s="112"/>
      <c r="D178" s="100"/>
      <c r="E178" s="17"/>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193"/>
      <c r="C179" s="112"/>
      <c r="D179" s="100"/>
      <c r="E179" s="17"/>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193"/>
      <c r="C180" s="112"/>
      <c r="D180" s="100"/>
      <c r="E180" s="17"/>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193"/>
      <c r="C181" s="112"/>
      <c r="D181" s="100"/>
      <c r="E181" s="17"/>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193"/>
      <c r="C182" s="112"/>
      <c r="D182" s="100"/>
      <c r="E182" s="17"/>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193"/>
      <c r="C183" s="112"/>
      <c r="D183" s="100"/>
      <c r="E183" s="17"/>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193"/>
      <c r="C184" s="112"/>
      <c r="D184" s="100"/>
      <c r="E184" s="17"/>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193"/>
      <c r="C185" s="112"/>
      <c r="D185" s="100"/>
      <c r="E185" s="17"/>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193"/>
      <c r="C186" s="112"/>
      <c r="D186" s="100"/>
      <c r="E186" s="17"/>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193"/>
      <c r="C187" s="112"/>
      <c r="D187" s="100"/>
      <c r="E187" s="17"/>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193"/>
      <c r="C188" s="112"/>
      <c r="D188" s="100"/>
      <c r="E188" s="17"/>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193"/>
      <c r="C189" s="112"/>
      <c r="D189" s="100"/>
      <c r="E189" s="17"/>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193"/>
      <c r="C190" s="112"/>
      <c r="D190" s="100"/>
      <c r="E190" s="17"/>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193"/>
      <c r="C191" s="112"/>
      <c r="D191" s="100"/>
      <c r="E191" s="17"/>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193"/>
      <c r="C192" s="112"/>
      <c r="D192" s="100"/>
      <c r="E192" s="17"/>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193"/>
      <c r="C193" s="112"/>
      <c r="D193" s="100"/>
      <c r="E193" s="17"/>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193"/>
      <c r="C194" s="112"/>
      <c r="D194" s="100"/>
      <c r="E194" s="17"/>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193"/>
      <c r="C195" s="112"/>
      <c r="D195" s="100"/>
      <c r="E195" s="17"/>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193"/>
      <c r="C196" s="112"/>
      <c r="D196" s="100"/>
      <c r="E196" s="17"/>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193"/>
      <c r="C197" s="112"/>
      <c r="D197" s="100"/>
      <c r="E197" s="17"/>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193"/>
      <c r="C198" s="112"/>
      <c r="D198" s="100"/>
      <c r="E198" s="17"/>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193"/>
      <c r="C199" s="112"/>
      <c r="D199" s="100"/>
      <c r="E199" s="17"/>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193"/>
      <c r="C200" s="112"/>
      <c r="D200" s="100"/>
      <c r="E200" s="17"/>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193"/>
      <c r="C201" s="112"/>
      <c r="D201" s="100"/>
      <c r="E201" s="17"/>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193"/>
      <c r="C202" s="112"/>
      <c r="D202" s="100"/>
      <c r="E202" s="17"/>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193"/>
      <c r="C203" s="112"/>
      <c r="D203" s="100"/>
      <c r="E203" s="17"/>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193"/>
      <c r="C204" s="112"/>
      <c r="D204" s="100"/>
      <c r="E204" s="17"/>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193"/>
      <c r="C205" s="112"/>
      <c r="D205" s="100"/>
      <c r="E205" s="17"/>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193"/>
      <c r="C206" s="112"/>
      <c r="D206" s="100"/>
      <c r="E206" s="17"/>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193"/>
      <c r="C207" s="112"/>
      <c r="D207" s="100"/>
      <c r="E207" s="17"/>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193"/>
      <c r="C208" s="112"/>
      <c r="D208" s="100"/>
      <c r="E208" s="17"/>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193"/>
      <c r="C209" s="112"/>
      <c r="D209" s="100"/>
      <c r="E209" s="17"/>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193"/>
      <c r="C210" s="112"/>
      <c r="D210" s="100"/>
      <c r="E210" s="17"/>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193"/>
      <c r="C211" s="112"/>
      <c r="D211" s="100"/>
      <c r="E211" s="17"/>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193"/>
      <c r="C212" s="112"/>
      <c r="D212" s="100"/>
      <c r="E212" s="17"/>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193"/>
      <c r="C213" s="112"/>
      <c r="D213" s="100"/>
      <c r="E213" s="17"/>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193"/>
      <c r="C214" s="112"/>
      <c r="D214" s="100"/>
      <c r="E214" s="17"/>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193"/>
      <c r="C215" s="112"/>
      <c r="D215" s="100"/>
      <c r="E215" s="17"/>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193"/>
      <c r="C216" s="112"/>
      <c r="D216" s="100"/>
      <c r="E216" s="17"/>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193"/>
      <c r="C217" s="112"/>
      <c r="D217" s="100"/>
      <c r="E217" s="17"/>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193"/>
      <c r="C218" s="112"/>
      <c r="D218" s="100"/>
      <c r="E218" s="17"/>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193"/>
      <c r="C219" s="112"/>
      <c r="D219" s="100"/>
      <c r="E219" s="17"/>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193"/>
      <c r="C220" s="112"/>
      <c r="D220" s="100"/>
      <c r="E220" s="17"/>
      <c r="F220" s="17"/>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193"/>
      <c r="C221" s="112"/>
      <c r="D221" s="100"/>
      <c r="E221" s="17"/>
      <c r="F221" s="17"/>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193"/>
      <c r="C222" s="112"/>
      <c r="D222" s="100"/>
      <c r="E222" s="17"/>
      <c r="F222" s="17"/>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193"/>
      <c r="C223" s="112"/>
      <c r="D223" s="100"/>
      <c r="E223" s="17"/>
      <c r="F223" s="17"/>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193"/>
      <c r="C224" s="112"/>
      <c r="D224" s="100"/>
      <c r="E224" s="17"/>
      <c r="F224" s="17"/>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193"/>
      <c r="C225" s="112"/>
      <c r="D225" s="100"/>
      <c r="E225" s="17"/>
      <c r="F225" s="17"/>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193"/>
      <c r="C226" s="112"/>
      <c r="D226" s="100"/>
      <c r="E226" s="17"/>
      <c r="F226" s="17"/>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193"/>
      <c r="C227" s="112"/>
      <c r="D227" s="100"/>
      <c r="E227" s="17"/>
      <c r="F227" s="17"/>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193"/>
      <c r="C228" s="112"/>
      <c r="D228" s="100"/>
      <c r="E228" s="17"/>
      <c r="F228" s="17"/>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193"/>
      <c r="C229" s="112"/>
      <c r="D229" s="100"/>
      <c r="E229" s="17"/>
      <c r="F229" s="17"/>
      <c r="G229" s="17"/>
      <c r="H229" s="17"/>
      <c r="I229" s="17"/>
      <c r="J229" s="17"/>
      <c r="K229" s="17"/>
      <c r="L229" s="17"/>
      <c r="M229" s="17"/>
      <c r="N229" s="17"/>
      <c r="O229" s="17"/>
      <c r="P229" s="17"/>
      <c r="Q229" s="17"/>
      <c r="R229" s="17"/>
      <c r="S229" s="17"/>
      <c r="T229" s="17"/>
      <c r="U229" s="17"/>
      <c r="V229" s="17"/>
      <c r="W229" s="17"/>
      <c r="X229" s="17"/>
      <c r="Y229" s="17"/>
    </row>
    <row r="230" spans="1:25" ht="12.75" customHeight="1">
      <c r="A230" s="17"/>
      <c r="B230" s="193"/>
      <c r="C230" s="112"/>
      <c r="D230" s="100"/>
      <c r="E230" s="17"/>
      <c r="F230" s="17"/>
      <c r="G230" s="17"/>
      <c r="H230" s="17"/>
      <c r="I230" s="17"/>
      <c r="J230" s="17"/>
      <c r="K230" s="17"/>
      <c r="L230" s="17"/>
      <c r="M230" s="17"/>
      <c r="N230" s="17"/>
      <c r="O230" s="17"/>
      <c r="P230" s="17"/>
      <c r="Q230" s="17"/>
      <c r="R230" s="17"/>
      <c r="S230" s="17"/>
      <c r="T230" s="17"/>
      <c r="U230" s="17"/>
      <c r="V230" s="17"/>
      <c r="W230" s="17"/>
      <c r="X230" s="17"/>
      <c r="Y230" s="17"/>
    </row>
    <row r="231" spans="1:25" ht="12.75" customHeight="1">
      <c r="A231" s="17"/>
      <c r="B231" s="193"/>
      <c r="C231" s="112"/>
      <c r="D231" s="100"/>
      <c r="E231" s="17"/>
      <c r="F231" s="17"/>
      <c r="G231" s="17"/>
      <c r="H231" s="17"/>
      <c r="I231" s="17"/>
      <c r="J231" s="17"/>
      <c r="K231" s="17"/>
      <c r="L231" s="17"/>
      <c r="M231" s="17"/>
      <c r="N231" s="17"/>
      <c r="O231" s="17"/>
      <c r="P231" s="17"/>
      <c r="Q231" s="17"/>
      <c r="R231" s="17"/>
      <c r="S231" s="17"/>
      <c r="T231" s="17"/>
      <c r="U231" s="17"/>
      <c r="V231" s="17"/>
      <c r="W231" s="17"/>
      <c r="X231" s="17"/>
      <c r="Y231" s="17"/>
    </row>
    <row r="232" spans="1:25" ht="12.75" customHeight="1">
      <c r="A232" s="17"/>
      <c r="B232" s="193"/>
      <c r="C232" s="112"/>
      <c r="D232" s="100"/>
      <c r="E232" s="17"/>
      <c r="F232" s="17"/>
      <c r="G232" s="17"/>
      <c r="H232" s="17"/>
      <c r="I232" s="17"/>
      <c r="J232" s="17"/>
      <c r="K232" s="17"/>
      <c r="L232" s="17"/>
      <c r="M232" s="17"/>
      <c r="N232" s="17"/>
      <c r="O232" s="17"/>
      <c r="P232" s="17"/>
      <c r="Q232" s="17"/>
      <c r="R232" s="17"/>
      <c r="S232" s="17"/>
      <c r="T232" s="17"/>
      <c r="U232" s="17"/>
      <c r="V232" s="17"/>
      <c r="W232" s="17"/>
      <c r="X232" s="17"/>
      <c r="Y232" s="17"/>
    </row>
    <row r="233" spans="1:25" ht="12.75" customHeight="1">
      <c r="A233" s="17"/>
      <c r="B233" s="193"/>
      <c r="C233" s="112"/>
      <c r="D233" s="100"/>
      <c r="E233" s="17"/>
      <c r="F233" s="17"/>
      <c r="G233" s="17"/>
      <c r="H233" s="17"/>
      <c r="I233" s="17"/>
      <c r="J233" s="17"/>
      <c r="K233" s="17"/>
      <c r="L233" s="17"/>
      <c r="M233" s="17"/>
      <c r="N233" s="17"/>
      <c r="O233" s="17"/>
      <c r="P233" s="17"/>
      <c r="Q233" s="17"/>
      <c r="R233" s="17"/>
      <c r="S233" s="17"/>
      <c r="T233" s="17"/>
      <c r="U233" s="17"/>
      <c r="V233" s="17"/>
      <c r="W233" s="17"/>
      <c r="X233" s="17"/>
      <c r="Y233" s="17"/>
    </row>
    <row r="234" spans="1:25" ht="12.75" customHeight="1">
      <c r="A234" s="17"/>
      <c r="B234" s="193"/>
      <c r="C234" s="112"/>
      <c r="D234" s="100"/>
      <c r="E234" s="17"/>
      <c r="F234" s="17"/>
      <c r="G234" s="17"/>
      <c r="H234" s="17"/>
      <c r="I234" s="17"/>
      <c r="J234" s="17"/>
      <c r="K234" s="17"/>
      <c r="L234" s="17"/>
      <c r="M234" s="17"/>
      <c r="N234" s="17"/>
      <c r="O234" s="17"/>
      <c r="P234" s="17"/>
      <c r="Q234" s="17"/>
      <c r="R234" s="17"/>
      <c r="S234" s="17"/>
      <c r="T234" s="17"/>
      <c r="U234" s="17"/>
      <c r="V234" s="17"/>
      <c r="W234" s="17"/>
      <c r="X234" s="17"/>
      <c r="Y234" s="17"/>
    </row>
    <row r="235" spans="1:25" ht="12.75" customHeight="1">
      <c r="A235" s="17"/>
      <c r="B235" s="193"/>
      <c r="C235" s="112"/>
      <c r="D235" s="100"/>
      <c r="E235" s="17"/>
      <c r="F235" s="17"/>
      <c r="G235" s="17"/>
      <c r="H235" s="17"/>
      <c r="I235" s="17"/>
      <c r="J235" s="17"/>
      <c r="K235" s="17"/>
      <c r="L235" s="17"/>
      <c r="M235" s="17"/>
      <c r="N235" s="17"/>
      <c r="O235" s="17"/>
      <c r="P235" s="17"/>
      <c r="Q235" s="17"/>
      <c r="R235" s="17"/>
      <c r="S235" s="17"/>
      <c r="T235" s="17"/>
      <c r="U235" s="17"/>
      <c r="V235" s="17"/>
      <c r="W235" s="17"/>
      <c r="X235" s="17"/>
      <c r="Y235" s="17"/>
    </row>
    <row r="236" spans="1:25" ht="12.75" customHeight="1">
      <c r="A236" s="17"/>
      <c r="B236" s="193"/>
      <c r="C236" s="112"/>
      <c r="D236" s="100"/>
      <c r="E236" s="17"/>
      <c r="F236" s="17"/>
      <c r="G236" s="17"/>
      <c r="H236" s="17"/>
      <c r="I236" s="17"/>
      <c r="J236" s="17"/>
      <c r="K236" s="17"/>
      <c r="L236" s="17"/>
      <c r="M236" s="17"/>
      <c r="N236" s="17"/>
      <c r="O236" s="17"/>
      <c r="P236" s="17"/>
      <c r="Q236" s="17"/>
      <c r="R236" s="17"/>
      <c r="S236" s="17"/>
      <c r="T236" s="17"/>
      <c r="U236" s="17"/>
      <c r="V236" s="17"/>
      <c r="W236" s="17"/>
      <c r="X236" s="17"/>
      <c r="Y236" s="17"/>
    </row>
    <row r="237" spans="1:25" ht="12.75" customHeight="1">
      <c r="A237" s="17"/>
      <c r="B237" s="193"/>
      <c r="C237" s="112"/>
      <c r="D237" s="100"/>
      <c r="E237" s="17"/>
      <c r="F237" s="17"/>
      <c r="G237" s="17"/>
      <c r="H237" s="17"/>
      <c r="I237" s="17"/>
      <c r="J237" s="17"/>
      <c r="K237" s="17"/>
      <c r="L237" s="17"/>
      <c r="M237" s="17"/>
      <c r="N237" s="17"/>
      <c r="O237" s="17"/>
      <c r="P237" s="17"/>
      <c r="Q237" s="17"/>
      <c r="R237" s="17"/>
      <c r="S237" s="17"/>
      <c r="T237" s="17"/>
      <c r="U237" s="17"/>
      <c r="V237" s="17"/>
      <c r="W237" s="17"/>
      <c r="X237" s="17"/>
      <c r="Y237" s="17"/>
    </row>
    <row r="238" spans="1:25" ht="12.75" customHeight="1">
      <c r="A238" s="17"/>
      <c r="B238" s="193"/>
      <c r="C238" s="112"/>
      <c r="D238" s="100"/>
      <c r="E238" s="17"/>
      <c r="F238" s="17"/>
      <c r="G238" s="17"/>
      <c r="H238" s="17"/>
      <c r="I238" s="17"/>
      <c r="J238" s="17"/>
      <c r="K238" s="17"/>
      <c r="L238" s="17"/>
      <c r="M238" s="17"/>
      <c r="N238" s="17"/>
      <c r="O238" s="17"/>
      <c r="P238" s="17"/>
      <c r="Q238" s="17"/>
      <c r="R238" s="17"/>
      <c r="S238" s="17"/>
      <c r="T238" s="17"/>
      <c r="U238" s="17"/>
      <c r="V238" s="17"/>
      <c r="W238" s="17"/>
      <c r="X238" s="17"/>
      <c r="Y238" s="17"/>
    </row>
    <row r="239" spans="1:25" ht="12.75" customHeight="1">
      <c r="A239" s="17"/>
      <c r="B239" s="193"/>
      <c r="C239" s="112"/>
      <c r="D239" s="100"/>
      <c r="E239" s="17"/>
      <c r="F239" s="17"/>
      <c r="G239" s="17"/>
      <c r="H239" s="17"/>
      <c r="I239" s="17"/>
      <c r="J239" s="17"/>
      <c r="K239" s="17"/>
      <c r="L239" s="17"/>
      <c r="M239" s="17"/>
      <c r="N239" s="17"/>
      <c r="O239" s="17"/>
      <c r="P239" s="17"/>
      <c r="Q239" s="17"/>
      <c r="R239" s="17"/>
      <c r="S239" s="17"/>
      <c r="T239" s="17"/>
      <c r="U239" s="17"/>
      <c r="V239" s="17"/>
      <c r="W239" s="17"/>
      <c r="X239" s="17"/>
      <c r="Y239" s="17"/>
    </row>
    <row r="240" spans="1:25" ht="12.75" customHeight="1">
      <c r="A240" s="17"/>
      <c r="B240" s="193"/>
      <c r="C240" s="112"/>
      <c r="D240" s="100"/>
      <c r="E240" s="17"/>
      <c r="F240" s="17"/>
      <c r="G240" s="17"/>
      <c r="H240" s="17"/>
      <c r="I240" s="17"/>
      <c r="J240" s="17"/>
      <c r="K240" s="17"/>
      <c r="L240" s="17"/>
      <c r="M240" s="17"/>
      <c r="N240" s="17"/>
      <c r="O240" s="17"/>
      <c r="P240" s="17"/>
      <c r="Q240" s="17"/>
      <c r="R240" s="17"/>
      <c r="S240" s="17"/>
      <c r="T240" s="17"/>
      <c r="U240" s="17"/>
      <c r="V240" s="17"/>
      <c r="W240" s="17"/>
      <c r="X240" s="17"/>
      <c r="Y240" s="17"/>
    </row>
    <row r="241" spans="1:25" ht="12.75" customHeight="1">
      <c r="A241" s="17"/>
      <c r="B241" s="193"/>
      <c r="C241" s="112"/>
      <c r="D241" s="100"/>
      <c r="E241" s="17"/>
      <c r="F241" s="17"/>
      <c r="G241" s="17"/>
      <c r="H241" s="17"/>
      <c r="I241" s="17"/>
      <c r="J241" s="17"/>
      <c r="K241" s="17"/>
      <c r="L241" s="17"/>
      <c r="M241" s="17"/>
      <c r="N241" s="17"/>
      <c r="O241" s="17"/>
      <c r="P241" s="17"/>
      <c r="Q241" s="17"/>
      <c r="R241" s="17"/>
      <c r="S241" s="17"/>
      <c r="T241" s="17"/>
      <c r="U241" s="17"/>
      <c r="V241" s="17"/>
      <c r="W241" s="17"/>
      <c r="X241" s="17"/>
      <c r="Y241" s="17"/>
    </row>
    <row r="242" spans="1:25" ht="12.75" customHeight="1">
      <c r="A242" s="17"/>
      <c r="B242" s="193"/>
      <c r="C242" s="112"/>
      <c r="D242" s="100"/>
      <c r="E242" s="17"/>
      <c r="F242" s="17"/>
      <c r="G242" s="17"/>
      <c r="H242" s="17"/>
      <c r="I242" s="17"/>
      <c r="J242" s="17"/>
      <c r="K242" s="17"/>
      <c r="L242" s="17"/>
      <c r="M242" s="17"/>
      <c r="N242" s="17"/>
      <c r="O242" s="17"/>
      <c r="P242" s="17"/>
      <c r="Q242" s="17"/>
      <c r="R242" s="17"/>
      <c r="S242" s="17"/>
      <c r="T242" s="17"/>
      <c r="U242" s="17"/>
      <c r="V242" s="17"/>
      <c r="W242" s="17"/>
      <c r="X242" s="17"/>
      <c r="Y242" s="17"/>
    </row>
    <row r="243" spans="1:25" ht="12.75" customHeight="1">
      <c r="A243" s="17"/>
      <c r="B243" s="193"/>
      <c r="C243" s="112"/>
      <c r="D243" s="100"/>
      <c r="E243" s="17"/>
      <c r="F243" s="17"/>
      <c r="G243" s="17"/>
      <c r="H243" s="17"/>
      <c r="I243" s="17"/>
      <c r="J243" s="17"/>
      <c r="K243" s="17"/>
      <c r="L243" s="17"/>
      <c r="M243" s="17"/>
      <c r="N243" s="17"/>
      <c r="O243" s="17"/>
      <c r="P243" s="17"/>
      <c r="Q243" s="17"/>
      <c r="R243" s="17"/>
      <c r="S243" s="17"/>
      <c r="T243" s="17"/>
      <c r="U243" s="17"/>
      <c r="V243" s="17"/>
      <c r="W243" s="17"/>
      <c r="X243" s="17"/>
      <c r="Y243" s="17"/>
    </row>
    <row r="244" spans="1:25" ht="12.75" customHeight="1">
      <c r="A244" s="17"/>
      <c r="B244" s="193"/>
      <c r="C244" s="112"/>
      <c r="D244" s="100"/>
      <c r="E244" s="17"/>
      <c r="F244" s="17"/>
      <c r="G244" s="17"/>
      <c r="H244" s="17"/>
      <c r="I244" s="17"/>
      <c r="J244" s="17"/>
      <c r="K244" s="17"/>
      <c r="L244" s="17"/>
      <c r="M244" s="17"/>
      <c r="N244" s="17"/>
      <c r="O244" s="17"/>
      <c r="P244" s="17"/>
      <c r="Q244" s="17"/>
      <c r="R244" s="17"/>
      <c r="S244" s="17"/>
      <c r="T244" s="17"/>
      <c r="U244" s="17"/>
      <c r="V244" s="17"/>
      <c r="W244" s="17"/>
      <c r="X244" s="17"/>
      <c r="Y244" s="17"/>
    </row>
    <row r="245" spans="1:25" ht="12.75" customHeight="1">
      <c r="A245" s="17"/>
      <c r="B245" s="193"/>
      <c r="C245" s="112"/>
      <c r="D245" s="100"/>
      <c r="E245" s="17"/>
      <c r="F245" s="17"/>
      <c r="G245" s="17"/>
      <c r="H245" s="17"/>
      <c r="I245" s="17"/>
      <c r="J245" s="17"/>
      <c r="K245" s="17"/>
      <c r="L245" s="17"/>
      <c r="M245" s="17"/>
      <c r="N245" s="17"/>
      <c r="O245" s="17"/>
      <c r="P245" s="17"/>
      <c r="Q245" s="17"/>
      <c r="R245" s="17"/>
      <c r="S245" s="17"/>
      <c r="T245" s="17"/>
      <c r="U245" s="17"/>
      <c r="V245" s="17"/>
      <c r="W245" s="17"/>
      <c r="X245" s="17"/>
      <c r="Y245" s="17"/>
    </row>
    <row r="246" spans="1:25" ht="12.75" customHeight="1">
      <c r="A246" s="17"/>
      <c r="B246" s="193"/>
      <c r="C246" s="112"/>
      <c r="D246" s="100"/>
      <c r="E246" s="17"/>
      <c r="F246" s="17"/>
      <c r="G246" s="17"/>
      <c r="H246" s="17"/>
      <c r="I246" s="17"/>
      <c r="J246" s="17"/>
      <c r="K246" s="17"/>
      <c r="L246" s="17"/>
      <c r="M246" s="17"/>
      <c r="N246" s="17"/>
      <c r="O246" s="17"/>
      <c r="P246" s="17"/>
      <c r="Q246" s="17"/>
      <c r="R246" s="17"/>
      <c r="S246" s="17"/>
      <c r="T246" s="17"/>
      <c r="U246" s="17"/>
      <c r="V246" s="17"/>
      <c r="W246" s="17"/>
      <c r="X246" s="17"/>
      <c r="Y246" s="17"/>
    </row>
    <row r="247" spans="1:25" ht="12.75" customHeight="1">
      <c r="A247" s="17"/>
      <c r="B247" s="193"/>
      <c r="C247" s="112"/>
      <c r="D247" s="100"/>
      <c r="E247" s="17"/>
      <c r="F247" s="17"/>
      <c r="G247" s="17"/>
      <c r="H247" s="17"/>
      <c r="I247" s="17"/>
      <c r="J247" s="17"/>
      <c r="K247" s="17"/>
      <c r="L247" s="17"/>
      <c r="M247" s="17"/>
      <c r="N247" s="17"/>
      <c r="O247" s="17"/>
      <c r="P247" s="17"/>
      <c r="Q247" s="17"/>
      <c r="R247" s="17"/>
      <c r="S247" s="17"/>
      <c r="T247" s="17"/>
      <c r="U247" s="17"/>
      <c r="V247" s="17"/>
      <c r="W247" s="17"/>
      <c r="X247" s="17"/>
      <c r="Y247" s="17"/>
    </row>
    <row r="248" spans="1:25" ht="12.75" customHeight="1">
      <c r="A248" s="17"/>
      <c r="B248" s="193"/>
      <c r="C248" s="112"/>
      <c r="D248" s="100"/>
      <c r="E248" s="17"/>
      <c r="F248" s="17"/>
      <c r="G248" s="17"/>
      <c r="H248" s="17"/>
      <c r="I248" s="17"/>
      <c r="J248" s="17"/>
      <c r="K248" s="17"/>
      <c r="L248" s="17"/>
      <c r="M248" s="17"/>
      <c r="N248" s="17"/>
      <c r="O248" s="17"/>
      <c r="P248" s="17"/>
      <c r="Q248" s="17"/>
      <c r="R248" s="17"/>
      <c r="S248" s="17"/>
      <c r="T248" s="17"/>
      <c r="U248" s="17"/>
      <c r="V248" s="17"/>
      <c r="W248" s="17"/>
      <c r="X248" s="17"/>
      <c r="Y248" s="17"/>
    </row>
    <row r="249" spans="1:25" ht="12.75" customHeight="1">
      <c r="A249" s="17"/>
      <c r="B249" s="193"/>
      <c r="C249" s="112"/>
      <c r="D249" s="100"/>
      <c r="E249" s="17"/>
      <c r="F249" s="17"/>
      <c r="G249" s="17"/>
      <c r="H249" s="17"/>
      <c r="I249" s="17"/>
      <c r="J249" s="17"/>
      <c r="K249" s="17"/>
      <c r="L249" s="17"/>
      <c r="M249" s="17"/>
      <c r="N249" s="17"/>
      <c r="O249" s="17"/>
      <c r="P249" s="17"/>
      <c r="Q249" s="17"/>
      <c r="R249" s="17"/>
      <c r="S249" s="17"/>
      <c r="T249" s="17"/>
      <c r="U249" s="17"/>
      <c r="V249" s="17"/>
      <c r="W249" s="17"/>
      <c r="X249" s="17"/>
      <c r="Y249" s="17"/>
    </row>
    <row r="250" spans="1:25" ht="12.75" customHeight="1">
      <c r="A250" s="17"/>
      <c r="B250" s="193"/>
      <c r="C250" s="112"/>
      <c r="D250" s="100"/>
      <c r="E250" s="17"/>
      <c r="F250" s="17"/>
      <c r="G250" s="17"/>
      <c r="H250" s="17"/>
      <c r="I250" s="17"/>
      <c r="J250" s="17"/>
      <c r="K250" s="17"/>
      <c r="L250" s="17"/>
      <c r="M250" s="17"/>
      <c r="N250" s="17"/>
      <c r="O250" s="17"/>
      <c r="P250" s="17"/>
      <c r="Q250" s="17"/>
      <c r="R250" s="17"/>
      <c r="S250" s="17"/>
      <c r="T250" s="17"/>
      <c r="U250" s="17"/>
      <c r="V250" s="17"/>
      <c r="W250" s="17"/>
      <c r="X250" s="17"/>
      <c r="Y250" s="17"/>
    </row>
    <row r="251" spans="1:25" ht="12.75" customHeight="1">
      <c r="A251" s="17"/>
      <c r="B251" s="193"/>
      <c r="C251" s="112"/>
      <c r="D251" s="100"/>
      <c r="E251" s="17"/>
      <c r="F251" s="17"/>
      <c r="G251" s="17"/>
      <c r="H251" s="17"/>
      <c r="I251" s="17"/>
      <c r="J251" s="17"/>
      <c r="K251" s="17"/>
      <c r="L251" s="17"/>
      <c r="M251" s="17"/>
      <c r="N251" s="17"/>
      <c r="O251" s="17"/>
      <c r="P251" s="17"/>
      <c r="Q251" s="17"/>
      <c r="R251" s="17"/>
      <c r="S251" s="17"/>
      <c r="T251" s="17"/>
      <c r="U251" s="17"/>
      <c r="V251" s="17"/>
      <c r="W251" s="17"/>
      <c r="X251" s="17"/>
      <c r="Y251" s="17"/>
    </row>
    <row r="252" spans="1:25" ht="12.75" customHeight="1">
      <c r="A252" s="17"/>
      <c r="B252" s="193"/>
      <c r="C252" s="112"/>
      <c r="D252" s="100"/>
      <c r="E252" s="17"/>
      <c r="F252" s="17"/>
      <c r="G252" s="17"/>
      <c r="H252" s="17"/>
      <c r="I252" s="17"/>
      <c r="J252" s="17"/>
      <c r="K252" s="17"/>
      <c r="L252" s="17"/>
      <c r="M252" s="17"/>
      <c r="N252" s="17"/>
      <c r="O252" s="17"/>
      <c r="P252" s="17"/>
      <c r="Q252" s="17"/>
      <c r="R252" s="17"/>
      <c r="S252" s="17"/>
      <c r="T252" s="17"/>
      <c r="U252" s="17"/>
      <c r="V252" s="17"/>
      <c r="W252" s="17"/>
      <c r="X252" s="17"/>
      <c r="Y252" s="17"/>
    </row>
    <row r="253" spans="1:25" ht="12.75" customHeight="1">
      <c r="A253" s="17"/>
      <c r="B253" s="193"/>
      <c r="C253" s="112"/>
      <c r="D253" s="100"/>
      <c r="E253" s="17"/>
      <c r="F253" s="17"/>
      <c r="G253" s="17"/>
      <c r="H253" s="17"/>
      <c r="I253" s="17"/>
      <c r="J253" s="17"/>
      <c r="K253" s="17"/>
      <c r="L253" s="17"/>
      <c r="M253" s="17"/>
      <c r="N253" s="17"/>
      <c r="O253" s="17"/>
      <c r="P253" s="17"/>
      <c r="Q253" s="17"/>
      <c r="R253" s="17"/>
      <c r="S253" s="17"/>
      <c r="T253" s="17"/>
      <c r="U253" s="17"/>
      <c r="V253" s="17"/>
      <c r="W253" s="17"/>
      <c r="X253" s="17"/>
      <c r="Y253" s="17"/>
    </row>
    <row r="254" spans="1:25" ht="12.75" customHeight="1">
      <c r="A254" s="17"/>
      <c r="B254" s="193"/>
      <c r="C254" s="112"/>
      <c r="D254" s="100"/>
      <c r="E254" s="17"/>
      <c r="F254" s="17"/>
      <c r="G254" s="17"/>
      <c r="H254" s="17"/>
      <c r="I254" s="17"/>
      <c r="J254" s="17"/>
      <c r="K254" s="17"/>
      <c r="L254" s="17"/>
      <c r="M254" s="17"/>
      <c r="N254" s="17"/>
      <c r="O254" s="17"/>
      <c r="P254" s="17"/>
      <c r="Q254" s="17"/>
      <c r="R254" s="17"/>
      <c r="S254" s="17"/>
      <c r="T254" s="17"/>
      <c r="U254" s="17"/>
      <c r="V254" s="17"/>
      <c r="W254" s="17"/>
      <c r="X254" s="17"/>
      <c r="Y254" s="17"/>
    </row>
    <row r="255" spans="1:25" ht="12.75" customHeight="1">
      <c r="A255" s="17"/>
      <c r="B255" s="193"/>
      <c r="C255" s="112"/>
      <c r="D255" s="100"/>
      <c r="E255" s="17"/>
      <c r="F255" s="17"/>
      <c r="G255" s="17"/>
      <c r="H255" s="17"/>
      <c r="I255" s="17"/>
      <c r="J255" s="17"/>
      <c r="K255" s="17"/>
      <c r="L255" s="17"/>
      <c r="M255" s="17"/>
      <c r="N255" s="17"/>
      <c r="O255" s="17"/>
      <c r="P255" s="17"/>
      <c r="Q255" s="17"/>
      <c r="R255" s="17"/>
      <c r="S255" s="17"/>
      <c r="T255" s="17"/>
      <c r="U255" s="17"/>
      <c r="V255" s="17"/>
      <c r="W255" s="17"/>
      <c r="X255" s="17"/>
      <c r="Y255" s="17"/>
    </row>
    <row r="256" spans="1:25" ht="12.75" customHeight="1">
      <c r="A256" s="17"/>
      <c r="B256" s="193"/>
      <c r="C256" s="112"/>
      <c r="D256" s="100"/>
      <c r="E256" s="17"/>
      <c r="F256" s="17"/>
      <c r="G256" s="17"/>
      <c r="H256" s="17"/>
      <c r="I256" s="17"/>
      <c r="J256" s="17"/>
      <c r="K256" s="17"/>
      <c r="L256" s="17"/>
      <c r="M256" s="17"/>
      <c r="N256" s="17"/>
      <c r="O256" s="17"/>
      <c r="P256" s="17"/>
      <c r="Q256" s="17"/>
      <c r="R256" s="17"/>
      <c r="S256" s="17"/>
      <c r="T256" s="17"/>
      <c r="U256" s="17"/>
      <c r="V256" s="17"/>
      <c r="W256" s="17"/>
      <c r="X256" s="17"/>
      <c r="Y256" s="17"/>
    </row>
    <row r="257" spans="1:25" ht="12.75" customHeight="1">
      <c r="A257" s="17"/>
      <c r="B257" s="193"/>
      <c r="C257" s="112"/>
      <c r="D257" s="100"/>
      <c r="E257" s="17"/>
      <c r="F257" s="17"/>
      <c r="G257" s="17"/>
      <c r="H257" s="17"/>
      <c r="I257" s="17"/>
      <c r="J257" s="17"/>
      <c r="K257" s="17"/>
      <c r="L257" s="17"/>
      <c r="M257" s="17"/>
      <c r="N257" s="17"/>
      <c r="O257" s="17"/>
      <c r="P257" s="17"/>
      <c r="Q257" s="17"/>
      <c r="R257" s="17"/>
      <c r="S257" s="17"/>
      <c r="T257" s="17"/>
      <c r="U257" s="17"/>
      <c r="V257" s="17"/>
      <c r="W257" s="17"/>
      <c r="X257" s="17"/>
      <c r="Y257" s="17"/>
    </row>
    <row r="258" spans="1:25" ht="12.75" customHeight="1">
      <c r="A258" s="17"/>
      <c r="B258" s="193"/>
      <c r="C258" s="112"/>
      <c r="D258" s="100"/>
      <c r="E258" s="17"/>
      <c r="F258" s="17"/>
      <c r="G258" s="17"/>
      <c r="H258" s="17"/>
      <c r="I258" s="17"/>
      <c r="J258" s="17"/>
      <c r="K258" s="17"/>
      <c r="L258" s="17"/>
      <c r="M258" s="17"/>
      <c r="N258" s="17"/>
      <c r="O258" s="17"/>
      <c r="P258" s="17"/>
      <c r="Q258" s="17"/>
      <c r="R258" s="17"/>
      <c r="S258" s="17"/>
      <c r="T258" s="17"/>
      <c r="U258" s="17"/>
      <c r="V258" s="17"/>
      <c r="W258" s="17"/>
      <c r="X258" s="17"/>
      <c r="Y258" s="17"/>
    </row>
    <row r="259" spans="1:25" ht="12.75" customHeight="1">
      <c r="A259" s="17"/>
      <c r="B259" s="193"/>
      <c r="C259" s="112"/>
      <c r="D259" s="100"/>
      <c r="E259" s="17"/>
      <c r="F259" s="17"/>
      <c r="G259" s="17"/>
      <c r="H259" s="17"/>
      <c r="I259" s="17"/>
      <c r="J259" s="17"/>
      <c r="K259" s="17"/>
      <c r="L259" s="17"/>
      <c r="M259" s="17"/>
      <c r="N259" s="17"/>
      <c r="O259" s="17"/>
      <c r="P259" s="17"/>
      <c r="Q259" s="17"/>
      <c r="R259" s="17"/>
      <c r="S259" s="17"/>
      <c r="T259" s="17"/>
      <c r="U259" s="17"/>
      <c r="V259" s="17"/>
      <c r="W259" s="17"/>
      <c r="X259" s="17"/>
      <c r="Y259" s="17"/>
    </row>
    <row r="260" spans="1:25" ht="12.75" customHeight="1">
      <c r="A260" s="17"/>
      <c r="B260" s="193"/>
      <c r="C260" s="112"/>
      <c r="D260" s="100"/>
      <c r="E260" s="17"/>
      <c r="F260" s="17"/>
      <c r="G260" s="17"/>
      <c r="H260" s="17"/>
      <c r="I260" s="17"/>
      <c r="J260" s="17"/>
      <c r="K260" s="17"/>
      <c r="L260" s="17"/>
      <c r="M260" s="17"/>
      <c r="N260" s="17"/>
      <c r="O260" s="17"/>
      <c r="P260" s="17"/>
      <c r="Q260" s="17"/>
      <c r="R260" s="17"/>
      <c r="S260" s="17"/>
      <c r="T260" s="17"/>
      <c r="U260" s="17"/>
      <c r="V260" s="17"/>
      <c r="W260" s="17"/>
      <c r="X260" s="17"/>
      <c r="Y260" s="17"/>
    </row>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9:E59"/>
    <mergeCell ref="A60:E60"/>
  </mergeCells>
  <pageMargins left="0.7" right="0.7" top="0.75" bottom="0.75" header="0" footer="0"/>
  <pageSetup orientation="portrait"/>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3"/>
  <sheetViews>
    <sheetView topLeftCell="A36" workbookViewId="0"/>
  </sheetViews>
  <sheetFormatPr defaultColWidth="12.58203125" defaultRowHeight="15" customHeight="1"/>
  <cols>
    <col min="1" max="1" width="18.58203125" customWidth="1"/>
    <col min="2" max="2" width="38.33203125" customWidth="1"/>
    <col min="3" max="3" width="11.33203125" customWidth="1"/>
    <col min="4" max="4" width="11.08203125" customWidth="1"/>
    <col min="5" max="5" width="10.58203125" customWidth="1"/>
    <col min="6" max="6" width="10" customWidth="1"/>
    <col min="7" max="8" width="8.5" customWidth="1"/>
    <col min="9" max="9" width="27.83203125" customWidth="1"/>
    <col min="10" max="10" width="5.83203125" customWidth="1"/>
    <col min="11" max="26" width="9" customWidth="1"/>
  </cols>
  <sheetData>
    <row r="1" spans="1:26" ht="18.5">
      <c r="A1" s="426" t="s">
        <v>527</v>
      </c>
      <c r="B1" s="303"/>
      <c r="C1" s="303"/>
      <c r="D1" s="303"/>
      <c r="E1" s="303"/>
      <c r="F1" s="303"/>
      <c r="G1" s="303"/>
      <c r="H1" s="303"/>
      <c r="I1" s="303"/>
      <c r="J1" s="303"/>
      <c r="K1" s="303"/>
      <c r="L1" s="303"/>
      <c r="M1" s="303"/>
      <c r="N1" s="303"/>
      <c r="O1" s="303"/>
      <c r="P1" s="303"/>
      <c r="Q1" s="303"/>
      <c r="R1" s="303"/>
      <c r="S1" s="303"/>
      <c r="T1" s="303"/>
      <c r="U1" s="303"/>
      <c r="V1" s="303"/>
      <c r="W1" s="303"/>
      <c r="X1" s="303"/>
      <c r="Y1" s="303"/>
      <c r="Z1" s="303"/>
    </row>
    <row r="2" spans="1:26" ht="12.75" customHeight="1">
      <c r="A2" s="31"/>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58.5" thickBot="1">
      <c r="A3" s="556" t="s">
        <v>260</v>
      </c>
      <c r="B3" s="557" t="s">
        <v>119</v>
      </c>
      <c r="C3" s="558" t="s">
        <v>261</v>
      </c>
      <c r="D3" s="558" t="s">
        <v>262</v>
      </c>
      <c r="E3" s="558" t="s">
        <v>263</v>
      </c>
      <c r="F3" s="558" t="s">
        <v>264</v>
      </c>
      <c r="G3" s="193"/>
      <c r="H3" s="193"/>
      <c r="I3" s="193"/>
      <c r="J3" s="193"/>
      <c r="K3" s="193"/>
      <c r="L3" s="193"/>
      <c r="M3" s="193"/>
      <c r="N3" s="193"/>
      <c r="O3" s="193"/>
      <c r="P3" s="193"/>
      <c r="Q3" s="193"/>
      <c r="R3" s="193"/>
      <c r="S3" s="193"/>
      <c r="T3" s="193"/>
      <c r="U3" s="193"/>
      <c r="V3" s="193"/>
      <c r="W3" s="193"/>
      <c r="X3" s="193"/>
      <c r="Y3" s="193"/>
      <c r="Z3" s="193"/>
    </row>
    <row r="4" spans="1:26" ht="12.75" customHeight="1">
      <c r="A4" s="762" t="s">
        <v>39</v>
      </c>
      <c r="B4" s="559" t="s">
        <v>457</v>
      </c>
      <c r="C4" s="560"/>
      <c r="D4" s="560"/>
      <c r="E4" s="561">
        <v>17</v>
      </c>
      <c r="F4" s="562">
        <v>17</v>
      </c>
      <c r="G4" s="193"/>
      <c r="H4" s="193"/>
      <c r="O4" s="193"/>
      <c r="P4" s="193"/>
      <c r="Q4" s="193"/>
      <c r="R4" s="193"/>
      <c r="S4" s="193"/>
      <c r="T4" s="193"/>
      <c r="U4" s="193"/>
      <c r="V4" s="193"/>
      <c r="W4" s="193"/>
      <c r="X4" s="193"/>
      <c r="Y4" s="193"/>
      <c r="Z4" s="193"/>
    </row>
    <row r="5" spans="1:26" ht="12.75" customHeight="1">
      <c r="A5" s="763"/>
      <c r="B5" s="540" t="s">
        <v>458</v>
      </c>
      <c r="C5" s="563">
        <v>2393</v>
      </c>
      <c r="D5" s="563">
        <v>7</v>
      </c>
      <c r="E5" s="564">
        <v>1923</v>
      </c>
      <c r="F5" s="565">
        <v>4323</v>
      </c>
      <c r="G5" s="193"/>
      <c r="H5" s="193"/>
      <c r="O5" s="193"/>
      <c r="P5" s="193"/>
      <c r="Q5" s="193"/>
      <c r="R5" s="193"/>
      <c r="S5" s="193"/>
      <c r="T5" s="193"/>
      <c r="U5" s="193"/>
      <c r="V5" s="193"/>
      <c r="W5" s="193"/>
      <c r="X5" s="193"/>
      <c r="Y5" s="193"/>
      <c r="Z5" s="193"/>
    </row>
    <row r="6" spans="1:26" ht="12.75" customHeight="1">
      <c r="A6" s="763"/>
      <c r="B6" s="539" t="s">
        <v>459</v>
      </c>
      <c r="C6" s="566"/>
      <c r="D6" s="566"/>
      <c r="E6" s="567">
        <v>1</v>
      </c>
      <c r="F6" s="568">
        <v>1</v>
      </c>
      <c r="G6" s="193"/>
      <c r="H6" s="193"/>
      <c r="O6" s="193"/>
      <c r="P6" s="193"/>
      <c r="Q6" s="193"/>
      <c r="R6" s="193"/>
      <c r="S6" s="193"/>
      <c r="T6" s="193"/>
      <c r="U6" s="193"/>
      <c r="V6" s="193"/>
      <c r="W6" s="193"/>
      <c r="X6" s="193"/>
      <c r="Y6" s="193"/>
      <c r="Z6" s="193"/>
    </row>
    <row r="7" spans="1:26" ht="12.75" customHeight="1">
      <c r="A7" s="763"/>
      <c r="B7" s="540" t="s">
        <v>124</v>
      </c>
      <c r="C7" s="563">
        <v>145</v>
      </c>
      <c r="D7" s="563">
        <v>8</v>
      </c>
      <c r="E7" s="564">
        <v>29</v>
      </c>
      <c r="F7" s="565">
        <v>182</v>
      </c>
      <c r="G7" s="193"/>
      <c r="H7" s="193"/>
      <c r="O7" s="193"/>
      <c r="P7" s="193"/>
      <c r="Q7" s="193"/>
      <c r="R7" s="193"/>
      <c r="S7" s="193"/>
      <c r="T7" s="193"/>
      <c r="U7" s="193"/>
      <c r="V7" s="193"/>
      <c r="W7" s="193"/>
      <c r="X7" s="193"/>
      <c r="Y7" s="193"/>
      <c r="Z7" s="193"/>
    </row>
    <row r="8" spans="1:26" ht="12.75" customHeight="1">
      <c r="A8" s="763"/>
      <c r="B8" s="539" t="s">
        <v>125</v>
      </c>
      <c r="C8" s="566">
        <v>8</v>
      </c>
      <c r="D8" s="566"/>
      <c r="E8" s="567">
        <v>0</v>
      </c>
      <c r="F8" s="568">
        <v>8</v>
      </c>
      <c r="G8" s="193"/>
      <c r="H8" s="193"/>
      <c r="O8" s="193"/>
      <c r="P8" s="193"/>
      <c r="Q8" s="193"/>
      <c r="R8" s="193"/>
      <c r="S8" s="193"/>
      <c r="T8" s="193"/>
      <c r="U8" s="193"/>
      <c r="V8" s="193"/>
      <c r="W8" s="193"/>
      <c r="X8" s="193"/>
      <c r="Y8" s="193"/>
      <c r="Z8" s="193"/>
    </row>
    <row r="9" spans="1:26" ht="12.75" customHeight="1">
      <c r="A9" s="763"/>
      <c r="B9" s="540" t="s">
        <v>126</v>
      </c>
      <c r="C9" s="563">
        <v>93</v>
      </c>
      <c r="D9" s="563">
        <v>7</v>
      </c>
      <c r="E9" s="564">
        <v>27</v>
      </c>
      <c r="F9" s="565">
        <v>127</v>
      </c>
      <c r="G9" s="193"/>
      <c r="H9" s="193"/>
      <c r="O9" s="193"/>
      <c r="P9" s="193"/>
      <c r="Q9" s="193"/>
      <c r="R9" s="193"/>
      <c r="S9" s="193"/>
      <c r="T9" s="193"/>
      <c r="U9" s="193"/>
      <c r="V9" s="193"/>
      <c r="W9" s="193"/>
      <c r="X9" s="193"/>
      <c r="Y9" s="193"/>
      <c r="Z9" s="193"/>
    </row>
    <row r="10" spans="1:26" ht="12.75" customHeight="1">
      <c r="A10" s="763"/>
      <c r="B10" s="539" t="s">
        <v>128</v>
      </c>
      <c r="C10" s="566">
        <v>43</v>
      </c>
      <c r="D10" s="566">
        <v>6</v>
      </c>
      <c r="E10" s="567">
        <v>176</v>
      </c>
      <c r="F10" s="568">
        <v>225</v>
      </c>
      <c r="G10" s="193"/>
      <c r="H10" s="193"/>
      <c r="O10" s="193"/>
      <c r="P10" s="193"/>
      <c r="Q10" s="193"/>
      <c r="R10" s="193"/>
      <c r="S10" s="193"/>
      <c r="T10" s="193"/>
      <c r="U10" s="193"/>
      <c r="V10" s="193"/>
      <c r="W10" s="193"/>
      <c r="X10" s="193"/>
      <c r="Y10" s="193"/>
      <c r="Z10" s="193"/>
    </row>
    <row r="11" spans="1:26" ht="12.75" customHeight="1">
      <c r="A11" s="763"/>
      <c r="B11" s="540" t="s">
        <v>129</v>
      </c>
      <c r="C11" s="563">
        <v>2</v>
      </c>
      <c r="D11" s="563"/>
      <c r="E11" s="564">
        <v>0</v>
      </c>
      <c r="F11" s="565">
        <v>2</v>
      </c>
      <c r="G11" s="193"/>
      <c r="H11" s="193"/>
      <c r="O11" s="193"/>
      <c r="P11" s="193"/>
      <c r="Q11" s="193"/>
      <c r="R11" s="193"/>
      <c r="S11" s="193"/>
      <c r="T11" s="193"/>
      <c r="U11" s="193"/>
      <c r="V11" s="193"/>
      <c r="W11" s="193"/>
      <c r="X11" s="193"/>
      <c r="Y11" s="193"/>
      <c r="Z11" s="193"/>
    </row>
    <row r="12" spans="1:26" ht="12.75" customHeight="1">
      <c r="A12" s="763"/>
      <c r="B12" s="539" t="s">
        <v>130</v>
      </c>
      <c r="C12" s="566">
        <v>8</v>
      </c>
      <c r="D12" s="566"/>
      <c r="E12" s="567">
        <v>41</v>
      </c>
      <c r="F12" s="568">
        <v>49</v>
      </c>
      <c r="G12" s="193"/>
      <c r="H12" s="193"/>
      <c r="O12" s="193"/>
      <c r="P12" s="193"/>
      <c r="Q12" s="193"/>
      <c r="R12" s="193"/>
      <c r="S12" s="193"/>
      <c r="T12" s="193"/>
      <c r="U12" s="193"/>
      <c r="V12" s="193"/>
      <c r="W12" s="193"/>
      <c r="X12" s="193"/>
      <c r="Y12" s="193"/>
      <c r="Z12" s="193"/>
    </row>
    <row r="13" spans="1:26" ht="12.75" customHeight="1">
      <c r="A13" s="763"/>
      <c r="B13" s="540" t="s">
        <v>132</v>
      </c>
      <c r="C13" s="563">
        <v>215</v>
      </c>
      <c r="D13" s="563">
        <v>4</v>
      </c>
      <c r="E13" s="564">
        <v>501</v>
      </c>
      <c r="F13" s="565">
        <v>720</v>
      </c>
      <c r="G13" s="193"/>
      <c r="H13" s="193"/>
      <c r="O13" s="193"/>
      <c r="P13" s="193"/>
      <c r="Q13" s="193"/>
      <c r="R13" s="193"/>
      <c r="S13" s="193"/>
      <c r="T13" s="193"/>
      <c r="U13" s="193"/>
      <c r="V13" s="193"/>
      <c r="W13" s="193"/>
      <c r="X13" s="193"/>
      <c r="Y13" s="193"/>
      <c r="Z13" s="193"/>
    </row>
    <row r="14" spans="1:26" ht="12.75" customHeight="1">
      <c r="A14" s="763"/>
      <c r="B14" s="539" t="s">
        <v>134</v>
      </c>
      <c r="C14" s="566">
        <v>89</v>
      </c>
      <c r="D14" s="566">
        <v>8</v>
      </c>
      <c r="E14" s="567">
        <v>93</v>
      </c>
      <c r="F14" s="568">
        <v>190</v>
      </c>
      <c r="G14" s="193"/>
      <c r="H14" s="193"/>
      <c r="O14" s="193"/>
      <c r="P14" s="193"/>
      <c r="Q14" s="193"/>
      <c r="R14" s="193"/>
      <c r="S14" s="193"/>
      <c r="T14" s="193"/>
      <c r="U14" s="193"/>
      <c r="V14" s="193"/>
      <c r="W14" s="193"/>
      <c r="X14" s="193"/>
      <c r="Y14" s="193"/>
      <c r="Z14" s="193"/>
    </row>
    <row r="15" spans="1:26" ht="12.75" customHeight="1">
      <c r="A15" s="763"/>
      <c r="B15" s="540" t="s">
        <v>135</v>
      </c>
      <c r="C15" s="563">
        <v>90</v>
      </c>
      <c r="D15" s="563"/>
      <c r="E15" s="564">
        <v>24</v>
      </c>
      <c r="F15" s="565">
        <v>114</v>
      </c>
      <c r="G15" s="193"/>
      <c r="H15" s="193"/>
      <c r="O15" s="193"/>
      <c r="P15" s="193"/>
      <c r="Q15" s="193"/>
      <c r="R15" s="193"/>
      <c r="S15" s="193"/>
      <c r="T15" s="193"/>
      <c r="U15" s="193"/>
      <c r="V15" s="193"/>
      <c r="W15" s="193"/>
      <c r="X15" s="193"/>
      <c r="Y15" s="193"/>
      <c r="Z15" s="193"/>
    </row>
    <row r="16" spans="1:26" ht="12.75" customHeight="1">
      <c r="A16" s="763"/>
      <c r="B16" s="539" t="s">
        <v>137</v>
      </c>
      <c r="C16" s="566">
        <v>39</v>
      </c>
      <c r="D16" s="566"/>
      <c r="E16" s="567">
        <v>5</v>
      </c>
      <c r="F16" s="568">
        <v>44</v>
      </c>
      <c r="G16" s="193"/>
      <c r="H16" s="193"/>
      <c r="O16" s="193"/>
      <c r="P16" s="193"/>
      <c r="Q16" s="193"/>
      <c r="R16" s="193"/>
      <c r="S16" s="193"/>
      <c r="T16" s="193"/>
      <c r="U16" s="193"/>
      <c r="V16" s="193"/>
      <c r="W16" s="193"/>
      <c r="X16" s="193"/>
      <c r="Y16" s="193"/>
      <c r="Z16" s="193"/>
    </row>
    <row r="17" spans="1:26" ht="12.75" customHeight="1">
      <c r="A17" s="763"/>
      <c r="B17" s="540" t="s">
        <v>138</v>
      </c>
      <c r="C17" s="563">
        <v>32</v>
      </c>
      <c r="D17" s="563"/>
      <c r="E17" s="564">
        <v>12</v>
      </c>
      <c r="F17" s="565">
        <v>44</v>
      </c>
      <c r="G17" s="193"/>
      <c r="H17" s="193"/>
      <c r="O17" s="193"/>
      <c r="P17" s="193"/>
      <c r="Q17" s="193"/>
      <c r="R17" s="193"/>
      <c r="S17" s="193"/>
      <c r="T17" s="193"/>
      <c r="U17" s="193"/>
      <c r="V17" s="193"/>
      <c r="W17" s="193"/>
      <c r="X17" s="193"/>
      <c r="Y17" s="193"/>
      <c r="Z17" s="193"/>
    </row>
    <row r="18" spans="1:26" ht="12.75" customHeight="1" thickBot="1">
      <c r="A18" s="763"/>
      <c r="B18" s="539" t="s">
        <v>460</v>
      </c>
      <c r="C18" s="566">
        <v>545</v>
      </c>
      <c r="D18" s="566">
        <v>24</v>
      </c>
      <c r="E18" s="567">
        <v>1068</v>
      </c>
      <c r="F18" s="568">
        <v>1637</v>
      </c>
      <c r="G18" s="193"/>
      <c r="H18" s="193"/>
      <c r="O18" s="193"/>
      <c r="P18" s="193"/>
      <c r="Q18" s="193"/>
      <c r="R18" s="193"/>
      <c r="S18" s="193"/>
      <c r="T18" s="193"/>
      <c r="U18" s="193"/>
      <c r="V18" s="193"/>
      <c r="W18" s="193"/>
      <c r="X18" s="193"/>
      <c r="Y18" s="193"/>
      <c r="Z18" s="193"/>
    </row>
    <row r="19" spans="1:26" ht="15.75" customHeight="1" thickBot="1">
      <c r="A19" s="764"/>
      <c r="B19" s="569" t="s">
        <v>265</v>
      </c>
      <c r="C19" s="570">
        <f>SUM(C4:C18)</f>
        <v>3702</v>
      </c>
      <c r="D19" s="570">
        <f>SUM(D4:D18)</f>
        <v>64</v>
      </c>
      <c r="E19" s="570">
        <f>SUM(E4:E18)</f>
        <v>3917</v>
      </c>
      <c r="F19" s="571">
        <f>SUM(F4:F18)</f>
        <v>7683</v>
      </c>
      <c r="G19" s="193"/>
      <c r="H19" s="193"/>
      <c r="O19" s="193"/>
      <c r="P19" s="193"/>
      <c r="Q19" s="193"/>
      <c r="R19" s="193"/>
      <c r="S19" s="193"/>
      <c r="T19" s="193"/>
      <c r="U19" s="193"/>
      <c r="V19" s="193"/>
      <c r="W19" s="193"/>
      <c r="X19" s="193"/>
      <c r="Y19" s="193"/>
      <c r="Z19" s="193"/>
    </row>
    <row r="20" spans="1:26" ht="15.75" customHeight="1">
      <c r="A20" s="762" t="s">
        <v>41</v>
      </c>
      <c r="B20" s="559" t="s">
        <v>458</v>
      </c>
      <c r="C20" s="560">
        <v>7</v>
      </c>
      <c r="D20" s="560">
        <v>15</v>
      </c>
      <c r="E20" s="561">
        <v>460</v>
      </c>
      <c r="F20" s="562">
        <v>482</v>
      </c>
      <c r="G20" s="193"/>
      <c r="H20" s="193"/>
      <c r="I20" s="193"/>
      <c r="J20" s="193"/>
      <c r="K20" s="193"/>
      <c r="L20" s="193"/>
      <c r="M20" s="193"/>
      <c r="N20" s="193"/>
      <c r="O20" s="193"/>
      <c r="P20" s="193"/>
      <c r="Q20" s="193"/>
      <c r="R20" s="193"/>
      <c r="S20" s="193"/>
      <c r="T20" s="193"/>
      <c r="U20" s="193"/>
      <c r="V20" s="193"/>
      <c r="W20" s="193"/>
      <c r="X20" s="193"/>
      <c r="Y20" s="193"/>
      <c r="Z20" s="193"/>
    </row>
    <row r="21" spans="1:26" ht="15.75" customHeight="1">
      <c r="A21" s="763"/>
      <c r="B21" s="540" t="s">
        <v>124</v>
      </c>
      <c r="C21" s="563">
        <v>2</v>
      </c>
      <c r="D21" s="563"/>
      <c r="E21" s="564">
        <v>1</v>
      </c>
      <c r="F21" s="565">
        <v>3</v>
      </c>
      <c r="G21" s="193"/>
      <c r="H21" s="193"/>
      <c r="O21" s="193"/>
      <c r="P21" s="193"/>
      <c r="Q21" s="193"/>
      <c r="R21" s="193"/>
      <c r="S21" s="193"/>
      <c r="T21" s="193"/>
      <c r="U21" s="193"/>
      <c r="V21" s="193"/>
      <c r="W21" s="193"/>
      <c r="X21" s="193"/>
      <c r="Y21" s="193"/>
      <c r="Z21" s="193"/>
    </row>
    <row r="22" spans="1:26" ht="15.75" customHeight="1">
      <c r="A22" s="763"/>
      <c r="B22" s="539" t="s">
        <v>132</v>
      </c>
      <c r="C22" s="566">
        <v>15</v>
      </c>
      <c r="D22" s="566"/>
      <c r="E22" s="567">
        <v>17</v>
      </c>
      <c r="F22" s="568">
        <v>32</v>
      </c>
      <c r="G22" s="193"/>
      <c r="H22" s="193"/>
      <c r="O22" s="193"/>
      <c r="P22" s="193"/>
      <c r="Q22" s="193"/>
      <c r="R22" s="193"/>
      <c r="S22" s="193"/>
      <c r="T22" s="193"/>
      <c r="U22" s="193"/>
      <c r="V22" s="193"/>
      <c r="W22" s="193"/>
      <c r="X22" s="193"/>
      <c r="Y22" s="193"/>
      <c r="Z22" s="193"/>
    </row>
    <row r="23" spans="1:26" ht="12.75" customHeight="1" thickBot="1">
      <c r="A23" s="763"/>
      <c r="B23" s="540" t="s">
        <v>460</v>
      </c>
      <c r="C23" s="563">
        <v>11</v>
      </c>
      <c r="D23" s="563">
        <v>5</v>
      </c>
      <c r="E23" s="564">
        <v>9</v>
      </c>
      <c r="F23" s="565">
        <v>25</v>
      </c>
      <c r="G23" s="193"/>
      <c r="H23" s="193"/>
      <c r="O23" s="193"/>
      <c r="P23" s="193"/>
      <c r="Q23" s="193"/>
      <c r="R23" s="193"/>
      <c r="S23" s="193"/>
      <c r="T23" s="193"/>
      <c r="U23" s="193"/>
      <c r="V23" s="193"/>
      <c r="W23" s="193"/>
      <c r="X23" s="193"/>
      <c r="Y23" s="193"/>
      <c r="Z23" s="193"/>
    </row>
    <row r="24" spans="1:26" ht="15.75" customHeight="1" thickBot="1">
      <c r="A24" s="764"/>
      <c r="B24" s="569" t="s">
        <v>266</v>
      </c>
      <c r="C24" s="570">
        <f>SUM(C20:C23)</f>
        <v>35</v>
      </c>
      <c r="D24" s="570">
        <f>SUM(D20:D23)</f>
        <v>20</v>
      </c>
      <c r="E24" s="570">
        <f>SUM(E20:E23)</f>
        <v>487</v>
      </c>
      <c r="F24" s="570">
        <f>SUM(F20:F23)</f>
        <v>542</v>
      </c>
      <c r="G24" s="193"/>
      <c r="H24" s="193"/>
      <c r="O24" s="193"/>
      <c r="P24" s="193"/>
      <c r="Q24" s="193"/>
      <c r="R24" s="193"/>
      <c r="S24" s="193"/>
      <c r="T24" s="193"/>
      <c r="U24" s="193"/>
      <c r="V24" s="193"/>
      <c r="W24" s="193"/>
      <c r="X24" s="193"/>
      <c r="Y24" s="193"/>
      <c r="Z24" s="193"/>
    </row>
    <row r="25" spans="1:26" ht="12.75" customHeight="1" thickBot="1">
      <c r="A25" s="572"/>
      <c r="B25" s="573" t="s">
        <v>161</v>
      </c>
      <c r="C25" s="574">
        <f>SUM(C19,C24)</f>
        <v>3737</v>
      </c>
      <c r="D25" s="574">
        <f>SUM(D19,D24)</f>
        <v>84</v>
      </c>
      <c r="E25" s="574">
        <f>SUM(E19,E24)</f>
        <v>4404</v>
      </c>
      <c r="F25" s="575">
        <f>SUM(F19,F24)</f>
        <v>8225</v>
      </c>
      <c r="G25" s="193"/>
      <c r="H25" s="193"/>
      <c r="I25" s="193"/>
      <c r="J25" s="193"/>
      <c r="K25" s="193"/>
      <c r="L25" s="193"/>
      <c r="M25" s="193"/>
      <c r="N25" s="193"/>
      <c r="O25" s="193"/>
      <c r="P25" s="193"/>
      <c r="Q25" s="193"/>
      <c r="R25" s="193"/>
      <c r="S25" s="193"/>
      <c r="T25" s="193"/>
      <c r="U25" s="193"/>
      <c r="V25" s="193"/>
      <c r="W25" s="193"/>
      <c r="X25" s="193"/>
      <c r="Y25" s="193"/>
      <c r="Z25" s="193"/>
    </row>
    <row r="26" spans="1:26" ht="12.75" customHeigh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row>
    <row r="27" spans="1:26" ht="12.75" customHeight="1">
      <c r="A27" s="31" t="s">
        <v>70</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row>
    <row r="28" spans="1:26" ht="12.75" customHeight="1">
      <c r="A28" s="31" t="s">
        <v>267</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1:26" ht="32.25" customHeight="1">
      <c r="A29" s="755" t="s">
        <v>449</v>
      </c>
      <c r="B29" s="755"/>
      <c r="C29" s="755"/>
      <c r="D29" s="755"/>
      <c r="E29" s="755"/>
      <c r="F29" s="193"/>
      <c r="G29" s="193"/>
      <c r="H29" s="193"/>
      <c r="I29" s="193"/>
      <c r="J29" s="193"/>
      <c r="K29" s="193"/>
      <c r="L29" s="193"/>
      <c r="M29" s="193"/>
      <c r="N29" s="193"/>
      <c r="O29" s="193"/>
      <c r="P29" s="193"/>
      <c r="Q29" s="193"/>
      <c r="R29" s="193"/>
      <c r="S29" s="193"/>
      <c r="T29" s="193"/>
      <c r="U29" s="193"/>
      <c r="V29" s="193"/>
      <c r="W29" s="193"/>
      <c r="X29" s="193"/>
      <c r="Y29" s="193"/>
      <c r="Z29" s="193"/>
    </row>
    <row r="30" spans="1:26" ht="111.75" customHeight="1">
      <c r="A30" s="743" t="s">
        <v>155</v>
      </c>
      <c r="B30" s="712"/>
      <c r="C30" s="712"/>
      <c r="D30" s="712"/>
      <c r="E30" s="712"/>
      <c r="F30" s="192"/>
      <c r="G30" s="193"/>
      <c r="H30" s="193"/>
      <c r="I30" s="193"/>
      <c r="J30" s="193"/>
      <c r="K30" s="193"/>
      <c r="L30" s="193"/>
      <c r="M30" s="193"/>
      <c r="N30" s="193"/>
      <c r="O30" s="193"/>
      <c r="P30" s="193"/>
      <c r="Q30" s="193"/>
      <c r="R30" s="193"/>
      <c r="S30" s="193"/>
      <c r="T30" s="193"/>
      <c r="U30" s="193"/>
      <c r="V30" s="193"/>
      <c r="W30" s="193"/>
      <c r="X30" s="193"/>
      <c r="Y30" s="193"/>
      <c r="Z30" s="193"/>
    </row>
    <row r="31" spans="1:26" ht="12.75" customHeight="1">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row>
    <row r="32" spans="1:26" ht="12.75" customHeight="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row>
    <row r="33" spans="1:26" ht="12.75" customHeight="1">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34" spans="1:26" ht="12.75" customHeight="1">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row>
    <row r="35" spans="1:26" ht="12.75" customHeight="1">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row>
    <row r="36" spans="1:26" ht="12.75" customHeight="1">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row>
    <row r="37" spans="1:26" ht="12.75" customHeight="1">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row>
    <row r="38" spans="1:26" ht="12.75"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6" ht="12.75" customHeight="1">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row>
    <row r="40" spans="1:26" ht="12.7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row>
    <row r="41" spans="1:26" ht="12.75"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row>
    <row r="42" spans="1:26" ht="12.75" customHeight="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ht="12.75" customHeight="1">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row>
    <row r="44" spans="1:26" ht="12.75" customHeigh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row>
    <row r="45" spans="1:26" ht="12.7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1:26" ht="12.75" customHeight="1">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1:26" ht="12.75" customHeight="1">
      <c r="A47" s="19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row>
    <row r="48" spans="1:26" ht="12.75"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row>
    <row r="49" spans="1:26" ht="12.7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row>
    <row r="50" spans="1:26" ht="12.75"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row>
    <row r="51" spans="1:26" ht="12.75"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ht="12.75" customHeigh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1:26" ht="12.75" customHeight="1">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row>
    <row r="54" spans="1:26" ht="12.75" customHeight="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1:26" ht="12.75" customHeight="1">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row r="56" spans="1:26" ht="12.75" customHeight="1">
      <c r="A56" s="193"/>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ht="12.75" customHeight="1">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row>
    <row r="58" spans="1:26" ht="12.75" customHeight="1">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row>
    <row r="59" spans="1:26" ht="12.75" customHeight="1">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row>
    <row r="60" spans="1:26" ht="12.75" customHeight="1">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row>
    <row r="61" spans="1:26" ht="12.75" customHeight="1">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row>
    <row r="62" spans="1:26" ht="12.75" customHeight="1">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row>
    <row r="63" spans="1:26" ht="12.75" customHeight="1">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row>
    <row r="64" spans="1:26" ht="12.75" customHeight="1">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row>
    <row r="65" spans="1:26" ht="12.75" customHeight="1">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ht="12.75" customHeight="1">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ht="12.75" customHeight="1">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ht="12.75" customHeight="1">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ht="12.75" customHeight="1">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ht="12.75" customHeight="1">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ht="12.75" customHeight="1">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ht="12.75" customHeight="1">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ht="12.75" customHeight="1">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row>
    <row r="74" spans="1:26" ht="12.75" customHeight="1">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row>
    <row r="75" spans="1:26" ht="12.75" customHeight="1">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1:26" ht="12.75" customHeight="1">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row>
    <row r="77" spans="1:26" ht="12.75" customHeight="1">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row>
    <row r="78" spans="1:26" ht="12.75" customHeight="1">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row>
    <row r="79" spans="1:26" ht="12.75" customHeight="1">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row>
    <row r="80" spans="1:26" ht="12.75" customHeight="1">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ht="12.75" customHeight="1">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row>
    <row r="82" spans="1:26" ht="12.75" customHeight="1">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ht="12.75" customHeight="1">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row>
    <row r="84" spans="1:26" ht="12.75" customHeight="1">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row>
    <row r="85" spans="1:26" ht="12.75" customHeight="1">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row>
    <row r="86" spans="1:26" ht="12.75" customHeight="1">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row>
    <row r="87" spans="1:26" ht="12.75" customHeight="1">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row>
    <row r="88" spans="1:26" ht="12.75" customHeight="1">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row>
    <row r="89" spans="1:26" ht="12.75" customHeight="1">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row>
    <row r="90" spans="1:26" ht="12.75" customHeight="1">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row>
    <row r="91" spans="1:26" ht="12.75" customHeight="1">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2" spans="1:26" ht="12.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row>
    <row r="93" spans="1:26" ht="12.75" customHeight="1">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row>
    <row r="94" spans="1:26" ht="12.75" customHeight="1">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row>
    <row r="95" spans="1:26" ht="12.75" customHeight="1">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row>
    <row r="96" spans="1:26" ht="12.75" customHeight="1">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row>
    <row r="97" spans="1:26" ht="12.75" customHeight="1">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row>
    <row r="98" spans="1:26" ht="12.75" customHeight="1">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row>
    <row r="99" spans="1:26" ht="12.75" customHeight="1">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row>
    <row r="100" spans="1:26" ht="12.75" customHeight="1">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row>
    <row r="101" spans="1:26" ht="12.75" customHeight="1">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row>
    <row r="102" spans="1:26" ht="12.75" customHeight="1">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row>
    <row r="103" spans="1:26" ht="12.75" customHeight="1">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row>
    <row r="104" spans="1:26" ht="12.75" customHeight="1">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2.75" customHeight="1">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row>
    <row r="106" spans="1:26" ht="12.75" customHeight="1">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row>
    <row r="107" spans="1:26" ht="12.75" customHeight="1">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row>
    <row r="108" spans="1:26" ht="12.75" customHeight="1">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row>
    <row r="109" spans="1:26" ht="12.75" customHeight="1">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row>
    <row r="110" spans="1:26" ht="12.75" customHeight="1">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row>
    <row r="111" spans="1:26" ht="12.75" customHeight="1">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row>
    <row r="112" spans="1:26" ht="12.75" customHeight="1">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row>
    <row r="113" spans="1:26" ht="12.75" customHeight="1">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row>
    <row r="114" spans="1:26" ht="12.75" customHeight="1">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row>
    <row r="115" spans="1:26" ht="12.75" customHeight="1">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row>
    <row r="116" spans="1:26" ht="12.75" customHeight="1">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row>
    <row r="117" spans="1:26" ht="12.75" customHeight="1">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row>
    <row r="118" spans="1:26" ht="12.75" customHeight="1">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row>
    <row r="119" spans="1:26" ht="12.75" customHeight="1">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row>
    <row r="120" spans="1:26" ht="12.75" customHeight="1">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row>
    <row r="121" spans="1:26" ht="12.75" customHeight="1">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row>
    <row r="122" spans="1:26" ht="12.75" customHeight="1">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row>
    <row r="123" spans="1:26" ht="12.75" customHeight="1">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row>
    <row r="124" spans="1:26" ht="12.75" customHeight="1">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row>
    <row r="125" spans="1:26" ht="12.75" customHeight="1">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row>
    <row r="126" spans="1:26" ht="12.75" customHeight="1">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row>
    <row r="127" spans="1:26" ht="12.75" customHeight="1">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row>
    <row r="128" spans="1:26" ht="12.75" customHeight="1">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row>
    <row r="129" spans="1:26" ht="12.75" customHeight="1">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row>
    <row r="130" spans="1:26" ht="12.75" customHeight="1">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row>
    <row r="131" spans="1:26" ht="12.75" customHeight="1">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row>
    <row r="132" spans="1:26" ht="12.75" customHeight="1">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row>
    <row r="133" spans="1:26" ht="12.75" customHeight="1">
      <c r="A133" s="193"/>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row>
    <row r="134" spans="1:26" ht="12.75" customHeight="1">
      <c r="A134" s="193"/>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row>
    <row r="135" spans="1:26" ht="12.75" customHeight="1">
      <c r="A135" s="193"/>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row>
    <row r="136" spans="1:26" ht="12.75" customHeight="1">
      <c r="A136" s="193"/>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row>
    <row r="137" spans="1:26" ht="12.75" customHeight="1">
      <c r="A137" s="193"/>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row>
    <row r="138" spans="1:26" ht="12.75" customHeight="1">
      <c r="A138" s="193"/>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row>
    <row r="139" spans="1:26" ht="12.75" customHeight="1">
      <c r="A139" s="193"/>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row>
    <row r="140" spans="1:26" ht="12.75" customHeight="1">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row>
    <row r="141" spans="1:26" ht="12.75" customHeight="1">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row>
    <row r="142" spans="1:26" ht="12.75" customHeight="1">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row>
    <row r="143" spans="1:26" ht="12.75" customHeight="1">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row>
    <row r="144" spans="1:26" ht="12.75" customHeight="1">
      <c r="A144" s="193"/>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row>
    <row r="145" spans="1:26" ht="12.75" customHeight="1">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row>
    <row r="146" spans="1:26" ht="12.75" customHeight="1">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row>
    <row r="147" spans="1:26" ht="12.75" customHeight="1">
      <c r="A147" s="193"/>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row>
    <row r="148" spans="1:26" ht="12.75" customHeight="1">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row>
    <row r="149" spans="1:26" ht="12.75" customHeight="1">
      <c r="A149" s="193"/>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row>
    <row r="150" spans="1:26" ht="12.75" customHeight="1">
      <c r="A150" s="193"/>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row>
    <row r="151" spans="1:26" ht="12.75" customHeight="1">
      <c r="A151" s="193"/>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row>
    <row r="152" spans="1:26" ht="12.75" customHeight="1">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row>
    <row r="153" spans="1:26" ht="12.75" customHeight="1">
      <c r="A153" s="193"/>
      <c r="B153" s="193"/>
      <c r="C153" s="193"/>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row>
    <row r="154" spans="1:26" ht="12.75" customHeight="1">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row>
    <row r="155" spans="1:26" ht="12.75" customHeight="1">
      <c r="A155" s="193"/>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row>
    <row r="156" spans="1:26" ht="12.75" customHeight="1">
      <c r="A156" s="193"/>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row>
    <row r="157" spans="1:26" ht="12.75" customHeight="1">
      <c r="A157" s="193"/>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row>
    <row r="158" spans="1:26" ht="12.75" customHeight="1">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row>
    <row r="159" spans="1:26" ht="12.75" customHeight="1">
      <c r="A159" s="193"/>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row>
    <row r="160" spans="1:26" ht="12.75" customHeight="1">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row>
    <row r="161" spans="1:26" ht="12.75" customHeight="1">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row>
    <row r="162" spans="1:26" ht="12.75" customHeight="1">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row>
    <row r="163" spans="1:26" ht="12.75" customHeight="1">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row>
    <row r="164" spans="1:26" ht="12.75" customHeight="1">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row>
    <row r="165" spans="1:26" ht="12.75"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row>
    <row r="166" spans="1:26" ht="12.75" customHeight="1">
      <c r="A166" s="193"/>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row>
    <row r="167" spans="1:26" ht="12.75" customHeight="1">
      <c r="A167" s="193"/>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row>
    <row r="168" spans="1:26" ht="12.75" customHeight="1">
      <c r="A168" s="193"/>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row>
    <row r="169" spans="1:26" ht="12.75" customHeight="1">
      <c r="A169" s="193"/>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row>
    <row r="170" spans="1:26" ht="12.75" customHeight="1">
      <c r="A170" s="193"/>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row>
    <row r="171" spans="1:26" ht="12.75" customHeight="1">
      <c r="A171" s="193"/>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row>
    <row r="172" spans="1:26" ht="12.75" customHeight="1">
      <c r="A172" s="193"/>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row>
    <row r="173" spans="1:26" ht="12.75" customHeight="1">
      <c r="A173" s="193"/>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row>
    <row r="174" spans="1:26" ht="12.75" customHeight="1">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row>
    <row r="175" spans="1:26" ht="12.75" customHeight="1">
      <c r="A175" s="193"/>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row>
    <row r="176" spans="1:26" ht="12.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row>
    <row r="177" spans="1:26" ht="12.75" customHeight="1">
      <c r="A177" s="193"/>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row>
    <row r="178" spans="1:26" ht="12.7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row>
    <row r="179" spans="1:26" ht="12.75" customHeight="1">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row>
    <row r="180" spans="1:26" ht="12.75" customHeight="1">
      <c r="A180" s="193"/>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row>
    <row r="181" spans="1:26" ht="12.75" customHeight="1">
      <c r="A181" s="193"/>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row>
    <row r="182" spans="1:26" ht="12.75" customHeight="1">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row>
    <row r="183" spans="1:26" ht="12.75" customHeight="1">
      <c r="A183" s="193"/>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row>
    <row r="184" spans="1:26" ht="12.75" customHeight="1">
      <c r="A184" s="193"/>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row>
    <row r="185" spans="1:26" ht="12.75" customHeight="1">
      <c r="A185" s="193"/>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row>
    <row r="186" spans="1:26" ht="12.75" customHeight="1">
      <c r="A186" s="193"/>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row>
    <row r="187" spans="1:26" ht="12.75" customHeight="1">
      <c r="A187" s="193"/>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row>
    <row r="188" spans="1:26" ht="12.75" customHeight="1">
      <c r="A188" s="193"/>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row>
    <row r="189" spans="1:26" ht="12.75" customHeight="1">
      <c r="A189" s="193"/>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row>
    <row r="190" spans="1:26" ht="12.75" customHeight="1">
      <c r="A190" s="193"/>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row>
    <row r="191" spans="1:26" ht="12.75" customHeight="1">
      <c r="A191" s="193"/>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row>
    <row r="192" spans="1:26" ht="12.75" customHeight="1">
      <c r="A192" s="193"/>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3"/>
      <c r="Y192" s="193"/>
      <c r="Z192" s="193"/>
    </row>
    <row r="193" spans="1:26" ht="12.75" customHeight="1">
      <c r="A193" s="193"/>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c r="Y193" s="193"/>
      <c r="Z193" s="193"/>
    </row>
    <row r="194" spans="1:26" ht="12.75" customHeight="1">
      <c r="A194" s="193"/>
      <c r="B194" s="193"/>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row>
    <row r="195" spans="1:26" ht="12.75" customHeight="1">
      <c r="A195" s="193"/>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row>
    <row r="196" spans="1:26" ht="12.75" customHeight="1">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row>
    <row r="197" spans="1:26" ht="12.75" customHeight="1">
      <c r="A197" s="193"/>
      <c r="B197" s="193"/>
      <c r="C197" s="19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row>
    <row r="198" spans="1:26" ht="12.75" customHeight="1">
      <c r="A198" s="193"/>
      <c r="B198" s="193"/>
      <c r="C198" s="193"/>
      <c r="D198" s="193"/>
      <c r="E198" s="193"/>
      <c r="F198" s="193"/>
      <c r="G198" s="193"/>
      <c r="H198" s="193"/>
      <c r="I198" s="193"/>
      <c r="J198" s="193"/>
      <c r="K198" s="193"/>
      <c r="L198" s="193"/>
      <c r="M198" s="193"/>
      <c r="N198" s="193"/>
      <c r="O198" s="193"/>
      <c r="P198" s="193"/>
      <c r="Q198" s="193"/>
      <c r="R198" s="193"/>
      <c r="S198" s="193"/>
      <c r="T198" s="193"/>
      <c r="U198" s="193"/>
      <c r="V198" s="193"/>
      <c r="W198" s="193"/>
      <c r="X198" s="193"/>
      <c r="Y198" s="193"/>
      <c r="Z198" s="193"/>
    </row>
    <row r="199" spans="1:26" ht="12.75" customHeight="1">
      <c r="A199" s="193"/>
      <c r="B199" s="193"/>
      <c r="C199" s="193"/>
      <c r="D199" s="193"/>
      <c r="E199" s="193"/>
      <c r="F199" s="193"/>
      <c r="G199" s="193"/>
      <c r="H199" s="193"/>
      <c r="I199" s="193"/>
      <c r="J199" s="193"/>
      <c r="K199" s="193"/>
      <c r="L199" s="193"/>
      <c r="M199" s="193"/>
      <c r="N199" s="193"/>
      <c r="O199" s="193"/>
      <c r="P199" s="193"/>
      <c r="Q199" s="193"/>
      <c r="R199" s="193"/>
      <c r="S199" s="193"/>
      <c r="T199" s="193"/>
      <c r="U199" s="193"/>
      <c r="V199" s="193"/>
      <c r="W199" s="193"/>
      <c r="X199" s="193"/>
      <c r="Y199" s="193"/>
      <c r="Z199" s="193"/>
    </row>
    <row r="200" spans="1:26" ht="12.75" customHeight="1">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row>
    <row r="201" spans="1:26" ht="12.75" customHeight="1">
      <c r="A201" s="193"/>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row>
    <row r="202" spans="1:26" ht="12.75" customHeight="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row>
    <row r="203" spans="1:26" ht="12.75" customHeight="1">
      <c r="A203" s="193"/>
      <c r="B203" s="193"/>
      <c r="C203" s="193"/>
      <c r="D203" s="193"/>
      <c r="E203" s="193"/>
      <c r="F203" s="193"/>
      <c r="G203" s="193"/>
      <c r="H203" s="193"/>
      <c r="I203" s="193"/>
      <c r="J203" s="193"/>
      <c r="K203" s="193"/>
      <c r="L203" s="193"/>
      <c r="M203" s="193"/>
      <c r="N203" s="193"/>
      <c r="O203" s="193"/>
      <c r="P203" s="193"/>
      <c r="Q203" s="193"/>
      <c r="R203" s="193"/>
      <c r="S203" s="193"/>
      <c r="T203" s="193"/>
      <c r="U203" s="193"/>
      <c r="V203" s="193"/>
      <c r="W203" s="193"/>
      <c r="X203" s="193"/>
      <c r="Y203" s="193"/>
      <c r="Z203" s="193"/>
    </row>
    <row r="204" spans="1:26" ht="12.75" customHeight="1">
      <c r="A204" s="193"/>
      <c r="B204" s="193"/>
      <c r="C204" s="193"/>
      <c r="D204" s="193"/>
      <c r="E204" s="193"/>
      <c r="F204" s="193"/>
      <c r="G204" s="193"/>
      <c r="H204" s="193"/>
      <c r="I204" s="193"/>
      <c r="J204" s="193"/>
      <c r="K204" s="193"/>
      <c r="L204" s="193"/>
      <c r="M204" s="193"/>
      <c r="N204" s="193"/>
      <c r="O204" s="193"/>
      <c r="P204" s="193"/>
      <c r="Q204" s="193"/>
      <c r="R204" s="193"/>
      <c r="S204" s="193"/>
      <c r="T204" s="193"/>
      <c r="U204" s="193"/>
      <c r="V204" s="193"/>
      <c r="W204" s="193"/>
      <c r="X204" s="193"/>
      <c r="Y204" s="193"/>
      <c r="Z204" s="193"/>
    </row>
    <row r="205" spans="1:26" ht="12.75" customHeight="1">
      <c r="A205" s="193"/>
      <c r="B205" s="193"/>
      <c r="C205" s="193"/>
      <c r="D205" s="193"/>
      <c r="E205" s="193"/>
      <c r="F205" s="193"/>
      <c r="G205" s="193"/>
      <c r="H205" s="193"/>
      <c r="I205" s="193"/>
      <c r="J205" s="193"/>
      <c r="K205" s="193"/>
      <c r="L205" s="193"/>
      <c r="M205" s="193"/>
      <c r="N205" s="193"/>
      <c r="O205" s="193"/>
      <c r="P205" s="193"/>
      <c r="Q205" s="193"/>
      <c r="R205" s="193"/>
      <c r="S205" s="193"/>
      <c r="T205" s="193"/>
      <c r="U205" s="193"/>
      <c r="V205" s="193"/>
      <c r="W205" s="193"/>
      <c r="X205" s="193"/>
      <c r="Y205" s="193"/>
      <c r="Z205" s="193"/>
    </row>
    <row r="206" spans="1:26" ht="12.75" customHeight="1">
      <c r="A206" s="193"/>
      <c r="B206" s="193"/>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row>
    <row r="207" spans="1:26" ht="12.75" customHeight="1">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row>
    <row r="208" spans="1:26" ht="12.75" customHeight="1">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row>
    <row r="209" spans="1:26" ht="12.75" customHeight="1">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row>
    <row r="210" spans="1:26" ht="12.75" customHeight="1">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row>
    <row r="211" spans="1:26" ht="12.75" customHeight="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row>
    <row r="212" spans="1:26" ht="12.75" customHeight="1">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row>
    <row r="213" spans="1:26" ht="12.75" customHeight="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row>
    <row r="214" spans="1:26" ht="12.75" customHeight="1">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row>
    <row r="215" spans="1:26" ht="12.75" customHeight="1">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row>
    <row r="216" spans="1:26" ht="12.75" customHeight="1">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row>
    <row r="217" spans="1:26" ht="12.75" customHeight="1">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row>
    <row r="218" spans="1:26" ht="12.75" customHeight="1">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row>
    <row r="219" spans="1:26" ht="12.75" customHeight="1">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row>
    <row r="220" spans="1:26" ht="12.75" customHeight="1">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row>
    <row r="221" spans="1:26" ht="12.75" customHeight="1">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row>
    <row r="222" spans="1:26" ht="12.75" customHeight="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row>
    <row r="223" spans="1:26" ht="12.75" customHeight="1">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row>
    <row r="224" spans="1:26" ht="12.75" customHeight="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row>
    <row r="225" spans="1:26" ht="12.75" customHeight="1">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row>
    <row r="226" spans="1:26" ht="12.75" customHeight="1">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row>
    <row r="227" spans="1:26" ht="12.75" customHeight="1">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row>
    <row r="228" spans="1:26" ht="12.75" customHeight="1">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row>
    <row r="229" spans="1:26" ht="12.75" customHeight="1">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row>
    <row r="230" spans="1:26" ht="12.75" customHeight="1">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row>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4">
    <mergeCell ref="A29:E29"/>
    <mergeCell ref="A30:E30"/>
    <mergeCell ref="A4:A19"/>
    <mergeCell ref="A20:A24"/>
  </mergeCells>
  <pageMargins left="0.7" right="0.7" top="0.75" bottom="0.75" header="0" footer="0"/>
  <pageSetup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12"/>
  <sheetViews>
    <sheetView topLeftCell="A29" workbookViewId="0"/>
  </sheetViews>
  <sheetFormatPr defaultColWidth="12.58203125" defaultRowHeight="15" customHeight="1"/>
  <cols>
    <col min="1" max="1" width="15.33203125" customWidth="1"/>
    <col min="2" max="2" width="26.08203125" customWidth="1"/>
    <col min="3" max="3" width="12.33203125" customWidth="1"/>
    <col min="4" max="4" width="13.58203125" customWidth="1"/>
    <col min="5" max="5" width="18.08203125" customWidth="1"/>
    <col min="6" max="6" width="13.58203125" customWidth="1"/>
    <col min="7" max="7" width="15.58203125" customWidth="1"/>
    <col min="8" max="8" width="20.08203125" customWidth="1"/>
    <col min="9" max="9" width="17.58203125" customWidth="1"/>
  </cols>
  <sheetData>
    <row r="1" spans="1:13" ht="18.5">
      <c r="A1" s="425" t="s">
        <v>528</v>
      </c>
    </row>
    <row r="2" spans="1:13" ht="14.25" customHeight="1" thickBot="1"/>
    <row r="3" spans="1:13" ht="60.75" customHeight="1" thickBot="1">
      <c r="A3" s="556" t="s">
        <v>260</v>
      </c>
      <c r="B3" s="557" t="s">
        <v>268</v>
      </c>
      <c r="C3" s="558" t="s">
        <v>156</v>
      </c>
      <c r="D3" s="558" t="s">
        <v>269</v>
      </c>
      <c r="E3" s="558" t="s">
        <v>270</v>
      </c>
      <c r="F3" s="558" t="s">
        <v>271</v>
      </c>
      <c r="G3" s="1"/>
      <c r="M3" s="1"/>
    </row>
    <row r="4" spans="1:13" ht="14.25" customHeight="1">
      <c r="A4" s="765" t="s">
        <v>39</v>
      </c>
      <c r="B4" s="566" t="s">
        <v>461</v>
      </c>
      <c r="C4" s="566">
        <v>374</v>
      </c>
      <c r="D4" s="576">
        <v>888867.31</v>
      </c>
      <c r="E4" s="577">
        <v>231900</v>
      </c>
      <c r="F4" s="566">
        <v>881294.12399999902</v>
      </c>
      <c r="G4" s="1"/>
      <c r="M4" s="1"/>
    </row>
    <row r="5" spans="1:13" ht="14.25" customHeight="1">
      <c r="A5" s="766"/>
      <c r="B5" s="563" t="s">
        <v>100</v>
      </c>
      <c r="C5" s="563">
        <v>1</v>
      </c>
      <c r="D5" s="578">
        <v>730</v>
      </c>
      <c r="E5" s="579"/>
      <c r="F5" s="563"/>
      <c r="G5" s="1"/>
      <c r="M5" s="1"/>
    </row>
    <row r="6" spans="1:13" ht="14.25" customHeight="1">
      <c r="A6" s="766"/>
      <c r="B6" s="566" t="s">
        <v>107</v>
      </c>
      <c r="C6" s="566">
        <v>4</v>
      </c>
      <c r="D6" s="576">
        <v>31461</v>
      </c>
      <c r="E6" s="577"/>
      <c r="F6" s="566">
        <v>18513</v>
      </c>
      <c r="G6" s="1"/>
      <c r="M6" s="1"/>
    </row>
    <row r="7" spans="1:13" ht="14.25" customHeight="1">
      <c r="A7" s="766"/>
      <c r="B7" s="580" t="s">
        <v>102</v>
      </c>
      <c r="C7" s="580">
        <v>24</v>
      </c>
      <c r="D7" s="581">
        <v>4322</v>
      </c>
      <c r="E7" s="582"/>
      <c r="F7" s="580">
        <v>119646.708</v>
      </c>
      <c r="G7" s="427"/>
      <c r="M7" s="1"/>
    </row>
    <row r="8" spans="1:13" ht="14.25" customHeight="1">
      <c r="A8" s="766"/>
      <c r="B8" s="566" t="s">
        <v>101</v>
      </c>
      <c r="C8" s="566">
        <v>58</v>
      </c>
      <c r="D8" s="576">
        <v>147841</v>
      </c>
      <c r="E8" s="577"/>
      <c r="F8" s="566">
        <v>524077.75</v>
      </c>
      <c r="G8" s="1"/>
      <c r="M8" s="1"/>
    </row>
    <row r="9" spans="1:13" ht="14.25" customHeight="1">
      <c r="A9" s="766"/>
      <c r="B9" s="563" t="s">
        <v>90</v>
      </c>
      <c r="C9" s="563">
        <v>1</v>
      </c>
      <c r="D9" s="578">
        <v>251179.45</v>
      </c>
      <c r="E9" s="579">
        <v>10010000</v>
      </c>
      <c r="F9" s="563">
        <v>1595347.39</v>
      </c>
      <c r="G9" s="1"/>
      <c r="M9" s="1"/>
    </row>
    <row r="10" spans="1:13" ht="14.25" customHeight="1">
      <c r="A10" s="766"/>
      <c r="B10" s="566" t="s">
        <v>95</v>
      </c>
      <c r="C10" s="566">
        <v>64</v>
      </c>
      <c r="D10" s="576">
        <v>1347751.32</v>
      </c>
      <c r="E10" s="577"/>
      <c r="F10" s="566">
        <v>1618107.0120000001</v>
      </c>
      <c r="G10" s="1"/>
      <c r="M10" s="1"/>
    </row>
    <row r="11" spans="1:13" ht="14.25" customHeight="1">
      <c r="A11" s="766"/>
      <c r="B11" s="580" t="s">
        <v>106</v>
      </c>
      <c r="C11" s="580">
        <v>73</v>
      </c>
      <c r="D11" s="581">
        <v>31052.44</v>
      </c>
      <c r="E11" s="582"/>
      <c r="F11" s="580">
        <v>4461.1930000000002</v>
      </c>
      <c r="G11" s="427"/>
      <c r="M11" s="1"/>
    </row>
    <row r="12" spans="1:13" ht="14.25" customHeight="1">
      <c r="A12" s="766"/>
      <c r="B12" s="566" t="s">
        <v>93</v>
      </c>
      <c r="C12" s="566">
        <v>155</v>
      </c>
      <c r="D12" s="576">
        <v>536475</v>
      </c>
      <c r="E12" s="577">
        <v>1256</v>
      </c>
      <c r="F12" s="566">
        <v>626290.74699999997</v>
      </c>
      <c r="G12" s="1"/>
      <c r="M12" s="1"/>
    </row>
    <row r="13" spans="1:13" ht="14.25" customHeight="1">
      <c r="A13" s="766"/>
      <c r="B13" s="563" t="s">
        <v>84</v>
      </c>
      <c r="C13" s="563">
        <v>5</v>
      </c>
      <c r="D13" s="578">
        <v>9090</v>
      </c>
      <c r="E13" s="579">
        <v>57189</v>
      </c>
      <c r="F13" s="563">
        <v>221093</v>
      </c>
      <c r="G13" s="1"/>
      <c r="M13" s="1"/>
    </row>
    <row r="14" spans="1:13" ht="14.25" customHeight="1">
      <c r="A14" s="766"/>
      <c r="B14" s="566" t="s">
        <v>87</v>
      </c>
      <c r="C14" s="566">
        <v>547</v>
      </c>
      <c r="D14" s="576">
        <v>3177944.72</v>
      </c>
      <c r="E14" s="577">
        <v>0</v>
      </c>
      <c r="F14" s="566">
        <v>120573.63</v>
      </c>
      <c r="G14" s="1"/>
      <c r="M14" s="1"/>
    </row>
    <row r="15" spans="1:13" ht="14.25" customHeight="1">
      <c r="A15" s="766"/>
      <c r="B15" s="580" t="s">
        <v>85</v>
      </c>
      <c r="C15" s="580">
        <v>174</v>
      </c>
      <c r="D15" s="581">
        <v>896448.57</v>
      </c>
      <c r="E15" s="582">
        <v>0</v>
      </c>
      <c r="F15" s="580">
        <v>1973274.35</v>
      </c>
      <c r="G15" s="427"/>
      <c r="M15" s="1"/>
    </row>
    <row r="16" spans="1:13" ht="14.25" customHeight="1">
      <c r="A16" s="766"/>
      <c r="B16" s="566" t="s">
        <v>98</v>
      </c>
      <c r="C16" s="566">
        <v>19</v>
      </c>
      <c r="D16" s="576">
        <v>71781.87</v>
      </c>
      <c r="E16" s="577"/>
      <c r="F16" s="566">
        <v>14723.2</v>
      </c>
      <c r="G16" s="1"/>
      <c r="M16" s="1"/>
    </row>
    <row r="17" spans="1:13" ht="14.25" customHeight="1">
      <c r="A17" s="766"/>
      <c r="B17" s="563" t="s">
        <v>104</v>
      </c>
      <c r="C17" s="563">
        <v>8</v>
      </c>
      <c r="D17" s="578">
        <v>47048</v>
      </c>
      <c r="E17" s="579"/>
      <c r="F17" s="563">
        <v>52714</v>
      </c>
      <c r="G17" s="1"/>
      <c r="M17" s="1"/>
    </row>
    <row r="18" spans="1:13" ht="14.25" customHeight="1">
      <c r="A18" s="766"/>
      <c r="B18" s="566" t="s">
        <v>97</v>
      </c>
      <c r="C18" s="566">
        <v>69</v>
      </c>
      <c r="D18" s="576">
        <v>29123</v>
      </c>
      <c r="E18" s="577"/>
      <c r="F18" s="566">
        <v>384964.75</v>
      </c>
      <c r="G18" s="1"/>
      <c r="M18" s="1"/>
    </row>
    <row r="19" spans="1:13" ht="14.25" customHeight="1">
      <c r="A19" s="766"/>
      <c r="B19" s="580" t="s">
        <v>83</v>
      </c>
      <c r="C19" s="580">
        <v>311</v>
      </c>
      <c r="D19" s="581">
        <v>3620609.94</v>
      </c>
      <c r="E19" s="582">
        <v>7686704.1900000004</v>
      </c>
      <c r="F19" s="580">
        <v>10891129.915999999</v>
      </c>
      <c r="G19" s="427"/>
      <c r="M19" s="1"/>
    </row>
    <row r="20" spans="1:13" ht="14.25" customHeight="1">
      <c r="A20" s="767"/>
      <c r="B20" s="566" t="s">
        <v>89</v>
      </c>
      <c r="C20" s="566">
        <v>284</v>
      </c>
      <c r="D20" s="576">
        <v>1227319.17</v>
      </c>
      <c r="E20" s="577">
        <v>35387</v>
      </c>
      <c r="F20" s="566">
        <v>4564066.9479999999</v>
      </c>
      <c r="G20" s="1"/>
      <c r="M20" s="1"/>
    </row>
    <row r="21" spans="1:13" ht="14.25" customHeight="1">
      <c r="A21" s="767"/>
      <c r="B21" s="563" t="s">
        <v>96</v>
      </c>
      <c r="C21" s="563">
        <v>9</v>
      </c>
      <c r="D21" s="578">
        <v>109116</v>
      </c>
      <c r="E21" s="579"/>
      <c r="F21" s="563">
        <v>643272</v>
      </c>
      <c r="G21" s="1"/>
      <c r="M21" s="1"/>
    </row>
    <row r="22" spans="1:13" ht="14.25" customHeight="1">
      <c r="A22" s="767"/>
      <c r="B22" s="566" t="s">
        <v>108</v>
      </c>
      <c r="C22" s="566">
        <v>2</v>
      </c>
      <c r="D22" s="576">
        <v>3742</v>
      </c>
      <c r="E22" s="577"/>
      <c r="F22" s="566"/>
      <c r="G22" s="1"/>
      <c r="M22" s="1"/>
    </row>
    <row r="23" spans="1:13" ht="14.25" customHeight="1">
      <c r="A23" s="767"/>
      <c r="B23" s="580" t="s">
        <v>91</v>
      </c>
      <c r="C23" s="580">
        <v>1</v>
      </c>
      <c r="D23" s="581">
        <v>22103</v>
      </c>
      <c r="E23" s="582"/>
      <c r="F23" s="580">
        <v>307026.84999999998</v>
      </c>
      <c r="G23" s="1"/>
      <c r="M23" s="1"/>
    </row>
    <row r="24" spans="1:13" ht="14.25" customHeight="1">
      <c r="A24" s="767"/>
      <c r="B24" s="566" t="s">
        <v>94</v>
      </c>
      <c r="C24" s="566">
        <v>109</v>
      </c>
      <c r="D24" s="576">
        <v>1412460.4</v>
      </c>
      <c r="E24" s="577">
        <v>0</v>
      </c>
      <c r="F24" s="566">
        <v>2912250.27</v>
      </c>
      <c r="G24" s="1"/>
      <c r="M24" s="1"/>
    </row>
    <row r="25" spans="1:13" ht="14.25" customHeight="1">
      <c r="A25" s="767"/>
      <c r="B25" s="563" t="s">
        <v>88</v>
      </c>
      <c r="C25" s="563">
        <v>360</v>
      </c>
      <c r="D25" s="578">
        <v>2035061.65</v>
      </c>
      <c r="E25" s="579">
        <v>3556</v>
      </c>
      <c r="F25" s="563">
        <v>1513012.6059999999</v>
      </c>
      <c r="G25" s="1"/>
      <c r="M25" s="1"/>
    </row>
    <row r="26" spans="1:13" ht="14.25" customHeight="1" thickBot="1">
      <c r="A26" s="766"/>
      <c r="B26" s="580" t="s">
        <v>86</v>
      </c>
      <c r="C26" s="580">
        <v>1050</v>
      </c>
      <c r="D26" s="581">
        <v>5232763.18</v>
      </c>
      <c r="E26" s="582">
        <v>3055</v>
      </c>
      <c r="F26" s="580">
        <v>2264723.2940000002</v>
      </c>
      <c r="G26" s="427"/>
      <c r="M26" s="1"/>
    </row>
    <row r="27" spans="1:13" ht="14.25" customHeight="1" thickBot="1">
      <c r="A27" s="768"/>
      <c r="B27" s="631" t="s">
        <v>265</v>
      </c>
      <c r="C27" s="632">
        <f>SUM(C4:C26)</f>
        <v>3702</v>
      </c>
      <c r="D27" s="632">
        <f>SUM(D4:D26)</f>
        <v>21134291.020000003</v>
      </c>
      <c r="E27" s="632">
        <f>SUM(E4:E26)</f>
        <v>18029047.190000001</v>
      </c>
      <c r="F27" s="633">
        <f>SUM(F4:F26)</f>
        <v>31250562.737999998</v>
      </c>
      <c r="G27" s="1"/>
      <c r="M27" s="1"/>
    </row>
    <row r="28" spans="1:13" ht="14.25" customHeight="1">
      <c r="A28" s="769" t="s">
        <v>272</v>
      </c>
      <c r="B28" s="628" t="s">
        <v>461</v>
      </c>
      <c r="C28" s="628">
        <v>13</v>
      </c>
      <c r="D28" s="629">
        <v>56873</v>
      </c>
      <c r="E28" s="630"/>
      <c r="F28" s="628">
        <v>16558</v>
      </c>
      <c r="G28" s="1"/>
    </row>
    <row r="29" spans="1:13" ht="14.25" customHeight="1">
      <c r="A29" s="770"/>
      <c r="B29" s="563" t="s">
        <v>102</v>
      </c>
      <c r="C29" s="563">
        <v>1</v>
      </c>
      <c r="D29" s="578">
        <v>12</v>
      </c>
      <c r="E29" s="579"/>
      <c r="F29" s="563"/>
      <c r="G29" s="1"/>
      <c r="M29" s="1"/>
    </row>
    <row r="30" spans="1:13" ht="14.25" customHeight="1">
      <c r="A30" s="770"/>
      <c r="B30" s="566" t="s">
        <v>83</v>
      </c>
      <c r="C30" s="566">
        <v>5</v>
      </c>
      <c r="D30" s="576">
        <v>16700</v>
      </c>
      <c r="E30" s="577"/>
      <c r="F30" s="566">
        <v>1</v>
      </c>
      <c r="G30" s="1"/>
      <c r="M30" s="1"/>
    </row>
    <row r="31" spans="1:13" ht="14.25" customHeight="1">
      <c r="A31" s="770"/>
      <c r="B31" s="580" t="s">
        <v>89</v>
      </c>
      <c r="C31" s="580">
        <v>1</v>
      </c>
      <c r="D31" s="581">
        <v>280</v>
      </c>
      <c r="E31" s="582"/>
      <c r="F31" s="580"/>
      <c r="G31" s="1"/>
    </row>
    <row r="32" spans="1:13" ht="14.25" customHeight="1">
      <c r="A32" s="770"/>
      <c r="B32" s="566" t="s">
        <v>94</v>
      </c>
      <c r="C32" s="566">
        <v>12</v>
      </c>
      <c r="D32" s="576">
        <v>82627.8</v>
      </c>
      <c r="E32" s="577">
        <v>0</v>
      </c>
      <c r="F32" s="566"/>
      <c r="G32" s="1"/>
    </row>
    <row r="33" spans="1:8" ht="14.25" customHeight="1">
      <c r="A33" s="770"/>
      <c r="B33" s="563" t="s">
        <v>88</v>
      </c>
      <c r="C33" s="563">
        <v>1</v>
      </c>
      <c r="D33" s="578">
        <v>0.01</v>
      </c>
      <c r="E33" s="579"/>
      <c r="F33" s="563"/>
      <c r="G33" s="1"/>
    </row>
    <row r="34" spans="1:8" ht="14.25" customHeight="1" thickBot="1">
      <c r="A34" s="770"/>
      <c r="B34" s="566" t="s">
        <v>86</v>
      </c>
      <c r="C34" s="566">
        <v>2</v>
      </c>
      <c r="D34" s="576">
        <v>798</v>
      </c>
      <c r="E34" s="577">
        <v>0</v>
      </c>
      <c r="F34" s="566"/>
      <c r="G34" s="1"/>
      <c r="H34" s="1"/>
    </row>
    <row r="35" spans="1:8" ht="14.25" customHeight="1" thickBot="1">
      <c r="A35" s="768"/>
      <c r="B35" s="583" t="s">
        <v>266</v>
      </c>
      <c r="C35" s="584">
        <f>SUM(C28:C34)</f>
        <v>35</v>
      </c>
      <c r="D35" s="584">
        <f t="shared" ref="D35:F35" si="0">SUM(D28:D34)</f>
        <v>157290.81</v>
      </c>
      <c r="E35" s="584">
        <f t="shared" si="0"/>
        <v>0</v>
      </c>
      <c r="F35" s="584">
        <f t="shared" si="0"/>
        <v>16559</v>
      </c>
      <c r="G35" s="1"/>
    </row>
    <row r="36" spans="1:8" ht="14.25" customHeight="1" thickBot="1">
      <c r="A36" s="585"/>
      <c r="B36" s="184" t="s">
        <v>161</v>
      </c>
      <c r="C36" s="697">
        <f t="shared" ref="C36:F36" si="1">SUM(C27,C35)</f>
        <v>3737</v>
      </c>
      <c r="D36" s="698">
        <f t="shared" si="1"/>
        <v>21291581.830000002</v>
      </c>
      <c r="E36" s="699">
        <f t="shared" si="1"/>
        <v>18029047.190000001</v>
      </c>
      <c r="F36" s="700">
        <f t="shared" si="1"/>
        <v>31267121.737999998</v>
      </c>
      <c r="G36" s="1"/>
      <c r="H36" s="1"/>
    </row>
    <row r="37" spans="1:8" ht="14.25" customHeight="1">
      <c r="B37" s="1"/>
      <c r="C37" s="1"/>
      <c r="D37" s="1"/>
      <c r="E37" s="1"/>
      <c r="F37" s="1"/>
      <c r="G37" s="1"/>
      <c r="H37" s="1"/>
    </row>
    <row r="38" spans="1:8" ht="14.25" customHeight="1">
      <c r="A38" s="31" t="s">
        <v>70</v>
      </c>
    </row>
    <row r="39" spans="1:8" ht="14.25" customHeight="1">
      <c r="A39" s="305" t="s">
        <v>273</v>
      </c>
    </row>
    <row r="40" spans="1:8" ht="26.5" customHeight="1">
      <c r="A40" s="755" t="s">
        <v>451</v>
      </c>
      <c r="B40" s="712"/>
      <c r="C40" s="712"/>
      <c r="D40" s="712"/>
      <c r="E40" s="712"/>
    </row>
    <row r="41" spans="1:8" ht="14.25" customHeight="1"/>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3">
    <mergeCell ref="A4:A27"/>
    <mergeCell ref="A28:A35"/>
    <mergeCell ref="A40:E4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000"/>
  <sheetViews>
    <sheetView topLeftCell="A5" workbookViewId="0">
      <selection activeCell="A5" sqref="A5"/>
    </sheetView>
  </sheetViews>
  <sheetFormatPr defaultColWidth="12.58203125" defaultRowHeight="15" customHeight="1"/>
  <cols>
    <col min="1" max="1" width="76.08203125" customWidth="1"/>
    <col min="2" max="6" width="8.58203125" customWidth="1"/>
  </cols>
  <sheetData>
    <row r="2" spans="1:2" ht="18.5">
      <c r="A2" s="725" t="s">
        <v>474</v>
      </c>
      <c r="B2" s="712"/>
    </row>
    <row r="3" spans="1:2" ht="14.25" customHeight="1">
      <c r="A3" s="16"/>
      <c r="B3" s="16"/>
    </row>
    <row r="4" spans="1:2" ht="14.25" customHeight="1"/>
    <row r="5" spans="1:2" ht="140">
      <c r="A5" s="515" t="s">
        <v>388</v>
      </c>
    </row>
    <row r="6" spans="1:2" ht="126">
      <c r="A6" s="512" t="s">
        <v>389</v>
      </c>
    </row>
    <row r="7" spans="1:2" ht="56">
      <c r="A7" s="513" t="s">
        <v>390</v>
      </c>
    </row>
    <row r="8" spans="1:2" ht="42">
      <c r="A8" s="514" t="s">
        <v>560</v>
      </c>
    </row>
    <row r="9" spans="1:2" ht="14.25" customHeight="1"/>
    <row r="10" spans="1:2" ht="14.25" customHeight="1"/>
    <row r="11" spans="1:2" ht="14.25" customHeight="1"/>
    <row r="12" spans="1:2" ht="14.25" customHeight="1"/>
    <row r="13" spans="1:2" ht="14.25" customHeight="1"/>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pageMargins left="0.7" right="0.7" top="0.75" bottom="0.75" header="0" footer="0"/>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7"/>
  <sheetViews>
    <sheetView topLeftCell="A20" workbookViewId="0">
      <selection activeCell="D37" sqref="D37"/>
    </sheetView>
  </sheetViews>
  <sheetFormatPr defaultColWidth="12.58203125" defaultRowHeight="15" customHeight="1"/>
  <cols>
    <col min="1" max="1" width="17.33203125" customWidth="1"/>
    <col min="2" max="2" width="31.83203125" customWidth="1"/>
    <col min="3" max="3" width="12.58203125" customWidth="1"/>
    <col min="4" max="5" width="18.5" customWidth="1"/>
    <col min="6" max="6" width="18.08203125" customWidth="1"/>
    <col min="7" max="7" width="25" customWidth="1"/>
    <col min="8" max="8" width="18.58203125" customWidth="1"/>
    <col min="9" max="9" width="41.08203125" customWidth="1"/>
    <col min="10" max="12" width="18.58203125" customWidth="1"/>
    <col min="13" max="26" width="9" customWidth="1"/>
  </cols>
  <sheetData>
    <row r="1" spans="1:26" ht="18.5">
      <c r="A1" s="771" t="s">
        <v>530</v>
      </c>
      <c r="B1" s="712"/>
      <c r="C1" s="712"/>
      <c r="D1" s="712"/>
      <c r="E1" s="153"/>
      <c r="F1" s="153"/>
      <c r="G1" s="18"/>
      <c r="H1" s="21"/>
      <c r="I1" s="21"/>
      <c r="J1" s="21"/>
      <c r="K1" s="21"/>
      <c r="L1" s="21"/>
      <c r="M1" s="18"/>
      <c r="N1" s="18"/>
      <c r="O1" s="18"/>
      <c r="P1" s="18"/>
      <c r="Q1" s="18"/>
      <c r="R1" s="18"/>
      <c r="S1" s="18"/>
      <c r="T1" s="18"/>
      <c r="U1" s="18"/>
      <c r="V1" s="18"/>
      <c r="W1" s="18"/>
      <c r="X1" s="18"/>
      <c r="Y1" s="18"/>
      <c r="Z1" s="18"/>
    </row>
    <row r="2" spans="1:26" ht="12.75" customHeight="1">
      <c r="A2" s="148"/>
      <c r="B2" s="193"/>
      <c r="C2" s="193"/>
      <c r="D2" s="155"/>
      <c r="E2" s="155"/>
      <c r="F2" s="155"/>
      <c r="G2" s="17"/>
      <c r="H2" s="22"/>
      <c r="I2" s="22"/>
      <c r="J2" s="22"/>
      <c r="K2" s="22"/>
      <c r="L2" s="22"/>
      <c r="M2" s="17"/>
      <c r="N2" s="17"/>
      <c r="O2" s="17"/>
      <c r="P2" s="17"/>
      <c r="Q2" s="17"/>
      <c r="R2" s="17"/>
      <c r="S2" s="17"/>
      <c r="T2" s="17"/>
      <c r="U2" s="17"/>
      <c r="V2" s="17"/>
      <c r="W2" s="17"/>
      <c r="X2" s="17"/>
      <c r="Y2" s="17"/>
      <c r="Z2" s="17"/>
    </row>
    <row r="3" spans="1:26" ht="29.5" thickBot="1">
      <c r="A3" s="587" t="s">
        <v>260</v>
      </c>
      <c r="B3" s="588" t="s">
        <v>274</v>
      </c>
      <c r="C3" s="589" t="s">
        <v>156</v>
      </c>
      <c r="D3" s="589" t="s">
        <v>269</v>
      </c>
      <c r="E3" s="589" t="s">
        <v>270</v>
      </c>
      <c r="F3" s="558" t="s">
        <v>271</v>
      </c>
      <c r="G3" s="31"/>
      <c r="H3" s="31"/>
      <c r="I3" s="31"/>
      <c r="J3" s="31"/>
      <c r="K3" s="31"/>
      <c r="L3" s="31"/>
      <c r="M3" s="31"/>
      <c r="N3" s="31"/>
      <c r="O3" s="31"/>
      <c r="P3" s="31"/>
      <c r="Q3" s="31"/>
      <c r="R3" s="31"/>
      <c r="S3" s="31"/>
      <c r="T3" s="31"/>
      <c r="U3" s="31"/>
      <c r="V3" s="31"/>
      <c r="W3" s="31"/>
      <c r="X3" s="31"/>
      <c r="Y3" s="31"/>
      <c r="Z3" s="31"/>
    </row>
    <row r="4" spans="1:26" thickBot="1">
      <c r="A4" s="769" t="s">
        <v>39</v>
      </c>
      <c r="B4" s="590" t="s">
        <v>275</v>
      </c>
      <c r="C4" s="591">
        <v>12</v>
      </c>
      <c r="D4" s="591">
        <v>5518</v>
      </c>
      <c r="E4" s="592"/>
      <c r="F4" s="593">
        <v>0</v>
      </c>
      <c r="G4" s="31"/>
      <c r="H4" s="31"/>
      <c r="N4" s="31"/>
      <c r="O4" s="31"/>
      <c r="P4" s="31"/>
      <c r="Q4" s="31"/>
      <c r="R4" s="31"/>
      <c r="S4" s="31"/>
      <c r="T4" s="31"/>
      <c r="U4" s="31"/>
      <c r="V4" s="31"/>
      <c r="W4" s="31"/>
      <c r="X4" s="31"/>
      <c r="Y4" s="31"/>
      <c r="Z4" s="31"/>
    </row>
    <row r="5" spans="1:26" thickBot="1">
      <c r="A5" s="772"/>
      <c r="B5" s="552" t="s">
        <v>276</v>
      </c>
      <c r="C5" s="553">
        <v>2122</v>
      </c>
      <c r="D5" s="553">
        <v>9085773.5899999999</v>
      </c>
      <c r="E5" s="554"/>
      <c r="F5" s="555">
        <v>13384234.370999999</v>
      </c>
      <c r="G5" s="31"/>
      <c r="H5" s="31"/>
      <c r="N5" s="31"/>
      <c r="O5" s="31"/>
      <c r="P5" s="31"/>
      <c r="Q5" s="31"/>
      <c r="R5" s="31"/>
      <c r="S5" s="31"/>
      <c r="T5" s="31"/>
      <c r="U5" s="31"/>
      <c r="V5" s="31"/>
      <c r="W5" s="31"/>
      <c r="X5" s="31"/>
      <c r="Y5" s="31"/>
      <c r="Z5" s="31"/>
    </row>
    <row r="6" spans="1:26" thickBot="1">
      <c r="A6" s="772"/>
      <c r="B6" s="590" t="s">
        <v>277</v>
      </c>
      <c r="C6" s="591">
        <v>4</v>
      </c>
      <c r="D6" s="591">
        <v>22932</v>
      </c>
      <c r="E6" s="592"/>
      <c r="F6" s="593">
        <v>164482</v>
      </c>
      <c r="G6" s="17"/>
      <c r="H6" s="31"/>
      <c r="N6" s="17"/>
      <c r="O6" s="17"/>
      <c r="P6" s="17"/>
      <c r="Q6" s="17"/>
      <c r="R6" s="17"/>
      <c r="S6" s="17"/>
      <c r="T6" s="17"/>
      <c r="U6" s="17"/>
      <c r="V6" s="17"/>
      <c r="W6" s="17"/>
      <c r="X6" s="17"/>
      <c r="Y6" s="17"/>
      <c r="Z6" s="17"/>
    </row>
    <row r="7" spans="1:26" thickBot="1">
      <c r="A7" s="772"/>
      <c r="B7" s="552" t="s">
        <v>278</v>
      </c>
      <c r="C7" s="553">
        <v>50</v>
      </c>
      <c r="D7" s="553">
        <v>1040708.33</v>
      </c>
      <c r="E7" s="554"/>
      <c r="F7" s="555">
        <v>6314333.6399999997</v>
      </c>
      <c r="G7" s="31"/>
      <c r="H7" s="31"/>
      <c r="N7" s="17"/>
      <c r="O7" s="17"/>
      <c r="P7" s="17"/>
      <c r="Q7" s="17"/>
      <c r="R7" s="17"/>
      <c r="S7" s="17"/>
      <c r="T7" s="17"/>
      <c r="U7" s="17"/>
      <c r="V7" s="17"/>
      <c r="W7" s="17"/>
      <c r="X7" s="17"/>
      <c r="Y7" s="17"/>
      <c r="Z7" s="17"/>
    </row>
    <row r="8" spans="1:26" thickBot="1">
      <c r="A8" s="773"/>
      <c r="B8" s="655" t="s">
        <v>529</v>
      </c>
      <c r="C8" s="656">
        <v>1</v>
      </c>
      <c r="D8" s="656">
        <v>5992</v>
      </c>
      <c r="E8" s="657"/>
      <c r="F8" s="658">
        <v>60183.6499999999</v>
      </c>
      <c r="G8" s="31"/>
      <c r="H8" s="31"/>
      <c r="N8" s="17"/>
      <c r="O8" s="17"/>
      <c r="P8" s="17"/>
      <c r="Q8" s="17"/>
      <c r="R8" s="17"/>
      <c r="S8" s="17"/>
      <c r="T8" s="17"/>
      <c r="U8" s="17"/>
      <c r="V8" s="17"/>
      <c r="W8" s="17"/>
      <c r="X8" s="17"/>
      <c r="Y8" s="17"/>
      <c r="Z8" s="17"/>
    </row>
    <row r="9" spans="1:26" thickBot="1">
      <c r="A9" s="772"/>
      <c r="B9" s="659" t="s">
        <v>462</v>
      </c>
      <c r="C9" s="660">
        <v>4</v>
      </c>
      <c r="D9" s="660">
        <v>22649</v>
      </c>
      <c r="E9" s="661"/>
      <c r="F9" s="662">
        <v>162450</v>
      </c>
      <c r="G9" s="31"/>
      <c r="H9" s="31"/>
      <c r="N9" s="17"/>
      <c r="O9" s="17"/>
      <c r="P9" s="17"/>
      <c r="Q9" s="17"/>
      <c r="R9" s="17"/>
      <c r="S9" s="17"/>
      <c r="T9" s="17"/>
      <c r="U9" s="17"/>
      <c r="V9" s="17"/>
      <c r="W9" s="17"/>
      <c r="X9" s="17"/>
      <c r="Y9" s="17"/>
      <c r="Z9" s="17"/>
    </row>
    <row r="10" spans="1:26" thickBot="1">
      <c r="A10" s="772"/>
      <c r="B10" s="663" t="s">
        <v>279</v>
      </c>
      <c r="C10" s="664">
        <v>19</v>
      </c>
      <c r="D10" s="664">
        <v>3681</v>
      </c>
      <c r="E10" s="665"/>
      <c r="F10" s="666">
        <v>9383.1890000000003</v>
      </c>
      <c r="G10" s="31"/>
      <c r="H10" s="31"/>
      <c r="N10" s="17"/>
      <c r="O10" s="17"/>
      <c r="P10" s="17"/>
      <c r="Q10" s="17"/>
      <c r="R10" s="17"/>
      <c r="S10" s="17"/>
      <c r="T10" s="17"/>
      <c r="U10" s="17"/>
      <c r="V10" s="17"/>
      <c r="W10" s="17"/>
      <c r="X10" s="17"/>
      <c r="Y10" s="17"/>
      <c r="Z10" s="17"/>
    </row>
    <row r="11" spans="1:26" thickBot="1">
      <c r="A11" s="772"/>
      <c r="B11" s="659" t="s">
        <v>280</v>
      </c>
      <c r="C11" s="660">
        <v>25</v>
      </c>
      <c r="D11" s="660">
        <v>30244</v>
      </c>
      <c r="E11" s="661"/>
      <c r="F11" s="662">
        <v>104810.947</v>
      </c>
      <c r="G11" s="31"/>
      <c r="H11" s="31"/>
      <c r="N11" s="17"/>
      <c r="O11" s="17"/>
      <c r="P11" s="17"/>
      <c r="Q11" s="17"/>
      <c r="R11" s="17"/>
      <c r="S11" s="17"/>
      <c r="T11" s="17"/>
      <c r="U11" s="17"/>
      <c r="V11" s="17"/>
      <c r="W11" s="17"/>
      <c r="X11" s="17"/>
      <c r="Y11" s="17"/>
      <c r="Z11" s="17"/>
    </row>
    <row r="12" spans="1:26" thickBot="1">
      <c r="A12" s="772"/>
      <c r="B12" s="663" t="s">
        <v>281</v>
      </c>
      <c r="C12" s="664">
        <v>22</v>
      </c>
      <c r="D12" s="664">
        <v>479389</v>
      </c>
      <c r="E12" s="665">
        <v>128736</v>
      </c>
      <c r="F12" s="666">
        <v>3775771</v>
      </c>
      <c r="G12" s="17"/>
      <c r="H12" s="31"/>
      <c r="N12" s="17"/>
      <c r="O12" s="17"/>
      <c r="P12" s="17"/>
      <c r="Q12" s="17"/>
      <c r="R12" s="17"/>
      <c r="S12" s="17"/>
      <c r="T12" s="17"/>
      <c r="U12" s="17"/>
      <c r="V12" s="17"/>
      <c r="W12" s="17"/>
      <c r="X12" s="17"/>
      <c r="Y12" s="17"/>
      <c r="Z12" s="17"/>
    </row>
    <row r="13" spans="1:26" thickBot="1">
      <c r="A13" s="773"/>
      <c r="B13" s="659" t="s">
        <v>369</v>
      </c>
      <c r="C13" s="660">
        <v>1</v>
      </c>
      <c r="D13" s="660">
        <v>82</v>
      </c>
      <c r="E13" s="661"/>
      <c r="F13" s="662">
        <v>318.95</v>
      </c>
      <c r="G13" s="31"/>
      <c r="H13" s="31"/>
      <c r="N13" s="17"/>
      <c r="O13" s="17"/>
      <c r="P13" s="17"/>
      <c r="Q13" s="17"/>
      <c r="R13" s="17"/>
      <c r="S13" s="17"/>
      <c r="T13" s="17"/>
      <c r="U13" s="17"/>
      <c r="V13" s="17"/>
      <c r="W13" s="17"/>
      <c r="X13" s="17"/>
      <c r="Y13" s="17"/>
      <c r="Z13" s="17"/>
    </row>
    <row r="14" spans="1:26" thickBot="1">
      <c r="A14" s="773"/>
      <c r="B14" s="663" t="s">
        <v>282</v>
      </c>
      <c r="C14" s="664">
        <v>1243</v>
      </c>
      <c r="D14" s="664">
        <v>8946853.6799999997</v>
      </c>
      <c r="E14" s="665"/>
      <c r="F14" s="666">
        <v>3811746.0619999999</v>
      </c>
      <c r="G14" s="31"/>
      <c r="H14" s="31"/>
      <c r="N14" s="17"/>
      <c r="O14" s="17"/>
      <c r="P14" s="17"/>
      <c r="Q14" s="17"/>
      <c r="R14" s="17"/>
      <c r="S14" s="17"/>
      <c r="T14" s="17"/>
      <c r="U14" s="17"/>
      <c r="V14" s="17"/>
      <c r="W14" s="17"/>
      <c r="X14" s="17"/>
      <c r="Y14" s="17"/>
      <c r="Z14" s="17"/>
    </row>
    <row r="15" spans="1:26" thickBot="1">
      <c r="A15" s="773"/>
      <c r="B15" s="659" t="s">
        <v>283</v>
      </c>
      <c r="C15" s="660">
        <v>33</v>
      </c>
      <c r="D15" s="660">
        <v>401705.94</v>
      </c>
      <c r="E15" s="661"/>
      <c r="F15" s="662">
        <v>320032.56</v>
      </c>
      <c r="G15" s="31"/>
      <c r="H15" s="31"/>
      <c r="N15" s="17"/>
      <c r="O15" s="17"/>
      <c r="P15" s="17"/>
      <c r="Q15" s="17"/>
      <c r="R15" s="17"/>
      <c r="S15" s="17"/>
      <c r="T15" s="17"/>
      <c r="U15" s="17"/>
      <c r="V15" s="17"/>
      <c r="W15" s="17"/>
      <c r="X15" s="17"/>
      <c r="Y15" s="17"/>
      <c r="Z15" s="17"/>
    </row>
    <row r="16" spans="1:26" ht="29.5" thickBot="1">
      <c r="A16" s="772"/>
      <c r="B16" s="663" t="s">
        <v>370</v>
      </c>
      <c r="C16" s="664">
        <v>70</v>
      </c>
      <c r="D16" s="664">
        <v>199009</v>
      </c>
      <c r="E16" s="665"/>
      <c r="F16" s="666">
        <v>0</v>
      </c>
      <c r="G16" s="31"/>
      <c r="H16" s="31"/>
      <c r="N16" s="17"/>
      <c r="O16" s="17"/>
      <c r="P16" s="17"/>
      <c r="Q16" s="17"/>
      <c r="R16" s="17"/>
      <c r="S16" s="17"/>
      <c r="T16" s="17"/>
      <c r="U16" s="17"/>
      <c r="V16" s="17"/>
      <c r="W16" s="17"/>
      <c r="X16" s="17"/>
      <c r="Y16" s="17"/>
      <c r="Z16" s="17"/>
    </row>
    <row r="17" spans="1:26" thickBot="1">
      <c r="A17" s="772"/>
      <c r="B17" s="659" t="s">
        <v>284</v>
      </c>
      <c r="C17" s="660">
        <v>12</v>
      </c>
      <c r="D17" s="660">
        <v>374955.48</v>
      </c>
      <c r="E17" s="661">
        <v>17388999</v>
      </c>
      <c r="F17" s="662">
        <v>1886111.209</v>
      </c>
      <c r="G17" s="17"/>
      <c r="H17" s="31"/>
      <c r="N17" s="17"/>
      <c r="O17" s="17"/>
      <c r="P17" s="17"/>
      <c r="Q17" s="17"/>
      <c r="R17" s="17"/>
      <c r="S17" s="17"/>
      <c r="T17" s="17"/>
      <c r="U17" s="17"/>
      <c r="V17" s="17"/>
      <c r="W17" s="17"/>
      <c r="X17" s="17"/>
      <c r="Y17" s="17"/>
      <c r="Z17" s="17"/>
    </row>
    <row r="18" spans="1:26" thickBot="1">
      <c r="A18" s="772"/>
      <c r="B18" s="663" t="s">
        <v>291</v>
      </c>
      <c r="C18" s="664">
        <v>1</v>
      </c>
      <c r="D18" s="664">
        <v>36</v>
      </c>
      <c r="E18" s="665"/>
      <c r="F18" s="666">
        <v>0</v>
      </c>
      <c r="G18" s="31"/>
      <c r="H18" s="31"/>
      <c r="N18" s="17"/>
      <c r="O18" s="17"/>
      <c r="P18" s="17"/>
      <c r="Q18" s="17"/>
      <c r="R18" s="17"/>
      <c r="S18" s="17"/>
      <c r="T18" s="17"/>
      <c r="U18" s="17"/>
      <c r="V18" s="17"/>
      <c r="W18" s="17"/>
      <c r="X18" s="17"/>
      <c r="Y18" s="17"/>
      <c r="Z18" s="17"/>
    </row>
    <row r="19" spans="1:26" thickBot="1">
      <c r="A19" s="773"/>
      <c r="B19" s="659" t="s">
        <v>285</v>
      </c>
      <c r="C19" s="660">
        <v>83</v>
      </c>
      <c r="D19" s="660">
        <v>514762</v>
      </c>
      <c r="E19" s="661">
        <v>511312.19</v>
      </c>
      <c r="F19" s="662">
        <v>1256705.1599999899</v>
      </c>
      <c r="G19" s="31"/>
      <c r="H19" s="22"/>
      <c r="N19" s="17"/>
      <c r="O19" s="17"/>
      <c r="P19" s="17"/>
      <c r="Q19" s="17"/>
      <c r="R19" s="17"/>
      <c r="S19" s="17"/>
      <c r="T19" s="17"/>
      <c r="U19" s="17"/>
      <c r="V19" s="17"/>
      <c r="W19" s="17"/>
      <c r="X19" s="17"/>
      <c r="Y19" s="17"/>
      <c r="Z19" s="17"/>
    </row>
    <row r="20" spans="1:26" thickBot="1">
      <c r="A20" s="768"/>
      <c r="B20" s="667" t="s">
        <v>265</v>
      </c>
      <c r="C20" s="668">
        <f>SUM(C4:C19)</f>
        <v>3702</v>
      </c>
      <c r="D20" s="668">
        <f t="shared" ref="D20:F20" si="0">SUM(D4:D19)</f>
        <v>21134291.020000003</v>
      </c>
      <c r="E20" s="668">
        <f t="shared" si="0"/>
        <v>18029047.190000001</v>
      </c>
      <c r="F20" s="668">
        <f t="shared" si="0"/>
        <v>31250562.737999983</v>
      </c>
      <c r="G20" s="17"/>
      <c r="N20" s="17"/>
      <c r="O20" s="17"/>
      <c r="P20" s="17"/>
      <c r="Q20" s="17"/>
      <c r="R20" s="17"/>
      <c r="S20" s="17"/>
      <c r="T20" s="17"/>
      <c r="U20" s="17"/>
      <c r="V20" s="17"/>
      <c r="W20" s="17"/>
      <c r="X20" s="17"/>
      <c r="Y20" s="17"/>
      <c r="Z20" s="17"/>
    </row>
    <row r="21" spans="1:26" ht="30" customHeight="1" thickBot="1">
      <c r="A21" s="774" t="s">
        <v>286</v>
      </c>
      <c r="B21" s="552" t="s">
        <v>276</v>
      </c>
      <c r="C21" s="553">
        <v>14</v>
      </c>
      <c r="D21" s="553">
        <v>47659</v>
      </c>
      <c r="E21" s="554"/>
      <c r="F21" s="555">
        <v>0</v>
      </c>
      <c r="G21" s="17"/>
      <c r="H21" s="17"/>
      <c r="I21" s="17"/>
      <c r="J21" s="17"/>
      <c r="K21" s="17"/>
      <c r="L21" s="17"/>
      <c r="M21" s="17"/>
      <c r="N21" s="17"/>
      <c r="O21" s="17"/>
      <c r="P21" s="17"/>
      <c r="Q21" s="17"/>
      <c r="R21" s="17"/>
      <c r="S21" s="17"/>
      <c r="T21" s="17"/>
      <c r="U21" s="17"/>
      <c r="V21" s="17"/>
      <c r="W21" s="17"/>
      <c r="X21" s="17"/>
      <c r="Y21" s="17"/>
      <c r="Z21" s="17"/>
    </row>
    <row r="22" spans="1:26" thickBot="1">
      <c r="A22" s="770"/>
      <c r="B22" s="663" t="s">
        <v>282</v>
      </c>
      <c r="C22" s="664">
        <v>19</v>
      </c>
      <c r="D22" s="664">
        <v>91041.81</v>
      </c>
      <c r="E22" s="665"/>
      <c r="F22" s="666">
        <v>16559</v>
      </c>
      <c r="G22" s="17"/>
      <c r="H22" s="17"/>
      <c r="N22" s="17"/>
      <c r="O22" s="17"/>
      <c r="P22" s="17"/>
      <c r="Q22" s="17"/>
      <c r="R22" s="17"/>
      <c r="S22" s="17"/>
      <c r="T22" s="17"/>
      <c r="U22" s="17"/>
      <c r="V22" s="17"/>
      <c r="W22" s="17"/>
      <c r="X22" s="17"/>
      <c r="Y22" s="17"/>
      <c r="Z22" s="17"/>
    </row>
    <row r="23" spans="1:26" ht="15" customHeight="1" thickBot="1">
      <c r="A23" s="770"/>
      <c r="B23" s="659" t="s">
        <v>285</v>
      </c>
      <c r="C23" s="660">
        <v>2</v>
      </c>
      <c r="D23" s="660">
        <v>18590</v>
      </c>
      <c r="E23" s="661">
        <v>0</v>
      </c>
      <c r="F23" s="662">
        <v>0</v>
      </c>
      <c r="G23" s="17"/>
      <c r="H23" s="22"/>
      <c r="N23" s="17"/>
      <c r="O23" s="17"/>
      <c r="P23" s="17"/>
      <c r="Q23" s="17"/>
      <c r="R23" s="17"/>
      <c r="S23" s="17"/>
      <c r="T23" s="17"/>
      <c r="U23" s="17"/>
      <c r="V23" s="17"/>
      <c r="W23" s="17"/>
      <c r="X23" s="17"/>
      <c r="Y23" s="17"/>
      <c r="Z23" s="17"/>
    </row>
    <row r="24" spans="1:26" ht="15.75" customHeight="1" thickBot="1">
      <c r="A24" s="775"/>
      <c r="B24" s="669" t="s">
        <v>266</v>
      </c>
      <c r="C24" s="670">
        <f>SUM(C21:C23)</f>
        <v>35</v>
      </c>
      <c r="D24" s="670">
        <f>SUM(D21:D23)</f>
        <v>157290.81</v>
      </c>
      <c r="E24" s="670"/>
      <c r="F24" s="670">
        <f>SUM(F21:F23)</f>
        <v>16559</v>
      </c>
      <c r="G24" s="17"/>
      <c r="H24" s="22"/>
      <c r="N24" s="17"/>
      <c r="O24" s="17"/>
      <c r="P24" s="17"/>
      <c r="Q24" s="17"/>
      <c r="R24" s="17"/>
      <c r="S24" s="17"/>
      <c r="T24" s="17"/>
      <c r="U24" s="17"/>
      <c r="V24" s="17"/>
      <c r="W24" s="17"/>
      <c r="X24" s="17"/>
      <c r="Y24" s="17"/>
      <c r="Z24" s="17"/>
    </row>
    <row r="25" spans="1:26" ht="15.75" customHeight="1" thickBot="1">
      <c r="A25" s="594"/>
      <c r="B25" s="671" t="s">
        <v>161</v>
      </c>
      <c r="C25" s="672">
        <f>SUM(C24,C20)</f>
        <v>3737</v>
      </c>
      <c r="D25" s="672">
        <f>SUM(D24,D20)</f>
        <v>21291581.830000002</v>
      </c>
      <c r="E25" s="673">
        <f>SUM(E24,E20)</f>
        <v>18029047.190000001</v>
      </c>
      <c r="F25" s="674">
        <f>SUM(F24,F20)</f>
        <v>31267121.737999983</v>
      </c>
      <c r="G25" s="17"/>
      <c r="H25" s="22"/>
      <c r="N25" s="17"/>
      <c r="O25" s="17"/>
      <c r="P25" s="17"/>
      <c r="Q25" s="17"/>
      <c r="R25" s="17"/>
      <c r="S25" s="17"/>
      <c r="T25" s="17"/>
      <c r="U25" s="17"/>
      <c r="V25" s="17"/>
      <c r="W25" s="17"/>
      <c r="X25" s="17"/>
      <c r="Y25" s="17"/>
      <c r="Z25" s="17"/>
    </row>
    <row r="26" spans="1:26" ht="12.75" customHeight="1">
      <c r="A26" s="17"/>
      <c r="B26" s="193"/>
      <c r="C26" s="193"/>
      <c r="D26" s="155"/>
      <c r="E26" s="155"/>
      <c r="F26" s="155"/>
      <c r="G26" s="17"/>
      <c r="P26" s="17"/>
      <c r="Q26" s="17"/>
      <c r="R26" s="17"/>
      <c r="S26" s="17"/>
      <c r="T26" s="17"/>
      <c r="U26" s="17"/>
      <c r="V26" s="17"/>
      <c r="W26" s="17"/>
      <c r="X26" s="17"/>
      <c r="Y26" s="17"/>
      <c r="Z26" s="17"/>
    </row>
    <row r="27" spans="1:26" ht="12.75" customHeight="1">
      <c r="A27" s="31" t="s">
        <v>70</v>
      </c>
      <c r="B27" s="31"/>
      <c r="C27" s="31"/>
      <c r="D27" s="31"/>
      <c r="E27" s="31"/>
      <c r="F27" s="31"/>
      <c r="G27" s="17"/>
      <c r="H27" s="306"/>
      <c r="I27" s="22"/>
      <c r="J27" s="22"/>
      <c r="K27" s="22"/>
      <c r="L27" s="22"/>
      <c r="M27" s="17"/>
      <c r="N27" s="17"/>
      <c r="O27" s="17"/>
      <c r="P27" s="17"/>
      <c r="Q27" s="17"/>
      <c r="R27" s="17"/>
      <c r="S27" s="17"/>
      <c r="T27" s="17"/>
      <c r="U27" s="17"/>
      <c r="V27" s="17"/>
      <c r="W27" s="17"/>
      <c r="X27" s="17"/>
      <c r="Y27" s="17"/>
      <c r="Z27" s="17"/>
    </row>
    <row r="28" spans="1:26" ht="28" customHeight="1">
      <c r="A28" s="755" t="s">
        <v>450</v>
      </c>
      <c r="B28" s="712"/>
      <c r="C28" s="712"/>
      <c r="D28" s="712"/>
      <c r="E28" s="712"/>
      <c r="F28" s="109"/>
      <c r="G28" s="17"/>
      <c r="H28" s="22"/>
      <c r="I28" s="22"/>
      <c r="J28" s="22"/>
      <c r="K28" s="22"/>
      <c r="L28" s="22"/>
      <c r="M28" s="17"/>
      <c r="N28" s="17"/>
      <c r="O28" s="17"/>
      <c r="P28" s="17"/>
      <c r="Q28" s="17"/>
      <c r="R28" s="17"/>
      <c r="S28" s="17"/>
      <c r="T28" s="17"/>
      <c r="U28" s="17"/>
      <c r="V28" s="17"/>
      <c r="W28" s="17"/>
      <c r="X28" s="17"/>
      <c r="Y28" s="17"/>
      <c r="Z28" s="17"/>
    </row>
    <row r="29" spans="1:26" ht="12.75" customHeight="1">
      <c r="A29" s="17"/>
      <c r="B29" s="193"/>
      <c r="C29" s="193"/>
      <c r="D29" s="155"/>
      <c r="E29" s="155"/>
      <c r="F29" s="155"/>
      <c r="G29" s="17"/>
      <c r="H29" s="22"/>
      <c r="I29" s="22"/>
      <c r="J29" s="22"/>
      <c r="K29" s="22"/>
      <c r="L29" s="22"/>
      <c r="M29" s="17"/>
      <c r="N29" s="17"/>
      <c r="O29" s="17"/>
      <c r="P29" s="17"/>
      <c r="Q29" s="17"/>
      <c r="R29" s="17"/>
      <c r="S29" s="17"/>
      <c r="T29" s="17"/>
      <c r="U29" s="17"/>
      <c r="V29" s="17"/>
      <c r="W29" s="17"/>
      <c r="X29" s="17"/>
      <c r="Y29" s="17"/>
      <c r="Z29" s="17"/>
    </row>
    <row r="30" spans="1:26" ht="12.75" customHeight="1">
      <c r="A30" s="17"/>
      <c r="B30" s="193"/>
      <c r="C30" s="193"/>
      <c r="D30" s="155"/>
      <c r="E30" s="155"/>
      <c r="F30" s="155"/>
      <c r="G30" s="17"/>
      <c r="H30" s="22"/>
      <c r="I30" s="22"/>
      <c r="J30" s="22"/>
      <c r="K30" s="22"/>
      <c r="L30" s="22"/>
      <c r="M30" s="17"/>
      <c r="N30" s="17"/>
      <c r="O30" s="17"/>
      <c r="P30" s="17"/>
      <c r="Q30" s="17"/>
      <c r="R30" s="17"/>
      <c r="S30" s="17"/>
      <c r="T30" s="17"/>
      <c r="U30" s="17"/>
      <c r="V30" s="17"/>
      <c r="W30" s="17"/>
      <c r="X30" s="17"/>
      <c r="Y30" s="17"/>
      <c r="Z30" s="17"/>
    </row>
    <row r="31" spans="1:26" ht="12.75" customHeight="1">
      <c r="A31" s="17"/>
      <c r="B31" s="193"/>
      <c r="C31" s="193"/>
      <c r="D31" s="155"/>
      <c r="E31" s="155"/>
      <c r="F31" s="155"/>
      <c r="G31" s="17"/>
      <c r="H31" s="22"/>
      <c r="I31" s="22"/>
      <c r="J31" s="22"/>
      <c r="K31" s="22"/>
      <c r="L31" s="22"/>
      <c r="M31" s="17"/>
      <c r="N31" s="17"/>
      <c r="O31" s="17"/>
      <c r="P31" s="17"/>
      <c r="Q31" s="17"/>
      <c r="R31" s="17"/>
      <c r="S31" s="17"/>
      <c r="T31" s="17"/>
      <c r="U31" s="17"/>
      <c r="V31" s="17"/>
      <c r="W31" s="17"/>
      <c r="X31" s="17"/>
      <c r="Y31" s="17"/>
      <c r="Z31" s="17"/>
    </row>
    <row r="32" spans="1:26" ht="12.75" customHeight="1">
      <c r="A32" s="17"/>
      <c r="B32" s="193"/>
      <c r="C32" s="193"/>
      <c r="D32" s="155"/>
      <c r="E32" s="155"/>
      <c r="F32" s="155"/>
      <c r="G32" s="17"/>
      <c r="H32" s="22"/>
      <c r="I32" s="22"/>
      <c r="J32" s="22"/>
      <c r="K32" s="22"/>
      <c r="L32" s="22"/>
      <c r="M32" s="17"/>
      <c r="N32" s="17"/>
      <c r="O32" s="17"/>
      <c r="P32" s="17"/>
      <c r="Q32" s="17"/>
      <c r="R32" s="17"/>
      <c r="S32" s="17"/>
      <c r="T32" s="17"/>
      <c r="U32" s="17"/>
      <c r="V32" s="17"/>
      <c r="W32" s="17"/>
      <c r="X32" s="17"/>
      <c r="Y32" s="17"/>
      <c r="Z32" s="17"/>
    </row>
    <row r="33" spans="1:26" ht="12.75" customHeight="1">
      <c r="A33" s="17"/>
      <c r="B33" s="193"/>
      <c r="C33" s="193"/>
      <c r="D33" s="155"/>
      <c r="E33" s="155"/>
      <c r="F33" s="155"/>
      <c r="G33" s="17"/>
      <c r="H33" s="22"/>
      <c r="I33" s="22"/>
      <c r="J33" s="22"/>
      <c r="K33" s="22"/>
      <c r="L33" s="22"/>
      <c r="M33" s="17"/>
      <c r="N33" s="17"/>
      <c r="O33" s="17"/>
      <c r="P33" s="17"/>
      <c r="Q33" s="17"/>
      <c r="R33" s="17"/>
      <c r="S33" s="17"/>
      <c r="T33" s="17"/>
      <c r="U33" s="17"/>
      <c r="V33" s="17"/>
      <c r="W33" s="17"/>
      <c r="X33" s="17"/>
      <c r="Y33" s="17"/>
      <c r="Z33" s="17"/>
    </row>
    <row r="34" spans="1:26" ht="12.75" customHeight="1">
      <c r="A34" s="17"/>
      <c r="B34" s="193"/>
      <c r="C34" s="193"/>
      <c r="D34" s="155"/>
      <c r="E34" s="155"/>
      <c r="F34" s="155"/>
      <c r="G34" s="17"/>
      <c r="H34" s="22"/>
      <c r="I34" s="22"/>
      <c r="J34" s="22"/>
      <c r="K34" s="22"/>
      <c r="L34" s="22"/>
      <c r="M34" s="17"/>
      <c r="N34" s="17"/>
      <c r="O34" s="17"/>
      <c r="P34" s="17"/>
      <c r="Q34" s="17"/>
      <c r="R34" s="17"/>
      <c r="S34" s="17"/>
      <c r="T34" s="17"/>
      <c r="U34" s="17"/>
      <c r="V34" s="17"/>
      <c r="W34" s="17"/>
      <c r="X34" s="17"/>
      <c r="Y34" s="17"/>
      <c r="Z34" s="17"/>
    </row>
    <row r="35" spans="1:26" ht="12.75" customHeight="1">
      <c r="A35" s="17"/>
      <c r="B35" s="193"/>
      <c r="C35" s="193"/>
      <c r="D35" s="155"/>
      <c r="E35" s="155"/>
      <c r="F35" s="155"/>
      <c r="G35" s="17"/>
      <c r="H35" s="22"/>
      <c r="I35" s="22"/>
      <c r="J35" s="22"/>
      <c r="K35" s="22"/>
      <c r="L35" s="22"/>
      <c r="M35" s="17"/>
      <c r="N35" s="17"/>
      <c r="O35" s="17"/>
      <c r="P35" s="17"/>
      <c r="Q35" s="17"/>
      <c r="R35" s="17"/>
      <c r="S35" s="17"/>
      <c r="T35" s="17"/>
      <c r="U35" s="17"/>
      <c r="V35" s="17"/>
      <c r="W35" s="17"/>
      <c r="X35" s="17"/>
      <c r="Y35" s="17"/>
      <c r="Z35" s="17"/>
    </row>
    <row r="36" spans="1:26" ht="12.75" customHeight="1">
      <c r="A36" s="17"/>
      <c r="B36" s="193"/>
      <c r="C36" s="193"/>
      <c r="D36" s="155"/>
      <c r="E36" s="155"/>
      <c r="F36" s="155"/>
      <c r="G36" s="17"/>
      <c r="H36" s="22"/>
      <c r="I36" s="22"/>
      <c r="J36" s="22"/>
      <c r="K36" s="22"/>
      <c r="L36" s="22"/>
      <c r="M36" s="17"/>
      <c r="N36" s="17"/>
      <c r="O36" s="17"/>
      <c r="P36" s="17"/>
      <c r="Q36" s="17"/>
      <c r="R36" s="17"/>
      <c r="S36" s="17"/>
      <c r="T36" s="17"/>
      <c r="U36" s="17"/>
      <c r="V36" s="17"/>
      <c r="W36" s="17"/>
      <c r="X36" s="17"/>
      <c r="Y36" s="17"/>
      <c r="Z36" s="17"/>
    </row>
    <row r="37" spans="1:26" ht="12.75" customHeight="1">
      <c r="A37" s="17"/>
      <c r="B37" s="193"/>
      <c r="C37" s="193"/>
      <c r="D37" s="155"/>
      <c r="E37" s="155"/>
      <c r="F37" s="155"/>
      <c r="G37" s="17"/>
      <c r="H37" s="22"/>
      <c r="I37" s="22"/>
      <c r="J37" s="22"/>
      <c r="K37" s="22"/>
      <c r="L37" s="22"/>
      <c r="M37" s="17"/>
      <c r="N37" s="17"/>
      <c r="O37" s="17"/>
      <c r="P37" s="17"/>
      <c r="Q37" s="17"/>
      <c r="R37" s="17"/>
      <c r="S37" s="17"/>
      <c r="T37" s="17"/>
      <c r="U37" s="17"/>
      <c r="V37" s="17"/>
      <c r="W37" s="17"/>
      <c r="X37" s="17"/>
      <c r="Y37" s="17"/>
      <c r="Z37" s="17"/>
    </row>
    <row r="38" spans="1:26" ht="12.75" customHeight="1">
      <c r="A38" s="17"/>
      <c r="B38" s="193"/>
      <c r="C38" s="193"/>
      <c r="D38" s="155"/>
      <c r="E38" s="155"/>
      <c r="F38" s="155"/>
      <c r="G38" s="17"/>
      <c r="H38" s="22"/>
      <c r="I38" s="22"/>
      <c r="J38" s="22"/>
      <c r="K38" s="22"/>
      <c r="L38" s="22"/>
      <c r="M38" s="17"/>
      <c r="N38" s="17"/>
      <c r="O38" s="17"/>
      <c r="P38" s="17"/>
      <c r="Q38" s="17"/>
      <c r="R38" s="17"/>
      <c r="S38" s="17"/>
      <c r="T38" s="17"/>
      <c r="U38" s="17"/>
      <c r="V38" s="17"/>
      <c r="W38" s="17"/>
      <c r="X38" s="17"/>
      <c r="Y38" s="17"/>
      <c r="Z38" s="17"/>
    </row>
    <row r="39" spans="1:26" ht="12.75" customHeight="1">
      <c r="A39" s="17"/>
      <c r="B39" s="193"/>
      <c r="C39" s="193"/>
      <c r="D39" s="155"/>
      <c r="E39" s="155"/>
      <c r="F39" s="155"/>
      <c r="G39" s="17"/>
      <c r="H39" s="22"/>
      <c r="I39" s="22"/>
      <c r="J39" s="22"/>
      <c r="K39" s="22"/>
      <c r="L39" s="22"/>
      <c r="M39" s="17"/>
      <c r="N39" s="17"/>
      <c r="O39" s="17"/>
      <c r="P39" s="17"/>
      <c r="Q39" s="17"/>
      <c r="R39" s="17"/>
      <c r="S39" s="17"/>
      <c r="T39" s="17"/>
      <c r="U39" s="17"/>
      <c r="V39" s="17"/>
      <c r="W39" s="17"/>
      <c r="X39" s="17"/>
      <c r="Y39" s="17"/>
      <c r="Z39" s="17"/>
    </row>
    <row r="40" spans="1:26" ht="12.75" customHeight="1">
      <c r="A40" s="17"/>
      <c r="B40" s="193"/>
      <c r="C40" s="193"/>
      <c r="D40" s="155"/>
      <c r="E40" s="155"/>
      <c r="F40" s="155"/>
      <c r="G40" s="17"/>
      <c r="H40" s="22"/>
      <c r="I40" s="22"/>
      <c r="J40" s="22"/>
      <c r="K40" s="22"/>
      <c r="L40" s="22"/>
      <c r="M40" s="17"/>
      <c r="N40" s="17"/>
      <c r="O40" s="17"/>
      <c r="P40" s="17"/>
      <c r="Q40" s="17"/>
      <c r="R40" s="17"/>
      <c r="S40" s="17"/>
      <c r="T40" s="17"/>
      <c r="U40" s="17"/>
      <c r="V40" s="17"/>
      <c r="W40" s="17"/>
      <c r="X40" s="17"/>
      <c r="Y40" s="17"/>
      <c r="Z40" s="17"/>
    </row>
    <row r="41" spans="1:26" ht="12.75" customHeight="1">
      <c r="A41" s="17"/>
      <c r="B41" s="193"/>
      <c r="C41" s="193"/>
      <c r="D41" s="155"/>
      <c r="E41" s="155"/>
      <c r="F41" s="155"/>
      <c r="G41" s="17"/>
      <c r="H41" s="22"/>
      <c r="I41" s="22"/>
      <c r="J41" s="22"/>
      <c r="K41" s="22"/>
      <c r="L41" s="22"/>
      <c r="M41" s="17"/>
      <c r="N41" s="17"/>
      <c r="O41" s="17"/>
      <c r="P41" s="17"/>
      <c r="Q41" s="17"/>
      <c r="R41" s="17"/>
      <c r="S41" s="17"/>
      <c r="T41" s="17"/>
      <c r="U41" s="17"/>
      <c r="V41" s="17"/>
      <c r="W41" s="17"/>
      <c r="X41" s="17"/>
      <c r="Y41" s="17"/>
      <c r="Z41" s="17"/>
    </row>
    <row r="42" spans="1:26" ht="12.75" customHeight="1">
      <c r="A42" s="17"/>
      <c r="B42" s="193"/>
      <c r="C42" s="193"/>
      <c r="D42" s="155"/>
      <c r="E42" s="155"/>
      <c r="F42" s="155"/>
      <c r="G42" s="17"/>
      <c r="H42" s="22"/>
      <c r="I42" s="22"/>
      <c r="J42" s="22"/>
      <c r="K42" s="22"/>
      <c r="L42" s="22"/>
      <c r="M42" s="17"/>
      <c r="N42" s="17"/>
      <c r="O42" s="17"/>
      <c r="P42" s="17"/>
      <c r="Q42" s="17"/>
      <c r="R42" s="17"/>
      <c r="S42" s="17"/>
      <c r="T42" s="17"/>
      <c r="U42" s="17"/>
      <c r="V42" s="17"/>
      <c r="W42" s="17"/>
      <c r="X42" s="17"/>
      <c r="Y42" s="17"/>
      <c r="Z42" s="17"/>
    </row>
    <row r="43" spans="1:26" ht="12.75" customHeight="1">
      <c r="A43" s="17"/>
      <c r="B43" s="193"/>
      <c r="C43" s="193"/>
      <c r="D43" s="155"/>
      <c r="E43" s="155"/>
      <c r="F43" s="155"/>
      <c r="G43" s="17"/>
      <c r="H43" s="22"/>
      <c r="I43" s="22"/>
      <c r="J43" s="22"/>
      <c r="K43" s="22"/>
      <c r="L43" s="22"/>
      <c r="M43" s="17"/>
      <c r="N43" s="17"/>
      <c r="O43" s="17"/>
      <c r="P43" s="17"/>
      <c r="Q43" s="17"/>
      <c r="R43" s="17"/>
      <c r="S43" s="17"/>
      <c r="T43" s="17"/>
      <c r="U43" s="17"/>
      <c r="V43" s="17"/>
      <c r="W43" s="17"/>
      <c r="X43" s="17"/>
      <c r="Y43" s="17"/>
      <c r="Z43" s="17"/>
    </row>
    <row r="44" spans="1:26" ht="12.75" customHeight="1">
      <c r="A44" s="17"/>
      <c r="B44" s="193"/>
      <c r="C44" s="193"/>
      <c r="D44" s="155"/>
      <c r="E44" s="155"/>
      <c r="F44" s="155"/>
      <c r="G44" s="17"/>
      <c r="H44" s="22"/>
      <c r="I44" s="22"/>
      <c r="J44" s="22"/>
      <c r="K44" s="22"/>
      <c r="L44" s="22"/>
      <c r="M44" s="17"/>
      <c r="N44" s="17"/>
      <c r="O44" s="17"/>
      <c r="P44" s="17"/>
      <c r="Q44" s="17"/>
      <c r="R44" s="17"/>
      <c r="S44" s="17"/>
      <c r="T44" s="17"/>
      <c r="U44" s="17"/>
      <c r="V44" s="17"/>
      <c r="W44" s="17"/>
      <c r="X44" s="17"/>
      <c r="Y44" s="17"/>
      <c r="Z44" s="17"/>
    </row>
    <row r="45" spans="1:26" ht="12.75" customHeight="1">
      <c r="A45" s="17"/>
      <c r="B45" s="193"/>
      <c r="C45" s="193"/>
      <c r="D45" s="155"/>
      <c r="E45" s="155"/>
      <c r="F45" s="155"/>
      <c r="G45" s="17"/>
      <c r="H45" s="22"/>
      <c r="I45" s="22"/>
      <c r="J45" s="22"/>
      <c r="K45" s="22"/>
      <c r="L45" s="22"/>
      <c r="M45" s="17"/>
      <c r="N45" s="17"/>
      <c r="O45" s="17"/>
      <c r="P45" s="17"/>
      <c r="Q45" s="17"/>
      <c r="R45" s="17"/>
      <c r="S45" s="17"/>
      <c r="T45" s="17"/>
      <c r="U45" s="17"/>
      <c r="V45" s="17"/>
      <c r="W45" s="17"/>
      <c r="X45" s="17"/>
      <c r="Y45" s="17"/>
      <c r="Z45" s="17"/>
    </row>
    <row r="46" spans="1:26" ht="12.75" customHeight="1">
      <c r="A46" s="17"/>
      <c r="B46" s="193"/>
      <c r="C46" s="193"/>
      <c r="D46" s="155"/>
      <c r="E46" s="155"/>
      <c r="F46" s="155"/>
      <c r="G46" s="17"/>
      <c r="H46" s="22"/>
      <c r="I46" s="22"/>
      <c r="J46" s="22"/>
      <c r="K46" s="22"/>
      <c r="L46" s="22"/>
      <c r="M46" s="17"/>
      <c r="N46" s="17"/>
      <c r="O46" s="17"/>
      <c r="P46" s="17"/>
      <c r="Q46" s="17"/>
      <c r="R46" s="17"/>
      <c r="S46" s="17"/>
      <c r="T46" s="17"/>
      <c r="U46" s="17"/>
      <c r="V46" s="17"/>
      <c r="W46" s="17"/>
      <c r="X46" s="17"/>
      <c r="Y46" s="17"/>
      <c r="Z46" s="17"/>
    </row>
    <row r="47" spans="1:26" ht="12.75" customHeight="1">
      <c r="A47" s="17"/>
      <c r="B47" s="193"/>
      <c r="C47" s="193"/>
      <c r="D47" s="155"/>
      <c r="E47" s="155"/>
      <c r="F47" s="155"/>
      <c r="G47" s="17"/>
      <c r="H47" s="22"/>
      <c r="I47" s="22"/>
      <c r="J47" s="22"/>
      <c r="K47" s="22"/>
      <c r="L47" s="22"/>
      <c r="M47" s="17"/>
      <c r="N47" s="17"/>
      <c r="O47" s="17"/>
      <c r="P47" s="17"/>
      <c r="Q47" s="17"/>
      <c r="R47" s="17"/>
      <c r="S47" s="17"/>
      <c r="T47" s="17"/>
      <c r="U47" s="17"/>
      <c r="V47" s="17"/>
      <c r="W47" s="17"/>
      <c r="X47" s="17"/>
      <c r="Y47" s="17"/>
      <c r="Z47" s="17"/>
    </row>
    <row r="48" spans="1:26" ht="12.75" customHeight="1">
      <c r="A48" s="17"/>
      <c r="B48" s="193"/>
      <c r="C48" s="193"/>
      <c r="D48" s="155"/>
      <c r="E48" s="155"/>
      <c r="F48" s="155"/>
      <c r="G48" s="17"/>
      <c r="H48" s="22"/>
      <c r="I48" s="22"/>
      <c r="J48" s="22"/>
      <c r="K48" s="22"/>
      <c r="L48" s="22"/>
      <c r="M48" s="17"/>
      <c r="N48" s="17"/>
      <c r="O48" s="17"/>
      <c r="P48" s="17"/>
      <c r="Q48" s="17"/>
      <c r="R48" s="17"/>
      <c r="S48" s="17"/>
      <c r="T48" s="17"/>
      <c r="U48" s="17"/>
      <c r="V48" s="17"/>
      <c r="W48" s="17"/>
      <c r="X48" s="17"/>
      <c r="Y48" s="17"/>
      <c r="Z48" s="17"/>
    </row>
    <row r="49" spans="1:26" ht="12.75" customHeight="1">
      <c r="A49" s="17"/>
      <c r="B49" s="193"/>
      <c r="C49" s="193"/>
      <c r="D49" s="155"/>
      <c r="E49" s="155"/>
      <c r="F49" s="155"/>
      <c r="G49" s="17"/>
      <c r="H49" s="22"/>
      <c r="I49" s="22"/>
      <c r="J49" s="22"/>
      <c r="K49" s="22"/>
      <c r="L49" s="22"/>
      <c r="M49" s="17"/>
      <c r="N49" s="17"/>
      <c r="O49" s="17"/>
      <c r="P49" s="17"/>
      <c r="Q49" s="17"/>
      <c r="R49" s="17"/>
      <c r="S49" s="17"/>
      <c r="T49" s="17"/>
      <c r="U49" s="17"/>
      <c r="V49" s="17"/>
      <c r="W49" s="17"/>
      <c r="X49" s="17"/>
      <c r="Y49" s="17"/>
      <c r="Z49" s="17"/>
    </row>
    <row r="50" spans="1:26" ht="12.75" customHeight="1">
      <c r="A50" s="17"/>
      <c r="B50" s="193"/>
      <c r="C50" s="193"/>
      <c r="D50" s="155"/>
      <c r="E50" s="155"/>
      <c r="F50" s="155"/>
      <c r="G50" s="17"/>
      <c r="H50" s="22"/>
      <c r="I50" s="22"/>
      <c r="J50" s="22"/>
      <c r="K50" s="22"/>
      <c r="L50" s="22"/>
      <c r="M50" s="17"/>
      <c r="N50" s="17"/>
      <c r="O50" s="17"/>
      <c r="P50" s="17"/>
      <c r="Q50" s="17"/>
      <c r="R50" s="17"/>
      <c r="S50" s="17"/>
      <c r="T50" s="17"/>
      <c r="U50" s="17"/>
      <c r="V50" s="17"/>
      <c r="W50" s="17"/>
      <c r="X50" s="17"/>
      <c r="Y50" s="17"/>
      <c r="Z50" s="17"/>
    </row>
    <row r="51" spans="1:26" ht="12.75" customHeight="1">
      <c r="A51" s="17"/>
      <c r="B51" s="193"/>
      <c r="C51" s="193"/>
      <c r="D51" s="155"/>
      <c r="E51" s="155"/>
      <c r="F51" s="155"/>
      <c r="G51" s="17"/>
      <c r="H51" s="22"/>
      <c r="I51" s="22"/>
      <c r="J51" s="22"/>
      <c r="K51" s="22"/>
      <c r="L51" s="22"/>
      <c r="M51" s="17"/>
      <c r="N51" s="17"/>
      <c r="O51" s="17"/>
      <c r="P51" s="17"/>
      <c r="Q51" s="17"/>
      <c r="R51" s="17"/>
      <c r="S51" s="17"/>
      <c r="T51" s="17"/>
      <c r="U51" s="17"/>
      <c r="V51" s="17"/>
      <c r="W51" s="17"/>
      <c r="X51" s="17"/>
      <c r="Y51" s="17"/>
      <c r="Z51" s="17"/>
    </row>
    <row r="52" spans="1:26" ht="12.75" customHeight="1">
      <c r="A52" s="17"/>
      <c r="B52" s="193"/>
      <c r="C52" s="193"/>
      <c r="D52" s="155"/>
      <c r="E52" s="155"/>
      <c r="F52" s="155"/>
      <c r="G52" s="17"/>
      <c r="H52" s="22"/>
      <c r="I52" s="22"/>
      <c r="J52" s="22"/>
      <c r="K52" s="22"/>
      <c r="L52" s="22"/>
      <c r="M52" s="17"/>
      <c r="N52" s="17"/>
      <c r="O52" s="17"/>
      <c r="P52" s="17"/>
      <c r="Q52" s="17"/>
      <c r="R52" s="17"/>
      <c r="S52" s="17"/>
      <c r="T52" s="17"/>
      <c r="U52" s="17"/>
      <c r="V52" s="17"/>
      <c r="W52" s="17"/>
      <c r="X52" s="17"/>
      <c r="Y52" s="17"/>
      <c r="Z52" s="17"/>
    </row>
    <row r="53" spans="1:26" ht="12.75" customHeight="1">
      <c r="A53" s="17"/>
      <c r="B53" s="193"/>
      <c r="C53" s="193"/>
      <c r="D53" s="155"/>
      <c r="E53" s="155"/>
      <c r="F53" s="155"/>
      <c r="G53" s="17"/>
      <c r="H53" s="22"/>
      <c r="I53" s="22"/>
      <c r="J53" s="22"/>
      <c r="K53" s="22"/>
      <c r="L53" s="22"/>
      <c r="M53" s="17"/>
      <c r="N53" s="17"/>
      <c r="O53" s="17"/>
      <c r="P53" s="17"/>
      <c r="Q53" s="17"/>
      <c r="R53" s="17"/>
      <c r="S53" s="17"/>
      <c r="T53" s="17"/>
      <c r="U53" s="17"/>
      <c r="V53" s="17"/>
      <c r="W53" s="17"/>
      <c r="X53" s="17"/>
      <c r="Y53" s="17"/>
      <c r="Z53" s="17"/>
    </row>
    <row r="54" spans="1:26" ht="12.75" customHeight="1">
      <c r="A54" s="17"/>
      <c r="B54" s="193"/>
      <c r="C54" s="193"/>
      <c r="D54" s="155"/>
      <c r="E54" s="155"/>
      <c r="F54" s="155"/>
      <c r="G54" s="17"/>
      <c r="H54" s="22"/>
      <c r="I54" s="22"/>
      <c r="J54" s="22"/>
      <c r="K54" s="22"/>
      <c r="L54" s="22"/>
      <c r="M54" s="17"/>
      <c r="N54" s="17"/>
      <c r="O54" s="17"/>
      <c r="P54" s="17"/>
      <c r="Q54" s="17"/>
      <c r="R54" s="17"/>
      <c r="S54" s="17"/>
      <c r="T54" s="17"/>
      <c r="U54" s="17"/>
      <c r="V54" s="17"/>
      <c r="W54" s="17"/>
      <c r="X54" s="17"/>
      <c r="Y54" s="17"/>
      <c r="Z54" s="17"/>
    </row>
    <row r="55" spans="1:26" ht="12.75" customHeight="1">
      <c r="A55" s="17"/>
      <c r="B55" s="193"/>
      <c r="C55" s="193"/>
      <c r="D55" s="155"/>
      <c r="E55" s="155"/>
      <c r="F55" s="155"/>
      <c r="G55" s="17"/>
      <c r="H55" s="22"/>
      <c r="I55" s="22"/>
      <c r="J55" s="22"/>
      <c r="K55" s="22"/>
      <c r="L55" s="22"/>
      <c r="M55" s="17"/>
      <c r="N55" s="17"/>
      <c r="O55" s="17"/>
      <c r="P55" s="17"/>
      <c r="Q55" s="17"/>
      <c r="R55" s="17"/>
      <c r="S55" s="17"/>
      <c r="T55" s="17"/>
      <c r="U55" s="17"/>
      <c r="V55" s="17"/>
      <c r="W55" s="17"/>
      <c r="X55" s="17"/>
      <c r="Y55" s="17"/>
      <c r="Z55" s="17"/>
    </row>
    <row r="56" spans="1:26" ht="12.75" customHeight="1">
      <c r="A56" s="17"/>
      <c r="B56" s="193"/>
      <c r="C56" s="193"/>
      <c r="D56" s="155"/>
      <c r="E56" s="155"/>
      <c r="F56" s="155"/>
      <c r="G56" s="17"/>
      <c r="H56" s="22"/>
      <c r="I56" s="22"/>
      <c r="J56" s="22"/>
      <c r="K56" s="22"/>
      <c r="L56" s="22"/>
      <c r="M56" s="17"/>
      <c r="N56" s="17"/>
      <c r="O56" s="17"/>
      <c r="P56" s="17"/>
      <c r="Q56" s="17"/>
      <c r="R56" s="17"/>
      <c r="S56" s="17"/>
      <c r="T56" s="17"/>
      <c r="U56" s="17"/>
      <c r="V56" s="17"/>
      <c r="W56" s="17"/>
      <c r="X56" s="17"/>
      <c r="Y56" s="17"/>
      <c r="Z56" s="17"/>
    </row>
    <row r="57" spans="1:26" ht="12.75" customHeight="1">
      <c r="A57" s="17"/>
      <c r="B57" s="193"/>
      <c r="C57" s="193"/>
      <c r="D57" s="155"/>
      <c r="E57" s="155"/>
      <c r="F57" s="155"/>
      <c r="G57" s="17"/>
      <c r="H57" s="22"/>
      <c r="I57" s="22"/>
      <c r="J57" s="22"/>
      <c r="K57" s="22"/>
      <c r="L57" s="22"/>
      <c r="M57" s="17"/>
      <c r="N57" s="17"/>
      <c r="O57" s="17"/>
      <c r="P57" s="17"/>
      <c r="Q57" s="17"/>
      <c r="R57" s="17"/>
      <c r="S57" s="17"/>
      <c r="T57" s="17"/>
      <c r="U57" s="17"/>
      <c r="V57" s="17"/>
      <c r="W57" s="17"/>
      <c r="X57" s="17"/>
      <c r="Y57" s="17"/>
      <c r="Z57" s="17"/>
    </row>
    <row r="58" spans="1:26" ht="12.75" customHeight="1">
      <c r="A58" s="17"/>
      <c r="B58" s="193"/>
      <c r="C58" s="193"/>
      <c r="D58" s="155"/>
      <c r="E58" s="155"/>
      <c r="F58" s="155"/>
      <c r="G58" s="17"/>
      <c r="H58" s="22"/>
      <c r="I58" s="22"/>
      <c r="J58" s="22"/>
      <c r="K58" s="22"/>
      <c r="L58" s="22"/>
      <c r="M58" s="17"/>
      <c r="N58" s="17"/>
      <c r="O58" s="17"/>
      <c r="P58" s="17"/>
      <c r="Q58" s="17"/>
      <c r="R58" s="17"/>
      <c r="S58" s="17"/>
      <c r="T58" s="17"/>
      <c r="U58" s="17"/>
      <c r="V58" s="17"/>
      <c r="W58" s="17"/>
      <c r="X58" s="17"/>
      <c r="Y58" s="17"/>
      <c r="Z58" s="17"/>
    </row>
    <row r="59" spans="1:26" ht="12.75" customHeight="1">
      <c r="A59" s="17"/>
      <c r="B59" s="193"/>
      <c r="C59" s="193"/>
      <c r="D59" s="155"/>
      <c r="E59" s="155"/>
      <c r="F59" s="155"/>
      <c r="G59" s="17"/>
      <c r="H59" s="22"/>
      <c r="I59" s="22"/>
      <c r="J59" s="22"/>
      <c r="K59" s="22"/>
      <c r="L59" s="22"/>
      <c r="M59" s="17"/>
      <c r="N59" s="17"/>
      <c r="O59" s="17"/>
      <c r="P59" s="17"/>
      <c r="Q59" s="17"/>
      <c r="R59" s="17"/>
      <c r="S59" s="17"/>
      <c r="T59" s="17"/>
      <c r="U59" s="17"/>
      <c r="V59" s="17"/>
      <c r="W59" s="17"/>
      <c r="X59" s="17"/>
      <c r="Y59" s="17"/>
      <c r="Z59" s="17"/>
    </row>
    <row r="60" spans="1:26" ht="12.75" customHeight="1">
      <c r="A60" s="17"/>
      <c r="B60" s="193"/>
      <c r="C60" s="193"/>
      <c r="D60" s="155"/>
      <c r="E60" s="155"/>
      <c r="F60" s="155"/>
      <c r="G60" s="17"/>
      <c r="H60" s="22"/>
      <c r="I60" s="22"/>
      <c r="J60" s="22"/>
      <c r="K60" s="22"/>
      <c r="L60" s="22"/>
      <c r="M60" s="17"/>
      <c r="N60" s="17"/>
      <c r="O60" s="17"/>
      <c r="P60" s="17"/>
      <c r="Q60" s="17"/>
      <c r="R60" s="17"/>
      <c r="S60" s="17"/>
      <c r="T60" s="17"/>
      <c r="U60" s="17"/>
      <c r="V60" s="17"/>
      <c r="W60" s="17"/>
      <c r="X60" s="17"/>
      <c r="Y60" s="17"/>
      <c r="Z60" s="17"/>
    </row>
    <row r="61" spans="1:26" ht="12.75" customHeight="1">
      <c r="A61" s="17"/>
      <c r="B61" s="193"/>
      <c r="C61" s="193"/>
      <c r="D61" s="155"/>
      <c r="E61" s="155"/>
      <c r="F61" s="155"/>
      <c r="G61" s="17"/>
      <c r="H61" s="22"/>
      <c r="I61" s="22"/>
      <c r="J61" s="22"/>
      <c r="K61" s="22"/>
      <c r="L61" s="22"/>
      <c r="M61" s="17"/>
      <c r="N61" s="17"/>
      <c r="O61" s="17"/>
      <c r="P61" s="17"/>
      <c r="Q61" s="17"/>
      <c r="R61" s="17"/>
      <c r="S61" s="17"/>
      <c r="T61" s="17"/>
      <c r="U61" s="17"/>
      <c r="V61" s="17"/>
      <c r="W61" s="17"/>
      <c r="X61" s="17"/>
      <c r="Y61" s="17"/>
      <c r="Z61" s="17"/>
    </row>
    <row r="62" spans="1:26" ht="12.75" customHeight="1">
      <c r="A62" s="17"/>
      <c r="B62" s="193"/>
      <c r="C62" s="193"/>
      <c r="D62" s="155"/>
      <c r="E62" s="155"/>
      <c r="F62" s="155"/>
      <c r="G62" s="17"/>
      <c r="H62" s="22"/>
      <c r="I62" s="22"/>
      <c r="J62" s="22"/>
      <c r="K62" s="22"/>
      <c r="L62" s="22"/>
      <c r="M62" s="17"/>
      <c r="N62" s="17"/>
      <c r="O62" s="17"/>
      <c r="P62" s="17"/>
      <c r="Q62" s="17"/>
      <c r="R62" s="17"/>
      <c r="S62" s="17"/>
      <c r="T62" s="17"/>
      <c r="U62" s="17"/>
      <c r="V62" s="17"/>
      <c r="W62" s="17"/>
      <c r="X62" s="17"/>
      <c r="Y62" s="17"/>
      <c r="Z62" s="17"/>
    </row>
    <row r="63" spans="1:26" ht="12.75" customHeight="1">
      <c r="A63" s="17"/>
      <c r="B63" s="193"/>
      <c r="C63" s="193"/>
      <c r="D63" s="155"/>
      <c r="E63" s="155"/>
      <c r="F63" s="155"/>
      <c r="G63" s="17"/>
      <c r="H63" s="22"/>
      <c r="I63" s="22"/>
      <c r="J63" s="22"/>
      <c r="K63" s="22"/>
      <c r="L63" s="22"/>
      <c r="M63" s="17"/>
      <c r="N63" s="17"/>
      <c r="O63" s="17"/>
      <c r="P63" s="17"/>
      <c r="Q63" s="17"/>
      <c r="R63" s="17"/>
      <c r="S63" s="17"/>
      <c r="T63" s="17"/>
      <c r="U63" s="17"/>
      <c r="V63" s="17"/>
      <c r="W63" s="17"/>
      <c r="X63" s="17"/>
      <c r="Y63" s="17"/>
      <c r="Z63" s="17"/>
    </row>
    <row r="64" spans="1:26" ht="12.75" customHeight="1">
      <c r="A64" s="17"/>
      <c r="B64" s="193"/>
      <c r="C64" s="193"/>
      <c r="D64" s="155"/>
      <c r="E64" s="155"/>
      <c r="F64" s="155"/>
      <c r="G64" s="17"/>
      <c r="H64" s="22"/>
      <c r="I64" s="22"/>
      <c r="J64" s="22"/>
      <c r="K64" s="22"/>
      <c r="L64" s="22"/>
      <c r="M64" s="17"/>
      <c r="N64" s="17"/>
      <c r="O64" s="17"/>
      <c r="P64" s="17"/>
      <c r="Q64" s="17"/>
      <c r="R64" s="17"/>
      <c r="S64" s="17"/>
      <c r="T64" s="17"/>
      <c r="U64" s="17"/>
      <c r="V64" s="17"/>
      <c r="W64" s="17"/>
      <c r="X64" s="17"/>
      <c r="Y64" s="17"/>
      <c r="Z64" s="17"/>
    </row>
    <row r="65" spans="1:26" ht="12.75" customHeight="1">
      <c r="A65" s="17"/>
      <c r="B65" s="193"/>
      <c r="C65" s="193"/>
      <c r="D65" s="155"/>
      <c r="E65" s="155"/>
      <c r="F65" s="155"/>
      <c r="G65" s="17"/>
      <c r="H65" s="22"/>
      <c r="I65" s="22"/>
      <c r="J65" s="22"/>
      <c r="K65" s="22"/>
      <c r="L65" s="22"/>
      <c r="M65" s="17"/>
      <c r="N65" s="17"/>
      <c r="O65" s="17"/>
      <c r="P65" s="17"/>
      <c r="Q65" s="17"/>
      <c r="R65" s="17"/>
      <c r="S65" s="17"/>
      <c r="T65" s="17"/>
      <c r="U65" s="17"/>
      <c r="V65" s="17"/>
      <c r="W65" s="17"/>
      <c r="X65" s="17"/>
      <c r="Y65" s="17"/>
      <c r="Z65" s="17"/>
    </row>
    <row r="66" spans="1:26" ht="12.75" customHeight="1">
      <c r="A66" s="17"/>
      <c r="B66" s="193"/>
      <c r="C66" s="193"/>
      <c r="D66" s="155"/>
      <c r="E66" s="155"/>
      <c r="F66" s="155"/>
      <c r="G66" s="17"/>
      <c r="H66" s="22"/>
      <c r="I66" s="22"/>
      <c r="J66" s="22"/>
      <c r="K66" s="22"/>
      <c r="L66" s="22"/>
      <c r="M66" s="17"/>
      <c r="N66" s="17"/>
      <c r="O66" s="17"/>
      <c r="P66" s="17"/>
      <c r="Q66" s="17"/>
      <c r="R66" s="17"/>
      <c r="S66" s="17"/>
      <c r="T66" s="17"/>
      <c r="U66" s="17"/>
      <c r="V66" s="17"/>
      <c r="W66" s="17"/>
      <c r="X66" s="17"/>
      <c r="Y66" s="17"/>
      <c r="Z66" s="17"/>
    </row>
    <row r="67" spans="1:26" ht="12.75" customHeight="1">
      <c r="A67" s="17"/>
      <c r="B67" s="193"/>
      <c r="C67" s="193"/>
      <c r="D67" s="155"/>
      <c r="E67" s="155"/>
      <c r="F67" s="155"/>
      <c r="G67" s="17"/>
      <c r="H67" s="22"/>
      <c r="I67" s="22"/>
      <c r="J67" s="22"/>
      <c r="K67" s="22"/>
      <c r="L67" s="22"/>
      <c r="M67" s="17"/>
      <c r="N67" s="17"/>
      <c r="O67" s="17"/>
      <c r="P67" s="17"/>
      <c r="Q67" s="17"/>
      <c r="R67" s="17"/>
      <c r="S67" s="17"/>
      <c r="T67" s="17"/>
      <c r="U67" s="17"/>
      <c r="V67" s="17"/>
      <c r="W67" s="17"/>
      <c r="X67" s="17"/>
      <c r="Y67" s="17"/>
      <c r="Z67" s="17"/>
    </row>
    <row r="68" spans="1:26" ht="12.75" customHeight="1">
      <c r="A68" s="17"/>
      <c r="B68" s="193"/>
      <c r="C68" s="193"/>
      <c r="D68" s="155"/>
      <c r="E68" s="155"/>
      <c r="F68" s="155"/>
      <c r="G68" s="17"/>
      <c r="H68" s="22"/>
      <c r="I68" s="22"/>
      <c r="J68" s="22"/>
      <c r="K68" s="22"/>
      <c r="L68" s="22"/>
      <c r="M68" s="17"/>
      <c r="N68" s="17"/>
      <c r="O68" s="17"/>
      <c r="P68" s="17"/>
      <c r="Q68" s="17"/>
      <c r="R68" s="17"/>
      <c r="S68" s="17"/>
      <c r="T68" s="17"/>
      <c r="U68" s="17"/>
      <c r="V68" s="17"/>
      <c r="W68" s="17"/>
      <c r="X68" s="17"/>
      <c r="Y68" s="17"/>
      <c r="Z68" s="17"/>
    </row>
    <row r="69" spans="1:26" ht="12.75" customHeight="1">
      <c r="A69" s="17"/>
      <c r="B69" s="193"/>
      <c r="C69" s="193"/>
      <c r="D69" s="155"/>
      <c r="E69" s="155"/>
      <c r="F69" s="155"/>
      <c r="G69" s="17"/>
      <c r="H69" s="22"/>
      <c r="I69" s="22"/>
      <c r="J69" s="22"/>
      <c r="K69" s="22"/>
      <c r="L69" s="22"/>
      <c r="M69" s="17"/>
      <c r="N69" s="17"/>
      <c r="O69" s="17"/>
      <c r="P69" s="17"/>
      <c r="Q69" s="17"/>
      <c r="R69" s="17"/>
      <c r="S69" s="17"/>
      <c r="T69" s="17"/>
      <c r="U69" s="17"/>
      <c r="V69" s="17"/>
      <c r="W69" s="17"/>
      <c r="X69" s="17"/>
      <c r="Y69" s="17"/>
      <c r="Z69" s="17"/>
    </row>
    <row r="70" spans="1:26" ht="12.75" customHeight="1">
      <c r="A70" s="17"/>
      <c r="B70" s="193"/>
      <c r="C70" s="193"/>
      <c r="D70" s="155"/>
      <c r="E70" s="155"/>
      <c r="F70" s="155"/>
      <c r="G70" s="17"/>
      <c r="H70" s="22"/>
      <c r="I70" s="22"/>
      <c r="J70" s="22"/>
      <c r="K70" s="22"/>
      <c r="L70" s="22"/>
      <c r="M70" s="17"/>
      <c r="N70" s="17"/>
      <c r="O70" s="17"/>
      <c r="P70" s="17"/>
      <c r="Q70" s="17"/>
      <c r="R70" s="17"/>
      <c r="S70" s="17"/>
      <c r="T70" s="17"/>
      <c r="U70" s="17"/>
      <c r="V70" s="17"/>
      <c r="W70" s="17"/>
      <c r="X70" s="17"/>
      <c r="Y70" s="17"/>
      <c r="Z70" s="17"/>
    </row>
    <row r="71" spans="1:26" ht="12.75" customHeight="1">
      <c r="A71" s="17"/>
      <c r="B71" s="193"/>
      <c r="C71" s="193"/>
      <c r="D71" s="155"/>
      <c r="E71" s="155"/>
      <c r="F71" s="155"/>
      <c r="G71" s="17"/>
      <c r="H71" s="22"/>
      <c r="I71" s="22"/>
      <c r="J71" s="22"/>
      <c r="K71" s="22"/>
      <c r="L71" s="22"/>
      <c r="M71" s="17"/>
      <c r="N71" s="17"/>
      <c r="O71" s="17"/>
      <c r="P71" s="17"/>
      <c r="Q71" s="17"/>
      <c r="R71" s="17"/>
      <c r="S71" s="17"/>
      <c r="T71" s="17"/>
      <c r="U71" s="17"/>
      <c r="V71" s="17"/>
      <c r="W71" s="17"/>
      <c r="X71" s="17"/>
      <c r="Y71" s="17"/>
      <c r="Z71" s="17"/>
    </row>
    <row r="72" spans="1:26" ht="12.75" customHeight="1">
      <c r="A72" s="17"/>
      <c r="B72" s="193"/>
      <c r="C72" s="193"/>
      <c r="D72" s="155"/>
      <c r="E72" s="155"/>
      <c r="F72" s="155"/>
      <c r="G72" s="17"/>
      <c r="H72" s="22"/>
      <c r="I72" s="22"/>
      <c r="J72" s="22"/>
      <c r="K72" s="22"/>
      <c r="L72" s="22"/>
      <c r="M72" s="17"/>
      <c r="N72" s="17"/>
      <c r="O72" s="17"/>
      <c r="P72" s="17"/>
      <c r="Q72" s="17"/>
      <c r="R72" s="17"/>
      <c r="S72" s="17"/>
      <c r="T72" s="17"/>
      <c r="U72" s="17"/>
      <c r="V72" s="17"/>
      <c r="W72" s="17"/>
      <c r="X72" s="17"/>
      <c r="Y72" s="17"/>
      <c r="Z72" s="17"/>
    </row>
    <row r="73" spans="1:26" ht="12.75" customHeight="1">
      <c r="A73" s="17"/>
      <c r="B73" s="193"/>
      <c r="C73" s="193"/>
      <c r="D73" s="155"/>
      <c r="E73" s="155"/>
      <c r="F73" s="155"/>
      <c r="G73" s="17"/>
      <c r="H73" s="22"/>
      <c r="I73" s="22"/>
      <c r="J73" s="22"/>
      <c r="K73" s="22"/>
      <c r="L73" s="22"/>
      <c r="M73" s="17"/>
      <c r="N73" s="17"/>
      <c r="O73" s="17"/>
      <c r="P73" s="17"/>
      <c r="Q73" s="17"/>
      <c r="R73" s="17"/>
      <c r="S73" s="17"/>
      <c r="T73" s="17"/>
      <c r="U73" s="17"/>
      <c r="V73" s="17"/>
      <c r="W73" s="17"/>
      <c r="X73" s="17"/>
      <c r="Y73" s="17"/>
      <c r="Z73" s="17"/>
    </row>
    <row r="74" spans="1:26" ht="12.75" customHeight="1">
      <c r="A74" s="17"/>
      <c r="B74" s="193"/>
      <c r="C74" s="193"/>
      <c r="D74" s="155"/>
      <c r="E74" s="155"/>
      <c r="F74" s="155"/>
      <c r="G74" s="17"/>
      <c r="H74" s="22"/>
      <c r="I74" s="22"/>
      <c r="J74" s="22"/>
      <c r="K74" s="22"/>
      <c r="L74" s="22"/>
      <c r="M74" s="17"/>
      <c r="N74" s="17"/>
      <c r="O74" s="17"/>
      <c r="P74" s="17"/>
      <c r="Q74" s="17"/>
      <c r="R74" s="17"/>
      <c r="S74" s="17"/>
      <c r="T74" s="17"/>
      <c r="U74" s="17"/>
      <c r="V74" s="17"/>
      <c r="W74" s="17"/>
      <c r="X74" s="17"/>
      <c r="Y74" s="17"/>
      <c r="Z74" s="17"/>
    </row>
    <row r="75" spans="1:26" ht="12.75" customHeight="1">
      <c r="A75" s="17"/>
      <c r="B75" s="193"/>
      <c r="C75" s="193"/>
      <c r="D75" s="155"/>
      <c r="E75" s="155"/>
      <c r="F75" s="155"/>
      <c r="G75" s="17"/>
      <c r="H75" s="22"/>
      <c r="I75" s="22"/>
      <c r="J75" s="22"/>
      <c r="K75" s="22"/>
      <c r="L75" s="22"/>
      <c r="M75" s="17"/>
      <c r="N75" s="17"/>
      <c r="O75" s="17"/>
      <c r="P75" s="17"/>
      <c r="Q75" s="17"/>
      <c r="R75" s="17"/>
      <c r="S75" s="17"/>
      <c r="T75" s="17"/>
      <c r="U75" s="17"/>
      <c r="V75" s="17"/>
      <c r="W75" s="17"/>
      <c r="X75" s="17"/>
      <c r="Y75" s="17"/>
      <c r="Z75" s="17"/>
    </row>
    <row r="76" spans="1:26" ht="12.75" customHeight="1">
      <c r="A76" s="17"/>
      <c r="B76" s="193"/>
      <c r="C76" s="193"/>
      <c r="D76" s="155"/>
      <c r="E76" s="155"/>
      <c r="F76" s="155"/>
      <c r="G76" s="17"/>
      <c r="H76" s="22"/>
      <c r="I76" s="22"/>
      <c r="J76" s="22"/>
      <c r="K76" s="22"/>
      <c r="L76" s="22"/>
      <c r="M76" s="17"/>
      <c r="N76" s="17"/>
      <c r="O76" s="17"/>
      <c r="P76" s="17"/>
      <c r="Q76" s="17"/>
      <c r="R76" s="17"/>
      <c r="S76" s="17"/>
      <c r="T76" s="17"/>
      <c r="U76" s="17"/>
      <c r="V76" s="17"/>
      <c r="W76" s="17"/>
      <c r="X76" s="17"/>
      <c r="Y76" s="17"/>
      <c r="Z76" s="17"/>
    </row>
    <row r="77" spans="1:26" ht="12.75" customHeight="1">
      <c r="A77" s="17"/>
      <c r="B77" s="193"/>
      <c r="C77" s="193"/>
      <c r="D77" s="155"/>
      <c r="E77" s="155"/>
      <c r="F77" s="155"/>
      <c r="G77" s="17"/>
      <c r="H77" s="22"/>
      <c r="I77" s="22"/>
      <c r="J77" s="22"/>
      <c r="K77" s="22"/>
      <c r="L77" s="22"/>
      <c r="M77" s="17"/>
      <c r="N77" s="17"/>
      <c r="O77" s="17"/>
      <c r="P77" s="17"/>
      <c r="Q77" s="17"/>
      <c r="R77" s="17"/>
      <c r="S77" s="17"/>
      <c r="T77" s="17"/>
      <c r="U77" s="17"/>
      <c r="V77" s="17"/>
      <c r="W77" s="17"/>
      <c r="X77" s="17"/>
      <c r="Y77" s="17"/>
      <c r="Z77" s="17"/>
    </row>
    <row r="78" spans="1:26" ht="12.75" customHeight="1">
      <c r="A78" s="17"/>
      <c r="B78" s="193"/>
      <c r="C78" s="193"/>
      <c r="D78" s="155"/>
      <c r="E78" s="155"/>
      <c r="F78" s="155"/>
      <c r="G78" s="17"/>
      <c r="H78" s="22"/>
      <c r="I78" s="22"/>
      <c r="J78" s="22"/>
      <c r="K78" s="22"/>
      <c r="L78" s="22"/>
      <c r="M78" s="17"/>
      <c r="N78" s="17"/>
      <c r="O78" s="17"/>
      <c r="P78" s="17"/>
      <c r="Q78" s="17"/>
      <c r="R78" s="17"/>
      <c r="S78" s="17"/>
      <c r="T78" s="17"/>
      <c r="U78" s="17"/>
      <c r="V78" s="17"/>
      <c r="W78" s="17"/>
      <c r="X78" s="17"/>
      <c r="Y78" s="17"/>
      <c r="Z78" s="17"/>
    </row>
    <row r="79" spans="1:26" ht="12.75" customHeight="1">
      <c r="A79" s="17"/>
      <c r="B79" s="193"/>
      <c r="C79" s="193"/>
      <c r="D79" s="155"/>
      <c r="E79" s="155"/>
      <c r="F79" s="155"/>
      <c r="G79" s="17"/>
      <c r="H79" s="22"/>
      <c r="I79" s="22"/>
      <c r="J79" s="22"/>
      <c r="K79" s="22"/>
      <c r="L79" s="22"/>
      <c r="M79" s="17"/>
      <c r="N79" s="17"/>
      <c r="O79" s="17"/>
      <c r="P79" s="17"/>
      <c r="Q79" s="17"/>
      <c r="R79" s="17"/>
      <c r="S79" s="17"/>
      <c r="T79" s="17"/>
      <c r="U79" s="17"/>
      <c r="V79" s="17"/>
      <c r="W79" s="17"/>
      <c r="X79" s="17"/>
      <c r="Y79" s="17"/>
      <c r="Z79" s="17"/>
    </row>
    <row r="80" spans="1:26" ht="12.75" customHeight="1">
      <c r="A80" s="17"/>
      <c r="B80" s="193"/>
      <c r="C80" s="193"/>
      <c r="D80" s="155"/>
      <c r="E80" s="155"/>
      <c r="F80" s="155"/>
      <c r="G80" s="17"/>
      <c r="H80" s="22"/>
      <c r="I80" s="22"/>
      <c r="J80" s="22"/>
      <c r="K80" s="22"/>
      <c r="L80" s="22"/>
      <c r="M80" s="17"/>
      <c r="N80" s="17"/>
      <c r="O80" s="17"/>
      <c r="P80" s="17"/>
      <c r="Q80" s="17"/>
      <c r="R80" s="17"/>
      <c r="S80" s="17"/>
      <c r="T80" s="17"/>
      <c r="U80" s="17"/>
      <c r="V80" s="17"/>
      <c r="W80" s="17"/>
      <c r="X80" s="17"/>
      <c r="Y80" s="17"/>
      <c r="Z80" s="17"/>
    </row>
    <row r="81" spans="1:26" ht="12.75" customHeight="1">
      <c r="A81" s="17"/>
      <c r="B81" s="193"/>
      <c r="C81" s="193"/>
      <c r="D81" s="155"/>
      <c r="E81" s="155"/>
      <c r="F81" s="155"/>
      <c r="G81" s="17"/>
      <c r="H81" s="22"/>
      <c r="I81" s="22"/>
      <c r="J81" s="22"/>
      <c r="K81" s="22"/>
      <c r="L81" s="22"/>
      <c r="M81" s="17"/>
      <c r="N81" s="17"/>
      <c r="O81" s="17"/>
      <c r="P81" s="17"/>
      <c r="Q81" s="17"/>
      <c r="R81" s="17"/>
      <c r="S81" s="17"/>
      <c r="T81" s="17"/>
      <c r="U81" s="17"/>
      <c r="V81" s="17"/>
      <c r="W81" s="17"/>
      <c r="X81" s="17"/>
      <c r="Y81" s="17"/>
      <c r="Z81" s="17"/>
    </row>
    <row r="82" spans="1:26" ht="12.75" customHeight="1">
      <c r="A82" s="17"/>
      <c r="B82" s="193"/>
      <c r="C82" s="193"/>
      <c r="D82" s="155"/>
      <c r="E82" s="155"/>
      <c r="F82" s="155"/>
      <c r="G82" s="17"/>
      <c r="H82" s="22"/>
      <c r="I82" s="22"/>
      <c r="J82" s="22"/>
      <c r="K82" s="22"/>
      <c r="L82" s="22"/>
      <c r="M82" s="17"/>
      <c r="N82" s="17"/>
      <c r="O82" s="17"/>
      <c r="P82" s="17"/>
      <c r="Q82" s="17"/>
      <c r="R82" s="17"/>
      <c r="S82" s="17"/>
      <c r="T82" s="17"/>
      <c r="U82" s="17"/>
      <c r="V82" s="17"/>
      <c r="W82" s="17"/>
      <c r="X82" s="17"/>
      <c r="Y82" s="17"/>
      <c r="Z82" s="17"/>
    </row>
    <row r="83" spans="1:26" ht="12.75" customHeight="1">
      <c r="A83" s="17"/>
      <c r="B83" s="193"/>
      <c r="C83" s="193"/>
      <c r="D83" s="155"/>
      <c r="E83" s="155"/>
      <c r="F83" s="155"/>
      <c r="G83" s="17"/>
      <c r="H83" s="22"/>
      <c r="I83" s="22"/>
      <c r="J83" s="22"/>
      <c r="K83" s="22"/>
      <c r="L83" s="22"/>
      <c r="M83" s="17"/>
      <c r="N83" s="17"/>
      <c r="O83" s="17"/>
      <c r="P83" s="17"/>
      <c r="Q83" s="17"/>
      <c r="R83" s="17"/>
      <c r="S83" s="17"/>
      <c r="T83" s="17"/>
      <c r="U83" s="17"/>
      <c r="V83" s="17"/>
      <c r="W83" s="17"/>
      <c r="X83" s="17"/>
      <c r="Y83" s="17"/>
      <c r="Z83" s="17"/>
    </row>
    <row r="84" spans="1:26" ht="12.75" customHeight="1">
      <c r="A84" s="17"/>
      <c r="B84" s="193"/>
      <c r="C84" s="193"/>
      <c r="D84" s="155"/>
      <c r="E84" s="155"/>
      <c r="F84" s="155"/>
      <c r="G84" s="17"/>
      <c r="H84" s="22"/>
      <c r="I84" s="22"/>
      <c r="J84" s="22"/>
      <c r="K84" s="22"/>
      <c r="L84" s="22"/>
      <c r="M84" s="17"/>
      <c r="N84" s="17"/>
      <c r="O84" s="17"/>
      <c r="P84" s="17"/>
      <c r="Q84" s="17"/>
      <c r="R84" s="17"/>
      <c r="S84" s="17"/>
      <c r="T84" s="17"/>
      <c r="U84" s="17"/>
      <c r="V84" s="17"/>
      <c r="W84" s="17"/>
      <c r="X84" s="17"/>
      <c r="Y84" s="17"/>
      <c r="Z84" s="17"/>
    </row>
    <row r="85" spans="1:26" ht="12.75" customHeight="1">
      <c r="A85" s="17"/>
      <c r="B85" s="193"/>
      <c r="C85" s="193"/>
      <c r="D85" s="155"/>
      <c r="E85" s="155"/>
      <c r="F85" s="155"/>
      <c r="G85" s="17"/>
      <c r="H85" s="22"/>
      <c r="I85" s="22"/>
      <c r="J85" s="22"/>
      <c r="K85" s="22"/>
      <c r="L85" s="22"/>
      <c r="M85" s="17"/>
      <c r="N85" s="17"/>
      <c r="O85" s="17"/>
      <c r="P85" s="17"/>
      <c r="Q85" s="17"/>
      <c r="R85" s="17"/>
      <c r="S85" s="17"/>
      <c r="T85" s="17"/>
      <c r="U85" s="17"/>
      <c r="V85" s="17"/>
      <c r="W85" s="17"/>
      <c r="X85" s="17"/>
      <c r="Y85" s="17"/>
      <c r="Z85" s="17"/>
    </row>
    <row r="86" spans="1:26" ht="12.75" customHeight="1">
      <c r="A86" s="17"/>
      <c r="B86" s="193"/>
      <c r="C86" s="193"/>
      <c r="D86" s="155"/>
      <c r="E86" s="155"/>
      <c r="F86" s="155"/>
      <c r="G86" s="17"/>
      <c r="H86" s="22"/>
      <c r="I86" s="22"/>
      <c r="J86" s="22"/>
      <c r="K86" s="22"/>
      <c r="L86" s="22"/>
      <c r="M86" s="17"/>
      <c r="N86" s="17"/>
      <c r="O86" s="17"/>
      <c r="P86" s="17"/>
      <c r="Q86" s="17"/>
      <c r="R86" s="17"/>
      <c r="S86" s="17"/>
      <c r="T86" s="17"/>
      <c r="U86" s="17"/>
      <c r="V86" s="17"/>
      <c r="W86" s="17"/>
      <c r="X86" s="17"/>
      <c r="Y86" s="17"/>
      <c r="Z86" s="17"/>
    </row>
    <row r="87" spans="1:26" ht="12.75" customHeight="1">
      <c r="A87" s="17"/>
      <c r="B87" s="193"/>
      <c r="C87" s="193"/>
      <c r="D87" s="155"/>
      <c r="E87" s="155"/>
      <c r="F87" s="155"/>
      <c r="G87" s="17"/>
      <c r="H87" s="22"/>
      <c r="I87" s="22"/>
      <c r="J87" s="22"/>
      <c r="K87" s="22"/>
      <c r="L87" s="22"/>
      <c r="M87" s="17"/>
      <c r="N87" s="17"/>
      <c r="O87" s="17"/>
      <c r="P87" s="17"/>
      <c r="Q87" s="17"/>
      <c r="R87" s="17"/>
      <c r="S87" s="17"/>
      <c r="T87" s="17"/>
      <c r="U87" s="17"/>
      <c r="V87" s="17"/>
      <c r="W87" s="17"/>
      <c r="X87" s="17"/>
      <c r="Y87" s="17"/>
      <c r="Z87" s="17"/>
    </row>
    <row r="88" spans="1:26" ht="12.75" customHeight="1">
      <c r="A88" s="17"/>
      <c r="B88" s="193"/>
      <c r="C88" s="193"/>
      <c r="D88" s="155"/>
      <c r="E88" s="155"/>
      <c r="F88" s="155"/>
      <c r="G88" s="17"/>
      <c r="H88" s="22"/>
      <c r="I88" s="22"/>
      <c r="J88" s="22"/>
      <c r="K88" s="22"/>
      <c r="L88" s="22"/>
      <c r="M88" s="17"/>
      <c r="N88" s="17"/>
      <c r="O88" s="17"/>
      <c r="P88" s="17"/>
      <c r="Q88" s="17"/>
      <c r="R88" s="17"/>
      <c r="S88" s="17"/>
      <c r="T88" s="17"/>
      <c r="U88" s="17"/>
      <c r="V88" s="17"/>
      <c r="W88" s="17"/>
      <c r="X88" s="17"/>
      <c r="Y88" s="17"/>
      <c r="Z88" s="17"/>
    </row>
    <row r="89" spans="1:26" ht="12.75" customHeight="1">
      <c r="A89" s="17"/>
      <c r="B89" s="193"/>
      <c r="C89" s="193"/>
      <c r="D89" s="155"/>
      <c r="E89" s="155"/>
      <c r="F89" s="155"/>
      <c r="G89" s="17"/>
      <c r="H89" s="22"/>
      <c r="I89" s="22"/>
      <c r="J89" s="22"/>
      <c r="K89" s="22"/>
      <c r="L89" s="22"/>
      <c r="M89" s="17"/>
      <c r="N89" s="17"/>
      <c r="O89" s="17"/>
      <c r="P89" s="17"/>
      <c r="Q89" s="17"/>
      <c r="R89" s="17"/>
      <c r="S89" s="17"/>
      <c r="T89" s="17"/>
      <c r="U89" s="17"/>
      <c r="V89" s="17"/>
      <c r="W89" s="17"/>
      <c r="X89" s="17"/>
      <c r="Y89" s="17"/>
      <c r="Z89" s="17"/>
    </row>
    <row r="90" spans="1:26" ht="12.75" customHeight="1">
      <c r="A90" s="17"/>
      <c r="B90" s="193"/>
      <c r="C90" s="193"/>
      <c r="D90" s="155"/>
      <c r="E90" s="155"/>
      <c r="F90" s="155"/>
      <c r="G90" s="17"/>
      <c r="H90" s="22"/>
      <c r="I90" s="22"/>
      <c r="J90" s="22"/>
      <c r="K90" s="22"/>
      <c r="L90" s="22"/>
      <c r="M90" s="17"/>
      <c r="N90" s="17"/>
      <c r="O90" s="17"/>
      <c r="P90" s="17"/>
      <c r="Q90" s="17"/>
      <c r="R90" s="17"/>
      <c r="S90" s="17"/>
      <c r="T90" s="17"/>
      <c r="U90" s="17"/>
      <c r="V90" s="17"/>
      <c r="W90" s="17"/>
      <c r="X90" s="17"/>
      <c r="Y90" s="17"/>
      <c r="Z90" s="17"/>
    </row>
    <row r="91" spans="1:26" ht="12.75" customHeight="1">
      <c r="A91" s="17"/>
      <c r="B91" s="193"/>
      <c r="C91" s="193"/>
      <c r="D91" s="155"/>
      <c r="E91" s="155"/>
      <c r="F91" s="155"/>
      <c r="G91" s="17"/>
      <c r="H91" s="22"/>
      <c r="I91" s="22"/>
      <c r="J91" s="22"/>
      <c r="K91" s="22"/>
      <c r="L91" s="22"/>
      <c r="M91" s="17"/>
      <c r="N91" s="17"/>
      <c r="O91" s="17"/>
      <c r="P91" s="17"/>
      <c r="Q91" s="17"/>
      <c r="R91" s="17"/>
      <c r="S91" s="17"/>
      <c r="T91" s="17"/>
      <c r="U91" s="17"/>
      <c r="V91" s="17"/>
      <c r="W91" s="17"/>
      <c r="X91" s="17"/>
      <c r="Y91" s="17"/>
      <c r="Z91" s="17"/>
    </row>
    <row r="92" spans="1:26" ht="12.75" customHeight="1">
      <c r="A92" s="17"/>
      <c r="B92" s="193"/>
      <c r="C92" s="193"/>
      <c r="D92" s="155"/>
      <c r="E92" s="155"/>
      <c r="F92" s="155"/>
      <c r="G92" s="17"/>
      <c r="H92" s="22"/>
      <c r="I92" s="22"/>
      <c r="J92" s="22"/>
      <c r="K92" s="22"/>
      <c r="L92" s="22"/>
      <c r="M92" s="17"/>
      <c r="N92" s="17"/>
      <c r="O92" s="17"/>
      <c r="P92" s="17"/>
      <c r="Q92" s="17"/>
      <c r="R92" s="17"/>
      <c r="S92" s="17"/>
      <c r="T92" s="17"/>
      <c r="U92" s="17"/>
      <c r="V92" s="17"/>
      <c r="W92" s="17"/>
      <c r="X92" s="17"/>
      <c r="Y92" s="17"/>
      <c r="Z92" s="17"/>
    </row>
    <row r="93" spans="1:26" ht="12.75" customHeight="1">
      <c r="A93" s="17"/>
      <c r="B93" s="193"/>
      <c r="C93" s="193"/>
      <c r="D93" s="155"/>
      <c r="E93" s="155"/>
      <c r="F93" s="155"/>
      <c r="G93" s="17"/>
      <c r="H93" s="22"/>
      <c r="I93" s="22"/>
      <c r="J93" s="22"/>
      <c r="K93" s="22"/>
      <c r="L93" s="22"/>
      <c r="M93" s="17"/>
      <c r="N93" s="17"/>
      <c r="O93" s="17"/>
      <c r="P93" s="17"/>
      <c r="Q93" s="17"/>
      <c r="R93" s="17"/>
      <c r="S93" s="17"/>
      <c r="T93" s="17"/>
      <c r="U93" s="17"/>
      <c r="V93" s="17"/>
      <c r="W93" s="17"/>
      <c r="X93" s="17"/>
      <c r="Y93" s="17"/>
      <c r="Z93" s="17"/>
    </row>
    <row r="94" spans="1:26" ht="12.75" customHeight="1">
      <c r="A94" s="17"/>
      <c r="B94" s="193"/>
      <c r="C94" s="193"/>
      <c r="D94" s="155"/>
      <c r="E94" s="155"/>
      <c r="F94" s="155"/>
      <c r="G94" s="17"/>
      <c r="H94" s="22"/>
      <c r="I94" s="22"/>
      <c r="J94" s="22"/>
      <c r="K94" s="22"/>
      <c r="L94" s="22"/>
      <c r="M94" s="17"/>
      <c r="N94" s="17"/>
      <c r="O94" s="17"/>
      <c r="P94" s="17"/>
      <c r="Q94" s="17"/>
      <c r="R94" s="17"/>
      <c r="S94" s="17"/>
      <c r="T94" s="17"/>
      <c r="U94" s="17"/>
      <c r="V94" s="17"/>
      <c r="W94" s="17"/>
      <c r="X94" s="17"/>
      <c r="Y94" s="17"/>
      <c r="Z94" s="17"/>
    </row>
    <row r="95" spans="1:26" ht="12.75" customHeight="1">
      <c r="A95" s="17"/>
      <c r="B95" s="193"/>
      <c r="C95" s="193"/>
      <c r="D95" s="155"/>
      <c r="E95" s="155"/>
      <c r="F95" s="155"/>
      <c r="G95" s="17"/>
      <c r="H95" s="22"/>
      <c r="I95" s="22"/>
      <c r="J95" s="22"/>
      <c r="K95" s="22"/>
      <c r="L95" s="22"/>
      <c r="M95" s="17"/>
      <c r="N95" s="17"/>
      <c r="O95" s="17"/>
      <c r="P95" s="17"/>
      <c r="Q95" s="17"/>
      <c r="R95" s="17"/>
      <c r="S95" s="17"/>
      <c r="T95" s="17"/>
      <c r="U95" s="17"/>
      <c r="V95" s="17"/>
      <c r="W95" s="17"/>
      <c r="X95" s="17"/>
      <c r="Y95" s="17"/>
      <c r="Z95" s="17"/>
    </row>
    <row r="96" spans="1:26" ht="12.75" customHeight="1">
      <c r="A96" s="17"/>
      <c r="B96" s="193"/>
      <c r="C96" s="193"/>
      <c r="D96" s="155"/>
      <c r="E96" s="155"/>
      <c r="F96" s="155"/>
      <c r="G96" s="17"/>
      <c r="H96" s="22"/>
      <c r="I96" s="22"/>
      <c r="J96" s="22"/>
      <c r="K96" s="22"/>
      <c r="L96" s="22"/>
      <c r="M96" s="17"/>
      <c r="N96" s="17"/>
      <c r="O96" s="17"/>
      <c r="P96" s="17"/>
      <c r="Q96" s="17"/>
      <c r="R96" s="17"/>
      <c r="S96" s="17"/>
      <c r="T96" s="17"/>
      <c r="U96" s="17"/>
      <c r="V96" s="17"/>
      <c r="W96" s="17"/>
      <c r="X96" s="17"/>
      <c r="Y96" s="17"/>
      <c r="Z96" s="17"/>
    </row>
    <row r="97" spans="1:26" ht="12.75" customHeight="1">
      <c r="A97" s="17"/>
      <c r="B97" s="193"/>
      <c r="C97" s="193"/>
      <c r="D97" s="155"/>
      <c r="E97" s="155"/>
      <c r="F97" s="155"/>
      <c r="G97" s="17"/>
      <c r="H97" s="22"/>
      <c r="I97" s="22"/>
      <c r="J97" s="22"/>
      <c r="K97" s="22"/>
      <c r="L97" s="22"/>
      <c r="M97" s="17"/>
      <c r="N97" s="17"/>
      <c r="O97" s="17"/>
      <c r="P97" s="17"/>
      <c r="Q97" s="17"/>
      <c r="R97" s="17"/>
      <c r="S97" s="17"/>
      <c r="T97" s="17"/>
      <c r="U97" s="17"/>
      <c r="V97" s="17"/>
      <c r="W97" s="17"/>
      <c r="X97" s="17"/>
      <c r="Y97" s="17"/>
      <c r="Z97" s="17"/>
    </row>
    <row r="98" spans="1:26" ht="12.75" customHeight="1">
      <c r="A98" s="17"/>
      <c r="B98" s="193"/>
      <c r="C98" s="193"/>
      <c r="D98" s="155"/>
      <c r="E98" s="155"/>
      <c r="F98" s="155"/>
      <c r="G98" s="17"/>
      <c r="H98" s="22"/>
      <c r="I98" s="22"/>
      <c r="J98" s="22"/>
      <c r="K98" s="22"/>
      <c r="L98" s="22"/>
      <c r="M98" s="17"/>
      <c r="N98" s="17"/>
      <c r="O98" s="17"/>
      <c r="P98" s="17"/>
      <c r="Q98" s="17"/>
      <c r="R98" s="17"/>
      <c r="S98" s="17"/>
      <c r="T98" s="17"/>
      <c r="U98" s="17"/>
      <c r="V98" s="17"/>
      <c r="W98" s="17"/>
      <c r="X98" s="17"/>
      <c r="Y98" s="17"/>
      <c r="Z98" s="17"/>
    </row>
    <row r="99" spans="1:26" ht="12.75" customHeight="1">
      <c r="A99" s="17"/>
      <c r="B99" s="193"/>
      <c r="C99" s="193"/>
      <c r="D99" s="155"/>
      <c r="E99" s="155"/>
      <c r="F99" s="155"/>
      <c r="G99" s="17"/>
      <c r="H99" s="22"/>
      <c r="I99" s="22"/>
      <c r="J99" s="22"/>
      <c r="K99" s="22"/>
      <c r="L99" s="22"/>
      <c r="M99" s="17"/>
      <c r="N99" s="17"/>
      <c r="O99" s="17"/>
      <c r="P99" s="17"/>
      <c r="Q99" s="17"/>
      <c r="R99" s="17"/>
      <c r="S99" s="17"/>
      <c r="T99" s="17"/>
      <c r="U99" s="17"/>
      <c r="V99" s="17"/>
      <c r="W99" s="17"/>
      <c r="X99" s="17"/>
      <c r="Y99" s="17"/>
      <c r="Z99" s="17"/>
    </row>
    <row r="100" spans="1:26" ht="12.75" customHeight="1">
      <c r="A100" s="17"/>
      <c r="B100" s="193"/>
      <c r="C100" s="193"/>
      <c r="D100" s="155"/>
      <c r="E100" s="155"/>
      <c r="F100" s="155"/>
      <c r="G100" s="17"/>
      <c r="H100" s="22"/>
      <c r="I100" s="22"/>
      <c r="J100" s="22"/>
      <c r="K100" s="22"/>
      <c r="L100" s="22"/>
      <c r="M100" s="17"/>
      <c r="N100" s="17"/>
      <c r="O100" s="17"/>
      <c r="P100" s="17"/>
      <c r="Q100" s="17"/>
      <c r="R100" s="17"/>
      <c r="S100" s="17"/>
      <c r="T100" s="17"/>
      <c r="U100" s="17"/>
      <c r="V100" s="17"/>
      <c r="W100" s="17"/>
      <c r="X100" s="17"/>
      <c r="Y100" s="17"/>
      <c r="Z100" s="17"/>
    </row>
    <row r="101" spans="1:26" ht="12.75" customHeight="1">
      <c r="A101" s="17"/>
      <c r="B101" s="193"/>
      <c r="C101" s="193"/>
      <c r="D101" s="155"/>
      <c r="E101" s="155"/>
      <c r="F101" s="155"/>
      <c r="G101" s="17"/>
      <c r="H101" s="22"/>
      <c r="I101" s="22"/>
      <c r="J101" s="22"/>
      <c r="K101" s="22"/>
      <c r="L101" s="22"/>
      <c r="M101" s="17"/>
      <c r="N101" s="17"/>
      <c r="O101" s="17"/>
      <c r="P101" s="17"/>
      <c r="Q101" s="17"/>
      <c r="R101" s="17"/>
      <c r="S101" s="17"/>
      <c r="T101" s="17"/>
      <c r="U101" s="17"/>
      <c r="V101" s="17"/>
      <c r="W101" s="17"/>
      <c r="X101" s="17"/>
      <c r="Y101" s="17"/>
      <c r="Z101" s="17"/>
    </row>
    <row r="102" spans="1:26" ht="12.75" customHeight="1">
      <c r="A102" s="17"/>
      <c r="B102" s="193"/>
      <c r="C102" s="193"/>
      <c r="D102" s="155"/>
      <c r="E102" s="155"/>
      <c r="F102" s="155"/>
      <c r="G102" s="17"/>
      <c r="H102" s="22"/>
      <c r="I102" s="22"/>
      <c r="J102" s="22"/>
      <c r="K102" s="22"/>
      <c r="L102" s="22"/>
      <c r="M102" s="17"/>
      <c r="N102" s="17"/>
      <c r="O102" s="17"/>
      <c r="P102" s="17"/>
      <c r="Q102" s="17"/>
      <c r="R102" s="17"/>
      <c r="S102" s="17"/>
      <c r="T102" s="17"/>
      <c r="U102" s="17"/>
      <c r="V102" s="17"/>
      <c r="W102" s="17"/>
      <c r="X102" s="17"/>
      <c r="Y102" s="17"/>
      <c r="Z102" s="17"/>
    </row>
    <row r="103" spans="1:26" ht="12.75" customHeight="1">
      <c r="A103" s="17"/>
      <c r="B103" s="193"/>
      <c r="C103" s="193"/>
      <c r="D103" s="155"/>
      <c r="E103" s="155"/>
      <c r="F103" s="155"/>
      <c r="G103" s="17"/>
      <c r="H103" s="22"/>
      <c r="I103" s="22"/>
      <c r="J103" s="22"/>
      <c r="K103" s="22"/>
      <c r="L103" s="22"/>
      <c r="M103" s="17"/>
      <c r="N103" s="17"/>
      <c r="O103" s="17"/>
      <c r="P103" s="17"/>
      <c r="Q103" s="17"/>
      <c r="R103" s="17"/>
      <c r="S103" s="17"/>
      <c r="T103" s="17"/>
      <c r="U103" s="17"/>
      <c r="V103" s="17"/>
      <c r="W103" s="17"/>
      <c r="X103" s="17"/>
      <c r="Y103" s="17"/>
      <c r="Z103" s="17"/>
    </row>
    <row r="104" spans="1:26" ht="12.75" customHeight="1">
      <c r="A104" s="17"/>
      <c r="B104" s="193"/>
      <c r="C104" s="193"/>
      <c r="D104" s="155"/>
      <c r="E104" s="155"/>
      <c r="F104" s="155"/>
      <c r="G104" s="17"/>
      <c r="H104" s="22"/>
      <c r="I104" s="22"/>
      <c r="J104" s="22"/>
      <c r="K104" s="22"/>
      <c r="L104" s="22"/>
      <c r="M104" s="17"/>
      <c r="N104" s="17"/>
      <c r="O104" s="17"/>
      <c r="P104" s="17"/>
      <c r="Q104" s="17"/>
      <c r="R104" s="17"/>
      <c r="S104" s="17"/>
      <c r="T104" s="17"/>
      <c r="U104" s="17"/>
      <c r="V104" s="17"/>
      <c r="W104" s="17"/>
      <c r="X104" s="17"/>
      <c r="Y104" s="17"/>
      <c r="Z104" s="17"/>
    </row>
    <row r="105" spans="1:26" ht="12.75" customHeight="1">
      <c r="A105" s="17"/>
      <c r="B105" s="193"/>
      <c r="C105" s="193"/>
      <c r="D105" s="155"/>
      <c r="E105" s="155"/>
      <c r="F105" s="155"/>
      <c r="G105" s="17"/>
      <c r="H105" s="22"/>
      <c r="I105" s="22"/>
      <c r="J105" s="22"/>
      <c r="K105" s="22"/>
      <c r="L105" s="22"/>
      <c r="M105" s="17"/>
      <c r="N105" s="17"/>
      <c r="O105" s="17"/>
      <c r="P105" s="17"/>
      <c r="Q105" s="17"/>
      <c r="R105" s="17"/>
      <c r="S105" s="17"/>
      <c r="T105" s="17"/>
      <c r="U105" s="17"/>
      <c r="V105" s="17"/>
      <c r="W105" s="17"/>
      <c r="X105" s="17"/>
      <c r="Y105" s="17"/>
      <c r="Z105" s="17"/>
    </row>
    <row r="106" spans="1:26" ht="12.75" customHeight="1">
      <c r="A106" s="17"/>
      <c r="B106" s="193"/>
      <c r="C106" s="193"/>
      <c r="D106" s="155"/>
      <c r="E106" s="155"/>
      <c r="F106" s="155"/>
      <c r="G106" s="17"/>
      <c r="H106" s="22"/>
      <c r="I106" s="22"/>
      <c r="J106" s="22"/>
      <c r="K106" s="22"/>
      <c r="L106" s="22"/>
      <c r="M106" s="17"/>
      <c r="N106" s="17"/>
      <c r="O106" s="17"/>
      <c r="P106" s="17"/>
      <c r="Q106" s="17"/>
      <c r="R106" s="17"/>
      <c r="S106" s="17"/>
      <c r="T106" s="17"/>
      <c r="U106" s="17"/>
      <c r="V106" s="17"/>
      <c r="W106" s="17"/>
      <c r="X106" s="17"/>
      <c r="Y106" s="17"/>
      <c r="Z106" s="17"/>
    </row>
    <row r="107" spans="1:26" ht="12.75" customHeight="1">
      <c r="A107" s="17"/>
      <c r="B107" s="193"/>
      <c r="C107" s="193"/>
      <c r="D107" s="155"/>
      <c r="E107" s="155"/>
      <c r="F107" s="155"/>
      <c r="G107" s="17"/>
      <c r="H107" s="22"/>
      <c r="I107" s="22"/>
      <c r="J107" s="22"/>
      <c r="K107" s="22"/>
      <c r="L107" s="22"/>
      <c r="M107" s="17"/>
      <c r="N107" s="17"/>
      <c r="O107" s="17"/>
      <c r="P107" s="17"/>
      <c r="Q107" s="17"/>
      <c r="R107" s="17"/>
      <c r="S107" s="17"/>
      <c r="T107" s="17"/>
      <c r="U107" s="17"/>
      <c r="V107" s="17"/>
      <c r="W107" s="17"/>
      <c r="X107" s="17"/>
      <c r="Y107" s="17"/>
      <c r="Z107" s="17"/>
    </row>
    <row r="108" spans="1:26" ht="12.75" customHeight="1">
      <c r="A108" s="17"/>
      <c r="B108" s="193"/>
      <c r="C108" s="193"/>
      <c r="D108" s="155"/>
      <c r="E108" s="155"/>
      <c r="F108" s="155"/>
      <c r="G108" s="17"/>
      <c r="H108" s="22"/>
      <c r="I108" s="22"/>
      <c r="J108" s="22"/>
      <c r="K108" s="22"/>
      <c r="L108" s="22"/>
      <c r="M108" s="17"/>
      <c r="N108" s="17"/>
      <c r="O108" s="17"/>
      <c r="P108" s="17"/>
      <c r="Q108" s="17"/>
      <c r="R108" s="17"/>
      <c r="S108" s="17"/>
      <c r="T108" s="17"/>
      <c r="U108" s="17"/>
      <c r="V108" s="17"/>
      <c r="W108" s="17"/>
      <c r="X108" s="17"/>
      <c r="Y108" s="17"/>
      <c r="Z108" s="17"/>
    </row>
    <row r="109" spans="1:26" ht="12.75" customHeight="1">
      <c r="A109" s="17"/>
      <c r="B109" s="193"/>
      <c r="C109" s="193"/>
      <c r="D109" s="155"/>
      <c r="E109" s="155"/>
      <c r="F109" s="155"/>
      <c r="G109" s="17"/>
      <c r="H109" s="22"/>
      <c r="I109" s="22"/>
      <c r="J109" s="22"/>
      <c r="K109" s="22"/>
      <c r="L109" s="22"/>
      <c r="M109" s="17"/>
      <c r="N109" s="17"/>
      <c r="O109" s="17"/>
      <c r="P109" s="17"/>
      <c r="Q109" s="17"/>
      <c r="R109" s="17"/>
      <c r="S109" s="17"/>
      <c r="T109" s="17"/>
      <c r="U109" s="17"/>
      <c r="V109" s="17"/>
      <c r="W109" s="17"/>
      <c r="X109" s="17"/>
      <c r="Y109" s="17"/>
      <c r="Z109" s="17"/>
    </row>
    <row r="110" spans="1:26" ht="12.75" customHeight="1">
      <c r="A110" s="17"/>
      <c r="B110" s="193"/>
      <c r="C110" s="193"/>
      <c r="D110" s="155"/>
      <c r="E110" s="155"/>
      <c r="F110" s="155"/>
      <c r="G110" s="17"/>
      <c r="H110" s="22"/>
      <c r="I110" s="22"/>
      <c r="J110" s="22"/>
      <c r="K110" s="22"/>
      <c r="L110" s="22"/>
      <c r="M110" s="17"/>
      <c r="N110" s="17"/>
      <c r="O110" s="17"/>
      <c r="P110" s="17"/>
      <c r="Q110" s="17"/>
      <c r="R110" s="17"/>
      <c r="S110" s="17"/>
      <c r="T110" s="17"/>
      <c r="U110" s="17"/>
      <c r="V110" s="17"/>
      <c r="W110" s="17"/>
      <c r="X110" s="17"/>
      <c r="Y110" s="17"/>
      <c r="Z110" s="17"/>
    </row>
    <row r="111" spans="1:26" ht="12.75" customHeight="1">
      <c r="A111" s="17"/>
      <c r="B111" s="193"/>
      <c r="C111" s="193"/>
      <c r="D111" s="155"/>
      <c r="E111" s="155"/>
      <c r="F111" s="155"/>
      <c r="G111" s="17"/>
      <c r="H111" s="22"/>
      <c r="I111" s="22"/>
      <c r="J111" s="22"/>
      <c r="K111" s="22"/>
      <c r="L111" s="22"/>
      <c r="M111" s="17"/>
      <c r="N111" s="17"/>
      <c r="O111" s="17"/>
      <c r="P111" s="17"/>
      <c r="Q111" s="17"/>
      <c r="R111" s="17"/>
      <c r="S111" s="17"/>
      <c r="T111" s="17"/>
      <c r="U111" s="17"/>
      <c r="V111" s="17"/>
      <c r="W111" s="17"/>
      <c r="X111" s="17"/>
      <c r="Y111" s="17"/>
      <c r="Z111" s="17"/>
    </row>
    <row r="112" spans="1:26" ht="12.75" customHeight="1">
      <c r="A112" s="17"/>
      <c r="B112" s="193"/>
      <c r="C112" s="193"/>
      <c r="D112" s="155"/>
      <c r="E112" s="155"/>
      <c r="F112" s="155"/>
      <c r="G112" s="17"/>
      <c r="H112" s="22"/>
      <c r="I112" s="22"/>
      <c r="J112" s="22"/>
      <c r="K112" s="22"/>
      <c r="L112" s="22"/>
      <c r="M112" s="17"/>
      <c r="N112" s="17"/>
      <c r="O112" s="17"/>
      <c r="P112" s="17"/>
      <c r="Q112" s="17"/>
      <c r="R112" s="17"/>
      <c r="S112" s="17"/>
      <c r="T112" s="17"/>
      <c r="U112" s="17"/>
      <c r="V112" s="17"/>
      <c r="W112" s="17"/>
      <c r="X112" s="17"/>
      <c r="Y112" s="17"/>
      <c r="Z112" s="17"/>
    </row>
    <row r="113" spans="1:26" ht="12.75" customHeight="1">
      <c r="A113" s="17"/>
      <c r="B113" s="193"/>
      <c r="C113" s="193"/>
      <c r="D113" s="155"/>
      <c r="E113" s="155"/>
      <c r="F113" s="155"/>
      <c r="G113" s="17"/>
      <c r="H113" s="22"/>
      <c r="I113" s="22"/>
      <c r="J113" s="22"/>
      <c r="K113" s="22"/>
      <c r="L113" s="22"/>
      <c r="M113" s="17"/>
      <c r="N113" s="17"/>
      <c r="O113" s="17"/>
      <c r="P113" s="17"/>
      <c r="Q113" s="17"/>
      <c r="R113" s="17"/>
      <c r="S113" s="17"/>
      <c r="T113" s="17"/>
      <c r="U113" s="17"/>
      <c r="V113" s="17"/>
      <c r="W113" s="17"/>
      <c r="X113" s="17"/>
      <c r="Y113" s="17"/>
      <c r="Z113" s="17"/>
    </row>
    <row r="114" spans="1:26" ht="12.75" customHeight="1">
      <c r="A114" s="17"/>
      <c r="B114" s="193"/>
      <c r="C114" s="193"/>
      <c r="D114" s="155"/>
      <c r="E114" s="155"/>
      <c r="F114" s="155"/>
      <c r="G114" s="17"/>
      <c r="H114" s="22"/>
      <c r="I114" s="22"/>
      <c r="J114" s="22"/>
      <c r="K114" s="22"/>
      <c r="L114" s="22"/>
      <c r="M114" s="17"/>
      <c r="N114" s="17"/>
      <c r="O114" s="17"/>
      <c r="P114" s="17"/>
      <c r="Q114" s="17"/>
      <c r="R114" s="17"/>
      <c r="S114" s="17"/>
      <c r="T114" s="17"/>
      <c r="U114" s="17"/>
      <c r="V114" s="17"/>
      <c r="W114" s="17"/>
      <c r="X114" s="17"/>
      <c r="Y114" s="17"/>
      <c r="Z114" s="17"/>
    </row>
    <row r="115" spans="1:26" ht="12.75" customHeight="1">
      <c r="A115" s="17"/>
      <c r="B115" s="193"/>
      <c r="C115" s="193"/>
      <c r="D115" s="155"/>
      <c r="E115" s="155"/>
      <c r="F115" s="155"/>
      <c r="G115" s="17"/>
      <c r="H115" s="22"/>
      <c r="I115" s="22"/>
      <c r="J115" s="22"/>
      <c r="K115" s="22"/>
      <c r="L115" s="22"/>
      <c r="M115" s="17"/>
      <c r="N115" s="17"/>
      <c r="O115" s="17"/>
      <c r="P115" s="17"/>
      <c r="Q115" s="17"/>
      <c r="R115" s="17"/>
      <c r="S115" s="17"/>
      <c r="T115" s="17"/>
      <c r="U115" s="17"/>
      <c r="V115" s="17"/>
      <c r="W115" s="17"/>
      <c r="X115" s="17"/>
      <c r="Y115" s="17"/>
      <c r="Z115" s="17"/>
    </row>
    <row r="116" spans="1:26" ht="12.75" customHeight="1">
      <c r="A116" s="17"/>
      <c r="B116" s="193"/>
      <c r="C116" s="193"/>
      <c r="D116" s="155"/>
      <c r="E116" s="155"/>
      <c r="F116" s="155"/>
      <c r="G116" s="17"/>
      <c r="H116" s="22"/>
      <c r="I116" s="22"/>
      <c r="J116" s="22"/>
      <c r="K116" s="22"/>
      <c r="L116" s="22"/>
      <c r="M116" s="17"/>
      <c r="N116" s="17"/>
      <c r="O116" s="17"/>
      <c r="P116" s="17"/>
      <c r="Q116" s="17"/>
      <c r="R116" s="17"/>
      <c r="S116" s="17"/>
      <c r="T116" s="17"/>
      <c r="U116" s="17"/>
      <c r="V116" s="17"/>
      <c r="W116" s="17"/>
      <c r="X116" s="17"/>
      <c r="Y116" s="17"/>
      <c r="Z116" s="17"/>
    </row>
    <row r="117" spans="1:26" ht="12.75" customHeight="1">
      <c r="A117" s="17"/>
      <c r="B117" s="193"/>
      <c r="C117" s="193"/>
      <c r="D117" s="155"/>
      <c r="E117" s="155"/>
      <c r="F117" s="155"/>
      <c r="G117" s="17"/>
      <c r="H117" s="22"/>
      <c r="I117" s="22"/>
      <c r="J117" s="22"/>
      <c r="K117" s="22"/>
      <c r="L117" s="22"/>
      <c r="M117" s="17"/>
      <c r="N117" s="17"/>
      <c r="O117" s="17"/>
      <c r="P117" s="17"/>
      <c r="Q117" s="17"/>
      <c r="R117" s="17"/>
      <c r="S117" s="17"/>
      <c r="T117" s="17"/>
      <c r="U117" s="17"/>
      <c r="V117" s="17"/>
      <c r="W117" s="17"/>
      <c r="X117" s="17"/>
      <c r="Y117" s="17"/>
      <c r="Z117" s="17"/>
    </row>
    <row r="118" spans="1:26" ht="12.75" customHeight="1">
      <c r="A118" s="17"/>
      <c r="B118" s="193"/>
      <c r="C118" s="193"/>
      <c r="D118" s="155"/>
      <c r="E118" s="155"/>
      <c r="F118" s="155"/>
      <c r="G118" s="17"/>
      <c r="H118" s="22"/>
      <c r="I118" s="22"/>
      <c r="J118" s="22"/>
      <c r="K118" s="22"/>
      <c r="L118" s="22"/>
      <c r="M118" s="17"/>
      <c r="N118" s="17"/>
      <c r="O118" s="17"/>
      <c r="P118" s="17"/>
      <c r="Q118" s="17"/>
      <c r="R118" s="17"/>
      <c r="S118" s="17"/>
      <c r="T118" s="17"/>
      <c r="U118" s="17"/>
      <c r="V118" s="17"/>
      <c r="W118" s="17"/>
      <c r="X118" s="17"/>
      <c r="Y118" s="17"/>
      <c r="Z118" s="17"/>
    </row>
    <row r="119" spans="1:26" ht="12.75" customHeight="1">
      <c r="A119" s="17"/>
      <c r="B119" s="193"/>
      <c r="C119" s="193"/>
      <c r="D119" s="155"/>
      <c r="E119" s="155"/>
      <c r="F119" s="155"/>
      <c r="G119" s="17"/>
      <c r="H119" s="22"/>
      <c r="I119" s="22"/>
      <c r="J119" s="22"/>
      <c r="K119" s="22"/>
      <c r="L119" s="22"/>
      <c r="M119" s="17"/>
      <c r="N119" s="17"/>
      <c r="O119" s="17"/>
      <c r="P119" s="17"/>
      <c r="Q119" s="17"/>
      <c r="R119" s="17"/>
      <c r="S119" s="17"/>
      <c r="T119" s="17"/>
      <c r="U119" s="17"/>
      <c r="V119" s="17"/>
      <c r="W119" s="17"/>
      <c r="X119" s="17"/>
      <c r="Y119" s="17"/>
      <c r="Z119" s="17"/>
    </row>
    <row r="120" spans="1:26" ht="12.75" customHeight="1">
      <c r="A120" s="17"/>
      <c r="B120" s="193"/>
      <c r="C120" s="193"/>
      <c r="D120" s="155"/>
      <c r="E120" s="155"/>
      <c r="F120" s="155"/>
      <c r="G120" s="17"/>
      <c r="H120" s="22"/>
      <c r="I120" s="22"/>
      <c r="J120" s="22"/>
      <c r="K120" s="22"/>
      <c r="L120" s="22"/>
      <c r="M120" s="17"/>
      <c r="N120" s="17"/>
      <c r="O120" s="17"/>
      <c r="P120" s="17"/>
      <c r="Q120" s="17"/>
      <c r="R120" s="17"/>
      <c r="S120" s="17"/>
      <c r="T120" s="17"/>
      <c r="U120" s="17"/>
      <c r="V120" s="17"/>
      <c r="W120" s="17"/>
      <c r="X120" s="17"/>
      <c r="Y120" s="17"/>
      <c r="Z120" s="17"/>
    </row>
    <row r="121" spans="1:26" ht="12.75" customHeight="1">
      <c r="A121" s="17"/>
      <c r="B121" s="193"/>
      <c r="C121" s="193"/>
      <c r="D121" s="155"/>
      <c r="E121" s="155"/>
      <c r="F121" s="155"/>
      <c r="G121" s="17"/>
      <c r="H121" s="22"/>
      <c r="I121" s="22"/>
      <c r="J121" s="22"/>
      <c r="K121" s="22"/>
      <c r="L121" s="22"/>
      <c r="M121" s="17"/>
      <c r="N121" s="17"/>
      <c r="O121" s="17"/>
      <c r="P121" s="17"/>
      <c r="Q121" s="17"/>
      <c r="R121" s="17"/>
      <c r="S121" s="17"/>
      <c r="T121" s="17"/>
      <c r="U121" s="17"/>
      <c r="V121" s="17"/>
      <c r="W121" s="17"/>
      <c r="X121" s="17"/>
      <c r="Y121" s="17"/>
      <c r="Z121" s="17"/>
    </row>
    <row r="122" spans="1:26" ht="12.75" customHeight="1">
      <c r="A122" s="17"/>
      <c r="B122" s="193"/>
      <c r="C122" s="193"/>
      <c r="D122" s="155"/>
      <c r="E122" s="155"/>
      <c r="F122" s="155"/>
      <c r="G122" s="17"/>
      <c r="H122" s="22"/>
      <c r="I122" s="22"/>
      <c r="J122" s="22"/>
      <c r="K122" s="22"/>
      <c r="L122" s="22"/>
      <c r="M122" s="17"/>
      <c r="N122" s="17"/>
      <c r="O122" s="17"/>
      <c r="P122" s="17"/>
      <c r="Q122" s="17"/>
      <c r="R122" s="17"/>
      <c r="S122" s="17"/>
      <c r="T122" s="17"/>
      <c r="U122" s="17"/>
      <c r="V122" s="17"/>
      <c r="W122" s="17"/>
      <c r="X122" s="17"/>
      <c r="Y122" s="17"/>
      <c r="Z122" s="17"/>
    </row>
    <row r="123" spans="1:26" ht="12.75" customHeight="1">
      <c r="A123" s="17"/>
      <c r="B123" s="193"/>
      <c r="C123" s="193"/>
      <c r="D123" s="155"/>
      <c r="E123" s="155"/>
      <c r="F123" s="155"/>
      <c r="G123" s="17"/>
      <c r="H123" s="22"/>
      <c r="I123" s="22"/>
      <c r="J123" s="22"/>
      <c r="K123" s="22"/>
      <c r="L123" s="22"/>
      <c r="M123" s="17"/>
      <c r="N123" s="17"/>
      <c r="O123" s="17"/>
      <c r="P123" s="17"/>
      <c r="Q123" s="17"/>
      <c r="R123" s="17"/>
      <c r="S123" s="17"/>
      <c r="T123" s="17"/>
      <c r="U123" s="17"/>
      <c r="V123" s="17"/>
      <c r="W123" s="17"/>
      <c r="X123" s="17"/>
      <c r="Y123" s="17"/>
      <c r="Z123" s="17"/>
    </row>
    <row r="124" spans="1:26" ht="12.75" customHeight="1">
      <c r="A124" s="17"/>
      <c r="B124" s="193"/>
      <c r="C124" s="193"/>
      <c r="D124" s="155"/>
      <c r="E124" s="155"/>
      <c r="F124" s="155"/>
      <c r="G124" s="17"/>
      <c r="H124" s="22"/>
      <c r="I124" s="22"/>
      <c r="J124" s="22"/>
      <c r="K124" s="22"/>
      <c r="L124" s="22"/>
      <c r="M124" s="17"/>
      <c r="N124" s="17"/>
      <c r="O124" s="17"/>
      <c r="P124" s="17"/>
      <c r="Q124" s="17"/>
      <c r="R124" s="17"/>
      <c r="S124" s="17"/>
      <c r="T124" s="17"/>
      <c r="U124" s="17"/>
      <c r="V124" s="17"/>
      <c r="W124" s="17"/>
      <c r="X124" s="17"/>
      <c r="Y124" s="17"/>
      <c r="Z124" s="17"/>
    </row>
    <row r="125" spans="1:26" ht="12.75" customHeight="1">
      <c r="A125" s="17"/>
      <c r="B125" s="193"/>
      <c r="C125" s="193"/>
      <c r="D125" s="155"/>
      <c r="E125" s="155"/>
      <c r="F125" s="155"/>
      <c r="G125" s="17"/>
      <c r="H125" s="22"/>
      <c r="I125" s="22"/>
      <c r="J125" s="22"/>
      <c r="K125" s="22"/>
      <c r="L125" s="22"/>
      <c r="M125" s="17"/>
      <c r="N125" s="17"/>
      <c r="O125" s="17"/>
      <c r="P125" s="17"/>
      <c r="Q125" s="17"/>
      <c r="R125" s="17"/>
      <c r="S125" s="17"/>
      <c r="T125" s="17"/>
      <c r="U125" s="17"/>
      <c r="V125" s="17"/>
      <c r="W125" s="17"/>
      <c r="X125" s="17"/>
      <c r="Y125" s="17"/>
      <c r="Z125" s="17"/>
    </row>
    <row r="126" spans="1:26" ht="12.75" customHeight="1">
      <c r="A126" s="17"/>
      <c r="B126" s="193"/>
      <c r="C126" s="193"/>
      <c r="D126" s="155"/>
      <c r="E126" s="155"/>
      <c r="F126" s="155"/>
      <c r="G126" s="17"/>
      <c r="H126" s="22"/>
      <c r="I126" s="22"/>
      <c r="J126" s="22"/>
      <c r="K126" s="22"/>
      <c r="L126" s="22"/>
      <c r="M126" s="17"/>
      <c r="N126" s="17"/>
      <c r="O126" s="17"/>
      <c r="P126" s="17"/>
      <c r="Q126" s="17"/>
      <c r="R126" s="17"/>
      <c r="S126" s="17"/>
      <c r="T126" s="17"/>
      <c r="U126" s="17"/>
      <c r="V126" s="17"/>
      <c r="W126" s="17"/>
      <c r="X126" s="17"/>
      <c r="Y126" s="17"/>
      <c r="Z126" s="17"/>
    </row>
    <row r="127" spans="1:26" ht="12.75" customHeight="1">
      <c r="A127" s="17"/>
      <c r="B127" s="193"/>
      <c r="C127" s="193"/>
      <c r="D127" s="155"/>
      <c r="E127" s="155"/>
      <c r="F127" s="155"/>
      <c r="G127" s="17"/>
      <c r="H127" s="22"/>
      <c r="I127" s="22"/>
      <c r="J127" s="22"/>
      <c r="K127" s="22"/>
      <c r="L127" s="22"/>
      <c r="M127" s="17"/>
      <c r="N127" s="17"/>
      <c r="O127" s="17"/>
      <c r="P127" s="17"/>
      <c r="Q127" s="17"/>
      <c r="R127" s="17"/>
      <c r="S127" s="17"/>
      <c r="T127" s="17"/>
      <c r="U127" s="17"/>
      <c r="V127" s="17"/>
      <c r="W127" s="17"/>
      <c r="X127" s="17"/>
      <c r="Y127" s="17"/>
      <c r="Z127" s="17"/>
    </row>
    <row r="128" spans="1:26" ht="12.75" customHeight="1">
      <c r="A128" s="17"/>
      <c r="B128" s="193"/>
      <c r="C128" s="193"/>
      <c r="D128" s="155"/>
      <c r="E128" s="155"/>
      <c r="F128" s="155"/>
      <c r="G128" s="17"/>
      <c r="H128" s="22"/>
      <c r="I128" s="22"/>
      <c r="J128" s="22"/>
      <c r="K128" s="22"/>
      <c r="L128" s="22"/>
      <c r="M128" s="17"/>
      <c r="N128" s="17"/>
      <c r="O128" s="17"/>
      <c r="P128" s="17"/>
      <c r="Q128" s="17"/>
      <c r="R128" s="17"/>
      <c r="S128" s="17"/>
      <c r="T128" s="17"/>
      <c r="U128" s="17"/>
      <c r="V128" s="17"/>
      <c r="W128" s="17"/>
      <c r="X128" s="17"/>
      <c r="Y128" s="17"/>
      <c r="Z128" s="17"/>
    </row>
    <row r="129" spans="1:26" ht="12.75" customHeight="1">
      <c r="A129" s="17"/>
      <c r="B129" s="193"/>
      <c r="C129" s="193"/>
      <c r="D129" s="155"/>
      <c r="E129" s="155"/>
      <c r="F129" s="155"/>
      <c r="G129" s="17"/>
      <c r="H129" s="22"/>
      <c r="I129" s="22"/>
      <c r="J129" s="22"/>
      <c r="K129" s="22"/>
      <c r="L129" s="22"/>
      <c r="M129" s="17"/>
      <c r="N129" s="17"/>
      <c r="O129" s="17"/>
      <c r="P129" s="17"/>
      <c r="Q129" s="17"/>
      <c r="R129" s="17"/>
      <c r="S129" s="17"/>
      <c r="T129" s="17"/>
      <c r="U129" s="17"/>
      <c r="V129" s="17"/>
      <c r="W129" s="17"/>
      <c r="X129" s="17"/>
      <c r="Y129" s="17"/>
      <c r="Z129" s="17"/>
    </row>
    <row r="130" spans="1:26" ht="12.75" customHeight="1">
      <c r="A130" s="17"/>
      <c r="B130" s="193"/>
      <c r="C130" s="193"/>
      <c r="D130" s="155"/>
      <c r="E130" s="155"/>
      <c r="F130" s="155"/>
      <c r="G130" s="17"/>
      <c r="H130" s="22"/>
      <c r="I130" s="22"/>
      <c r="J130" s="22"/>
      <c r="K130" s="22"/>
      <c r="L130" s="22"/>
      <c r="M130" s="17"/>
      <c r="N130" s="17"/>
      <c r="O130" s="17"/>
      <c r="P130" s="17"/>
      <c r="Q130" s="17"/>
      <c r="R130" s="17"/>
      <c r="S130" s="17"/>
      <c r="T130" s="17"/>
      <c r="U130" s="17"/>
      <c r="V130" s="17"/>
      <c r="W130" s="17"/>
      <c r="X130" s="17"/>
      <c r="Y130" s="17"/>
      <c r="Z130" s="17"/>
    </row>
    <row r="131" spans="1:26" ht="12.75" customHeight="1">
      <c r="A131" s="17"/>
      <c r="B131" s="193"/>
      <c r="C131" s="193"/>
      <c r="D131" s="155"/>
      <c r="E131" s="155"/>
      <c r="F131" s="155"/>
      <c r="G131" s="17"/>
      <c r="H131" s="22"/>
      <c r="I131" s="22"/>
      <c r="J131" s="22"/>
      <c r="K131" s="22"/>
      <c r="L131" s="22"/>
      <c r="M131" s="17"/>
      <c r="N131" s="17"/>
      <c r="O131" s="17"/>
      <c r="P131" s="17"/>
      <c r="Q131" s="17"/>
      <c r="R131" s="17"/>
      <c r="S131" s="17"/>
      <c r="T131" s="17"/>
      <c r="U131" s="17"/>
      <c r="V131" s="17"/>
      <c r="W131" s="17"/>
      <c r="X131" s="17"/>
      <c r="Y131" s="17"/>
      <c r="Z131" s="17"/>
    </row>
    <row r="132" spans="1:26" ht="12.75" customHeight="1">
      <c r="A132" s="17"/>
      <c r="B132" s="193"/>
      <c r="C132" s="193"/>
      <c r="D132" s="155"/>
      <c r="E132" s="155"/>
      <c r="F132" s="155"/>
      <c r="G132" s="17"/>
      <c r="H132" s="22"/>
      <c r="I132" s="22"/>
      <c r="J132" s="22"/>
      <c r="K132" s="22"/>
      <c r="L132" s="22"/>
      <c r="M132" s="17"/>
      <c r="N132" s="17"/>
      <c r="O132" s="17"/>
      <c r="P132" s="17"/>
      <c r="Q132" s="17"/>
      <c r="R132" s="17"/>
      <c r="S132" s="17"/>
      <c r="T132" s="17"/>
      <c r="U132" s="17"/>
      <c r="V132" s="17"/>
      <c r="W132" s="17"/>
      <c r="X132" s="17"/>
      <c r="Y132" s="17"/>
      <c r="Z132" s="17"/>
    </row>
    <row r="133" spans="1:26" ht="12.75" customHeight="1">
      <c r="A133" s="17"/>
      <c r="B133" s="193"/>
      <c r="C133" s="193"/>
      <c r="D133" s="155"/>
      <c r="E133" s="155"/>
      <c r="F133" s="155"/>
      <c r="G133" s="17"/>
      <c r="H133" s="22"/>
      <c r="I133" s="22"/>
      <c r="J133" s="22"/>
      <c r="K133" s="22"/>
      <c r="L133" s="22"/>
      <c r="M133" s="17"/>
      <c r="N133" s="17"/>
      <c r="O133" s="17"/>
      <c r="P133" s="17"/>
      <c r="Q133" s="17"/>
      <c r="R133" s="17"/>
      <c r="S133" s="17"/>
      <c r="T133" s="17"/>
      <c r="U133" s="17"/>
      <c r="V133" s="17"/>
      <c r="W133" s="17"/>
      <c r="X133" s="17"/>
      <c r="Y133" s="17"/>
      <c r="Z133" s="17"/>
    </row>
    <row r="134" spans="1:26" ht="12.75" customHeight="1">
      <c r="A134" s="17"/>
      <c r="B134" s="193"/>
      <c r="C134" s="193"/>
      <c r="D134" s="155"/>
      <c r="E134" s="155"/>
      <c r="F134" s="155"/>
      <c r="G134" s="17"/>
      <c r="H134" s="22"/>
      <c r="I134" s="22"/>
      <c r="J134" s="22"/>
      <c r="K134" s="22"/>
      <c r="L134" s="22"/>
      <c r="M134" s="17"/>
      <c r="N134" s="17"/>
      <c r="O134" s="17"/>
      <c r="P134" s="17"/>
      <c r="Q134" s="17"/>
      <c r="R134" s="17"/>
      <c r="S134" s="17"/>
      <c r="T134" s="17"/>
      <c r="U134" s="17"/>
      <c r="V134" s="17"/>
      <c r="W134" s="17"/>
      <c r="X134" s="17"/>
      <c r="Y134" s="17"/>
      <c r="Z134" s="17"/>
    </row>
    <row r="135" spans="1:26" ht="12.75" customHeight="1">
      <c r="A135" s="17"/>
      <c r="B135" s="193"/>
      <c r="C135" s="193"/>
      <c r="D135" s="155"/>
      <c r="E135" s="155"/>
      <c r="F135" s="155"/>
      <c r="G135" s="17"/>
      <c r="H135" s="22"/>
      <c r="I135" s="22"/>
      <c r="J135" s="22"/>
      <c r="K135" s="22"/>
      <c r="L135" s="22"/>
      <c r="M135" s="17"/>
      <c r="N135" s="17"/>
      <c r="O135" s="17"/>
      <c r="P135" s="17"/>
      <c r="Q135" s="17"/>
      <c r="R135" s="17"/>
      <c r="S135" s="17"/>
      <c r="T135" s="17"/>
      <c r="U135" s="17"/>
      <c r="V135" s="17"/>
      <c r="W135" s="17"/>
      <c r="X135" s="17"/>
      <c r="Y135" s="17"/>
      <c r="Z135" s="17"/>
    </row>
    <row r="136" spans="1:26" ht="12.75" customHeight="1">
      <c r="A136" s="17"/>
      <c r="B136" s="193"/>
      <c r="C136" s="193"/>
      <c r="D136" s="155"/>
      <c r="E136" s="155"/>
      <c r="F136" s="155"/>
      <c r="G136" s="17"/>
      <c r="H136" s="22"/>
      <c r="I136" s="22"/>
      <c r="J136" s="22"/>
      <c r="K136" s="22"/>
      <c r="L136" s="22"/>
      <c r="M136" s="17"/>
      <c r="N136" s="17"/>
      <c r="O136" s="17"/>
      <c r="P136" s="17"/>
      <c r="Q136" s="17"/>
      <c r="R136" s="17"/>
      <c r="S136" s="17"/>
      <c r="T136" s="17"/>
      <c r="U136" s="17"/>
      <c r="V136" s="17"/>
      <c r="W136" s="17"/>
      <c r="X136" s="17"/>
      <c r="Y136" s="17"/>
      <c r="Z136" s="17"/>
    </row>
    <row r="137" spans="1:26" ht="12.75" customHeight="1">
      <c r="A137" s="17"/>
      <c r="B137" s="193"/>
      <c r="C137" s="193"/>
      <c r="D137" s="155"/>
      <c r="E137" s="155"/>
      <c r="F137" s="155"/>
      <c r="G137" s="17"/>
      <c r="H137" s="22"/>
      <c r="I137" s="22"/>
      <c r="J137" s="22"/>
      <c r="K137" s="22"/>
      <c r="L137" s="22"/>
      <c r="M137" s="17"/>
      <c r="N137" s="17"/>
      <c r="O137" s="17"/>
      <c r="P137" s="17"/>
      <c r="Q137" s="17"/>
      <c r="R137" s="17"/>
      <c r="S137" s="17"/>
      <c r="T137" s="17"/>
      <c r="U137" s="17"/>
      <c r="V137" s="17"/>
      <c r="W137" s="17"/>
      <c r="X137" s="17"/>
      <c r="Y137" s="17"/>
      <c r="Z137" s="17"/>
    </row>
    <row r="138" spans="1:26" ht="12.75" customHeight="1">
      <c r="A138" s="17"/>
      <c r="B138" s="193"/>
      <c r="C138" s="193"/>
      <c r="D138" s="155"/>
      <c r="E138" s="155"/>
      <c r="F138" s="155"/>
      <c r="G138" s="17"/>
      <c r="H138" s="22"/>
      <c r="I138" s="22"/>
      <c r="J138" s="22"/>
      <c r="K138" s="22"/>
      <c r="L138" s="22"/>
      <c r="M138" s="17"/>
      <c r="N138" s="17"/>
      <c r="O138" s="17"/>
      <c r="P138" s="17"/>
      <c r="Q138" s="17"/>
      <c r="R138" s="17"/>
      <c r="S138" s="17"/>
      <c r="T138" s="17"/>
      <c r="U138" s="17"/>
      <c r="V138" s="17"/>
      <c r="W138" s="17"/>
      <c r="X138" s="17"/>
      <c r="Y138" s="17"/>
      <c r="Z138" s="17"/>
    </row>
    <row r="139" spans="1:26" ht="12.75" customHeight="1">
      <c r="A139" s="17"/>
      <c r="B139" s="193"/>
      <c r="C139" s="193"/>
      <c r="D139" s="155"/>
      <c r="E139" s="155"/>
      <c r="F139" s="155"/>
      <c r="G139" s="17"/>
      <c r="H139" s="22"/>
      <c r="I139" s="22"/>
      <c r="J139" s="22"/>
      <c r="K139" s="22"/>
      <c r="L139" s="22"/>
      <c r="M139" s="17"/>
      <c r="N139" s="17"/>
      <c r="O139" s="17"/>
      <c r="P139" s="17"/>
      <c r="Q139" s="17"/>
      <c r="R139" s="17"/>
      <c r="S139" s="17"/>
      <c r="T139" s="17"/>
      <c r="U139" s="17"/>
      <c r="V139" s="17"/>
      <c r="W139" s="17"/>
      <c r="X139" s="17"/>
      <c r="Y139" s="17"/>
      <c r="Z139" s="17"/>
    </row>
    <row r="140" spans="1:26" ht="12.75" customHeight="1">
      <c r="A140" s="17"/>
      <c r="B140" s="193"/>
      <c r="C140" s="193"/>
      <c r="D140" s="155"/>
      <c r="E140" s="155"/>
      <c r="F140" s="155"/>
      <c r="G140" s="17"/>
      <c r="H140" s="22"/>
      <c r="I140" s="22"/>
      <c r="J140" s="22"/>
      <c r="K140" s="22"/>
      <c r="L140" s="22"/>
      <c r="M140" s="17"/>
      <c r="N140" s="17"/>
      <c r="O140" s="17"/>
      <c r="P140" s="17"/>
      <c r="Q140" s="17"/>
      <c r="R140" s="17"/>
      <c r="S140" s="17"/>
      <c r="T140" s="17"/>
      <c r="U140" s="17"/>
      <c r="V140" s="17"/>
      <c r="W140" s="17"/>
      <c r="X140" s="17"/>
      <c r="Y140" s="17"/>
      <c r="Z140" s="17"/>
    </row>
    <row r="141" spans="1:26" ht="12.75" customHeight="1">
      <c r="A141" s="17"/>
      <c r="B141" s="193"/>
      <c r="C141" s="193"/>
      <c r="D141" s="155"/>
      <c r="E141" s="155"/>
      <c r="F141" s="155"/>
      <c r="G141" s="17"/>
      <c r="H141" s="22"/>
      <c r="I141" s="22"/>
      <c r="J141" s="22"/>
      <c r="K141" s="22"/>
      <c r="L141" s="22"/>
      <c r="M141" s="17"/>
      <c r="N141" s="17"/>
      <c r="O141" s="17"/>
      <c r="P141" s="17"/>
      <c r="Q141" s="17"/>
      <c r="R141" s="17"/>
      <c r="S141" s="17"/>
      <c r="T141" s="17"/>
      <c r="U141" s="17"/>
      <c r="V141" s="17"/>
      <c r="W141" s="17"/>
      <c r="X141" s="17"/>
      <c r="Y141" s="17"/>
      <c r="Z141" s="17"/>
    </row>
    <row r="142" spans="1:26" ht="12.75" customHeight="1">
      <c r="A142" s="17"/>
      <c r="B142" s="193"/>
      <c r="C142" s="193"/>
      <c r="D142" s="155"/>
      <c r="E142" s="155"/>
      <c r="F142" s="155"/>
      <c r="G142" s="17"/>
      <c r="H142" s="22"/>
      <c r="I142" s="22"/>
      <c r="J142" s="22"/>
      <c r="K142" s="22"/>
      <c r="L142" s="22"/>
      <c r="M142" s="17"/>
      <c r="N142" s="17"/>
      <c r="O142" s="17"/>
      <c r="P142" s="17"/>
      <c r="Q142" s="17"/>
      <c r="R142" s="17"/>
      <c r="S142" s="17"/>
      <c r="T142" s="17"/>
      <c r="U142" s="17"/>
      <c r="V142" s="17"/>
      <c r="W142" s="17"/>
      <c r="X142" s="17"/>
      <c r="Y142" s="17"/>
      <c r="Z142" s="17"/>
    </row>
    <row r="143" spans="1:26" ht="12.75" customHeight="1">
      <c r="A143" s="17"/>
      <c r="B143" s="193"/>
      <c r="C143" s="193"/>
      <c r="D143" s="155"/>
      <c r="E143" s="155"/>
      <c r="F143" s="155"/>
      <c r="G143" s="17"/>
      <c r="H143" s="22"/>
      <c r="I143" s="22"/>
      <c r="J143" s="22"/>
      <c r="K143" s="22"/>
      <c r="L143" s="22"/>
      <c r="M143" s="17"/>
      <c r="N143" s="17"/>
      <c r="O143" s="17"/>
      <c r="P143" s="17"/>
      <c r="Q143" s="17"/>
      <c r="R143" s="17"/>
      <c r="S143" s="17"/>
      <c r="T143" s="17"/>
      <c r="U143" s="17"/>
      <c r="V143" s="17"/>
      <c r="W143" s="17"/>
      <c r="X143" s="17"/>
      <c r="Y143" s="17"/>
      <c r="Z143" s="17"/>
    </row>
    <row r="144" spans="1:26" ht="12.75" customHeight="1">
      <c r="A144" s="17"/>
      <c r="B144" s="193"/>
      <c r="C144" s="193"/>
      <c r="D144" s="155"/>
      <c r="E144" s="155"/>
      <c r="F144" s="155"/>
      <c r="G144" s="17"/>
      <c r="H144" s="22"/>
      <c r="I144" s="22"/>
      <c r="J144" s="22"/>
      <c r="K144" s="22"/>
      <c r="L144" s="22"/>
      <c r="M144" s="17"/>
      <c r="N144" s="17"/>
      <c r="O144" s="17"/>
      <c r="P144" s="17"/>
      <c r="Q144" s="17"/>
      <c r="R144" s="17"/>
      <c r="S144" s="17"/>
      <c r="T144" s="17"/>
      <c r="U144" s="17"/>
      <c r="V144" s="17"/>
      <c r="W144" s="17"/>
      <c r="X144" s="17"/>
      <c r="Y144" s="17"/>
      <c r="Z144" s="17"/>
    </row>
    <row r="145" spans="1:26" ht="12.75" customHeight="1">
      <c r="A145" s="17"/>
      <c r="B145" s="193"/>
      <c r="C145" s="193"/>
      <c r="D145" s="155"/>
      <c r="E145" s="155"/>
      <c r="F145" s="155"/>
      <c r="G145" s="17"/>
      <c r="H145" s="22"/>
      <c r="I145" s="22"/>
      <c r="J145" s="22"/>
      <c r="K145" s="22"/>
      <c r="L145" s="22"/>
      <c r="M145" s="17"/>
      <c r="N145" s="17"/>
      <c r="O145" s="17"/>
      <c r="P145" s="17"/>
      <c r="Q145" s="17"/>
      <c r="R145" s="17"/>
      <c r="S145" s="17"/>
      <c r="T145" s="17"/>
      <c r="U145" s="17"/>
      <c r="V145" s="17"/>
      <c r="W145" s="17"/>
      <c r="X145" s="17"/>
      <c r="Y145" s="17"/>
      <c r="Z145" s="17"/>
    </row>
    <row r="146" spans="1:26" ht="12.75" customHeight="1">
      <c r="A146" s="17"/>
      <c r="B146" s="193"/>
      <c r="C146" s="193"/>
      <c r="D146" s="155"/>
      <c r="E146" s="155"/>
      <c r="F146" s="155"/>
      <c r="G146" s="17"/>
      <c r="H146" s="22"/>
      <c r="I146" s="22"/>
      <c r="J146" s="22"/>
      <c r="K146" s="22"/>
      <c r="L146" s="22"/>
      <c r="M146" s="17"/>
      <c r="N146" s="17"/>
      <c r="O146" s="17"/>
      <c r="P146" s="17"/>
      <c r="Q146" s="17"/>
      <c r="R146" s="17"/>
      <c r="S146" s="17"/>
      <c r="T146" s="17"/>
      <c r="U146" s="17"/>
      <c r="V146" s="17"/>
      <c r="W146" s="17"/>
      <c r="X146" s="17"/>
      <c r="Y146" s="17"/>
      <c r="Z146" s="17"/>
    </row>
    <row r="147" spans="1:26" ht="12.75" customHeight="1">
      <c r="A147" s="17"/>
      <c r="B147" s="193"/>
      <c r="C147" s="193"/>
      <c r="D147" s="155"/>
      <c r="E147" s="155"/>
      <c r="F147" s="155"/>
      <c r="G147" s="17"/>
      <c r="H147" s="22"/>
      <c r="I147" s="22"/>
      <c r="J147" s="22"/>
      <c r="K147" s="22"/>
      <c r="L147" s="22"/>
      <c r="M147" s="17"/>
      <c r="N147" s="17"/>
      <c r="O147" s="17"/>
      <c r="P147" s="17"/>
      <c r="Q147" s="17"/>
      <c r="R147" s="17"/>
      <c r="S147" s="17"/>
      <c r="T147" s="17"/>
      <c r="U147" s="17"/>
      <c r="V147" s="17"/>
      <c r="W147" s="17"/>
      <c r="X147" s="17"/>
      <c r="Y147" s="17"/>
      <c r="Z147" s="17"/>
    </row>
    <row r="148" spans="1:26" ht="12.75" customHeight="1">
      <c r="A148" s="17"/>
      <c r="B148" s="193"/>
      <c r="C148" s="193"/>
      <c r="D148" s="155"/>
      <c r="E148" s="155"/>
      <c r="F148" s="155"/>
      <c r="G148" s="17"/>
      <c r="H148" s="22"/>
      <c r="I148" s="22"/>
      <c r="J148" s="22"/>
      <c r="K148" s="22"/>
      <c r="L148" s="22"/>
      <c r="M148" s="17"/>
      <c r="N148" s="17"/>
      <c r="O148" s="17"/>
      <c r="P148" s="17"/>
      <c r="Q148" s="17"/>
      <c r="R148" s="17"/>
      <c r="S148" s="17"/>
      <c r="T148" s="17"/>
      <c r="U148" s="17"/>
      <c r="V148" s="17"/>
      <c r="W148" s="17"/>
      <c r="X148" s="17"/>
      <c r="Y148" s="17"/>
      <c r="Z148" s="17"/>
    </row>
    <row r="149" spans="1:26" ht="12.75" customHeight="1">
      <c r="A149" s="17"/>
      <c r="B149" s="193"/>
      <c r="C149" s="193"/>
      <c r="D149" s="155"/>
      <c r="E149" s="155"/>
      <c r="F149" s="155"/>
      <c r="G149" s="17"/>
      <c r="H149" s="22"/>
      <c r="I149" s="22"/>
      <c r="J149" s="22"/>
      <c r="K149" s="22"/>
      <c r="L149" s="22"/>
      <c r="M149" s="17"/>
      <c r="N149" s="17"/>
      <c r="O149" s="17"/>
      <c r="P149" s="17"/>
      <c r="Q149" s="17"/>
      <c r="R149" s="17"/>
      <c r="S149" s="17"/>
      <c r="T149" s="17"/>
      <c r="U149" s="17"/>
      <c r="V149" s="17"/>
      <c r="W149" s="17"/>
      <c r="X149" s="17"/>
      <c r="Y149" s="17"/>
      <c r="Z149" s="17"/>
    </row>
    <row r="150" spans="1:26" ht="12.75" customHeight="1">
      <c r="A150" s="17"/>
      <c r="B150" s="193"/>
      <c r="C150" s="193"/>
      <c r="D150" s="155"/>
      <c r="E150" s="155"/>
      <c r="F150" s="155"/>
      <c r="G150" s="17"/>
      <c r="H150" s="22"/>
      <c r="I150" s="22"/>
      <c r="J150" s="22"/>
      <c r="K150" s="22"/>
      <c r="L150" s="22"/>
      <c r="M150" s="17"/>
      <c r="N150" s="17"/>
      <c r="O150" s="17"/>
      <c r="P150" s="17"/>
      <c r="Q150" s="17"/>
      <c r="R150" s="17"/>
      <c r="S150" s="17"/>
      <c r="T150" s="17"/>
      <c r="U150" s="17"/>
      <c r="V150" s="17"/>
      <c r="W150" s="17"/>
      <c r="X150" s="17"/>
      <c r="Y150" s="17"/>
      <c r="Z150" s="17"/>
    </row>
    <row r="151" spans="1:26" ht="12.75" customHeight="1">
      <c r="A151" s="17"/>
      <c r="B151" s="193"/>
      <c r="C151" s="193"/>
      <c r="D151" s="155"/>
      <c r="E151" s="155"/>
      <c r="F151" s="155"/>
      <c r="G151" s="17"/>
      <c r="H151" s="22"/>
      <c r="I151" s="22"/>
      <c r="J151" s="22"/>
      <c r="K151" s="22"/>
      <c r="L151" s="22"/>
      <c r="M151" s="17"/>
      <c r="N151" s="17"/>
      <c r="O151" s="17"/>
      <c r="P151" s="17"/>
      <c r="Q151" s="17"/>
      <c r="R151" s="17"/>
      <c r="S151" s="17"/>
      <c r="T151" s="17"/>
      <c r="U151" s="17"/>
      <c r="V151" s="17"/>
      <c r="W151" s="17"/>
      <c r="X151" s="17"/>
      <c r="Y151" s="17"/>
      <c r="Z151" s="17"/>
    </row>
    <row r="152" spans="1:26" ht="12.75" customHeight="1">
      <c r="A152" s="17"/>
      <c r="B152" s="193"/>
      <c r="C152" s="193"/>
      <c r="D152" s="155"/>
      <c r="E152" s="155"/>
      <c r="F152" s="155"/>
      <c r="G152" s="17"/>
      <c r="H152" s="22"/>
      <c r="I152" s="22"/>
      <c r="J152" s="22"/>
      <c r="K152" s="22"/>
      <c r="L152" s="22"/>
      <c r="M152" s="17"/>
      <c r="N152" s="17"/>
      <c r="O152" s="17"/>
      <c r="P152" s="17"/>
      <c r="Q152" s="17"/>
      <c r="R152" s="17"/>
      <c r="S152" s="17"/>
      <c r="T152" s="17"/>
      <c r="U152" s="17"/>
      <c r="V152" s="17"/>
      <c r="W152" s="17"/>
      <c r="X152" s="17"/>
      <c r="Y152" s="17"/>
      <c r="Z152" s="17"/>
    </row>
    <row r="153" spans="1:26" ht="12.75" customHeight="1">
      <c r="A153" s="17"/>
      <c r="B153" s="193"/>
      <c r="C153" s="193"/>
      <c r="D153" s="155"/>
      <c r="E153" s="155"/>
      <c r="F153" s="155"/>
      <c r="G153" s="17"/>
      <c r="H153" s="22"/>
      <c r="I153" s="22"/>
      <c r="J153" s="22"/>
      <c r="K153" s="22"/>
      <c r="L153" s="22"/>
      <c r="M153" s="17"/>
      <c r="N153" s="17"/>
      <c r="O153" s="17"/>
      <c r="P153" s="17"/>
      <c r="Q153" s="17"/>
      <c r="R153" s="17"/>
      <c r="S153" s="17"/>
      <c r="T153" s="17"/>
      <c r="U153" s="17"/>
      <c r="V153" s="17"/>
      <c r="W153" s="17"/>
      <c r="X153" s="17"/>
      <c r="Y153" s="17"/>
      <c r="Z153" s="17"/>
    </row>
    <row r="154" spans="1:26" ht="12.75" customHeight="1">
      <c r="A154" s="17"/>
      <c r="B154" s="193"/>
      <c r="C154" s="193"/>
      <c r="D154" s="155"/>
      <c r="E154" s="155"/>
      <c r="F154" s="155"/>
      <c r="G154" s="17"/>
      <c r="H154" s="22"/>
      <c r="I154" s="22"/>
      <c r="J154" s="22"/>
      <c r="K154" s="22"/>
      <c r="L154" s="22"/>
      <c r="M154" s="17"/>
      <c r="N154" s="17"/>
      <c r="O154" s="17"/>
      <c r="P154" s="17"/>
      <c r="Q154" s="17"/>
      <c r="R154" s="17"/>
      <c r="S154" s="17"/>
      <c r="T154" s="17"/>
      <c r="U154" s="17"/>
      <c r="V154" s="17"/>
      <c r="W154" s="17"/>
      <c r="X154" s="17"/>
      <c r="Y154" s="17"/>
      <c r="Z154" s="17"/>
    </row>
    <row r="155" spans="1:26" ht="12.75" customHeight="1">
      <c r="A155" s="17"/>
      <c r="B155" s="193"/>
      <c r="C155" s="193"/>
      <c r="D155" s="155"/>
      <c r="E155" s="155"/>
      <c r="F155" s="155"/>
      <c r="G155" s="17"/>
      <c r="H155" s="22"/>
      <c r="I155" s="22"/>
      <c r="J155" s="22"/>
      <c r="K155" s="22"/>
      <c r="L155" s="22"/>
      <c r="M155" s="17"/>
      <c r="N155" s="17"/>
      <c r="O155" s="17"/>
      <c r="P155" s="17"/>
      <c r="Q155" s="17"/>
      <c r="R155" s="17"/>
      <c r="S155" s="17"/>
      <c r="T155" s="17"/>
      <c r="U155" s="17"/>
      <c r="V155" s="17"/>
      <c r="W155" s="17"/>
      <c r="X155" s="17"/>
      <c r="Y155" s="17"/>
      <c r="Z155" s="17"/>
    </row>
    <row r="156" spans="1:26" ht="12.75" customHeight="1">
      <c r="A156" s="17"/>
      <c r="B156" s="193"/>
      <c r="C156" s="193"/>
      <c r="D156" s="155"/>
      <c r="E156" s="155"/>
      <c r="F156" s="155"/>
      <c r="G156" s="17"/>
      <c r="H156" s="22"/>
      <c r="I156" s="22"/>
      <c r="J156" s="22"/>
      <c r="K156" s="22"/>
      <c r="L156" s="22"/>
      <c r="M156" s="17"/>
      <c r="N156" s="17"/>
      <c r="O156" s="17"/>
      <c r="P156" s="17"/>
      <c r="Q156" s="17"/>
      <c r="R156" s="17"/>
      <c r="S156" s="17"/>
      <c r="T156" s="17"/>
      <c r="U156" s="17"/>
      <c r="V156" s="17"/>
      <c r="W156" s="17"/>
      <c r="X156" s="17"/>
      <c r="Y156" s="17"/>
      <c r="Z156" s="17"/>
    </row>
    <row r="157" spans="1:26" ht="12.75" customHeight="1">
      <c r="A157" s="17"/>
      <c r="B157" s="193"/>
      <c r="C157" s="193"/>
      <c r="D157" s="155"/>
      <c r="E157" s="155"/>
      <c r="F157" s="155"/>
      <c r="G157" s="17"/>
      <c r="H157" s="22"/>
      <c r="I157" s="22"/>
      <c r="J157" s="22"/>
      <c r="K157" s="22"/>
      <c r="L157" s="22"/>
      <c r="M157" s="17"/>
      <c r="N157" s="17"/>
      <c r="O157" s="17"/>
      <c r="P157" s="17"/>
      <c r="Q157" s="17"/>
      <c r="R157" s="17"/>
      <c r="S157" s="17"/>
      <c r="T157" s="17"/>
      <c r="U157" s="17"/>
      <c r="V157" s="17"/>
      <c r="W157" s="17"/>
      <c r="X157" s="17"/>
      <c r="Y157" s="17"/>
      <c r="Z157" s="17"/>
    </row>
    <row r="158" spans="1:26" ht="12.75" customHeight="1">
      <c r="A158" s="17"/>
      <c r="B158" s="193"/>
      <c r="C158" s="193"/>
      <c r="D158" s="155"/>
      <c r="E158" s="155"/>
      <c r="F158" s="155"/>
      <c r="G158" s="17"/>
      <c r="H158" s="22"/>
      <c r="I158" s="22"/>
      <c r="J158" s="22"/>
      <c r="K158" s="22"/>
      <c r="L158" s="22"/>
      <c r="M158" s="17"/>
      <c r="N158" s="17"/>
      <c r="O158" s="17"/>
      <c r="P158" s="17"/>
      <c r="Q158" s="17"/>
      <c r="R158" s="17"/>
      <c r="S158" s="17"/>
      <c r="T158" s="17"/>
      <c r="U158" s="17"/>
      <c r="V158" s="17"/>
      <c r="W158" s="17"/>
      <c r="X158" s="17"/>
      <c r="Y158" s="17"/>
      <c r="Z158" s="17"/>
    </row>
    <row r="159" spans="1:26" ht="12.75" customHeight="1">
      <c r="A159" s="17"/>
      <c r="B159" s="193"/>
      <c r="C159" s="193"/>
      <c r="D159" s="155"/>
      <c r="E159" s="155"/>
      <c r="F159" s="155"/>
      <c r="G159" s="17"/>
      <c r="H159" s="22"/>
      <c r="I159" s="22"/>
      <c r="J159" s="22"/>
      <c r="K159" s="22"/>
      <c r="L159" s="22"/>
      <c r="M159" s="17"/>
      <c r="N159" s="17"/>
      <c r="O159" s="17"/>
      <c r="P159" s="17"/>
      <c r="Q159" s="17"/>
      <c r="R159" s="17"/>
      <c r="S159" s="17"/>
      <c r="T159" s="17"/>
      <c r="U159" s="17"/>
      <c r="V159" s="17"/>
      <c r="W159" s="17"/>
      <c r="X159" s="17"/>
      <c r="Y159" s="17"/>
      <c r="Z159" s="17"/>
    </row>
    <row r="160" spans="1:26" ht="12.75" customHeight="1">
      <c r="A160" s="17"/>
      <c r="B160" s="193"/>
      <c r="C160" s="193"/>
      <c r="D160" s="155"/>
      <c r="E160" s="155"/>
      <c r="F160" s="155"/>
      <c r="G160" s="17"/>
      <c r="H160" s="22"/>
      <c r="I160" s="22"/>
      <c r="J160" s="22"/>
      <c r="K160" s="22"/>
      <c r="L160" s="22"/>
      <c r="M160" s="17"/>
      <c r="N160" s="17"/>
      <c r="O160" s="17"/>
      <c r="P160" s="17"/>
      <c r="Q160" s="17"/>
      <c r="R160" s="17"/>
      <c r="S160" s="17"/>
      <c r="T160" s="17"/>
      <c r="U160" s="17"/>
      <c r="V160" s="17"/>
      <c r="W160" s="17"/>
      <c r="X160" s="17"/>
      <c r="Y160" s="17"/>
      <c r="Z160" s="17"/>
    </row>
    <row r="161" spans="1:26" ht="12.75" customHeight="1">
      <c r="A161" s="17"/>
      <c r="B161" s="193"/>
      <c r="C161" s="193"/>
      <c r="D161" s="155"/>
      <c r="E161" s="155"/>
      <c r="F161" s="155"/>
      <c r="G161" s="17"/>
      <c r="H161" s="22"/>
      <c r="I161" s="22"/>
      <c r="J161" s="22"/>
      <c r="K161" s="22"/>
      <c r="L161" s="22"/>
      <c r="M161" s="17"/>
      <c r="N161" s="17"/>
      <c r="O161" s="17"/>
      <c r="P161" s="17"/>
      <c r="Q161" s="17"/>
      <c r="R161" s="17"/>
      <c r="S161" s="17"/>
      <c r="T161" s="17"/>
      <c r="U161" s="17"/>
      <c r="V161" s="17"/>
      <c r="W161" s="17"/>
      <c r="X161" s="17"/>
      <c r="Y161" s="17"/>
      <c r="Z161" s="17"/>
    </row>
    <row r="162" spans="1:26" ht="12.75" customHeight="1">
      <c r="A162" s="17"/>
      <c r="B162" s="193"/>
      <c r="C162" s="193"/>
      <c r="D162" s="155"/>
      <c r="E162" s="155"/>
      <c r="F162" s="155"/>
      <c r="G162" s="17"/>
      <c r="H162" s="22"/>
      <c r="I162" s="22"/>
      <c r="J162" s="22"/>
      <c r="K162" s="22"/>
      <c r="L162" s="22"/>
      <c r="M162" s="17"/>
      <c r="N162" s="17"/>
      <c r="O162" s="17"/>
      <c r="P162" s="17"/>
      <c r="Q162" s="17"/>
      <c r="R162" s="17"/>
      <c r="S162" s="17"/>
      <c r="T162" s="17"/>
      <c r="U162" s="17"/>
      <c r="V162" s="17"/>
      <c r="W162" s="17"/>
      <c r="X162" s="17"/>
      <c r="Y162" s="17"/>
      <c r="Z162" s="17"/>
    </row>
    <row r="163" spans="1:26" ht="12.75" customHeight="1">
      <c r="A163" s="17"/>
      <c r="B163" s="193"/>
      <c r="C163" s="193"/>
      <c r="D163" s="155"/>
      <c r="E163" s="155"/>
      <c r="F163" s="155"/>
      <c r="G163" s="17"/>
      <c r="H163" s="22"/>
      <c r="I163" s="22"/>
      <c r="J163" s="22"/>
      <c r="K163" s="22"/>
      <c r="L163" s="22"/>
      <c r="M163" s="17"/>
      <c r="N163" s="17"/>
      <c r="O163" s="17"/>
      <c r="P163" s="17"/>
      <c r="Q163" s="17"/>
      <c r="R163" s="17"/>
      <c r="S163" s="17"/>
      <c r="T163" s="17"/>
      <c r="U163" s="17"/>
      <c r="V163" s="17"/>
      <c r="W163" s="17"/>
      <c r="X163" s="17"/>
      <c r="Y163" s="17"/>
      <c r="Z163" s="17"/>
    </row>
    <row r="164" spans="1:26" ht="12.75" customHeight="1">
      <c r="A164" s="17"/>
      <c r="B164" s="193"/>
      <c r="C164" s="193"/>
      <c r="D164" s="155"/>
      <c r="E164" s="155"/>
      <c r="F164" s="155"/>
      <c r="G164" s="17"/>
      <c r="H164" s="22"/>
      <c r="I164" s="22"/>
      <c r="J164" s="22"/>
      <c r="K164" s="22"/>
      <c r="L164" s="22"/>
      <c r="M164" s="17"/>
      <c r="N164" s="17"/>
      <c r="O164" s="17"/>
      <c r="P164" s="17"/>
      <c r="Q164" s="17"/>
      <c r="R164" s="17"/>
      <c r="S164" s="17"/>
      <c r="T164" s="17"/>
      <c r="U164" s="17"/>
      <c r="V164" s="17"/>
      <c r="W164" s="17"/>
      <c r="X164" s="17"/>
      <c r="Y164" s="17"/>
      <c r="Z164" s="17"/>
    </row>
    <row r="165" spans="1:26" ht="12.75" customHeight="1">
      <c r="A165" s="17"/>
      <c r="B165" s="193"/>
      <c r="C165" s="193"/>
      <c r="D165" s="155"/>
      <c r="E165" s="155"/>
      <c r="F165" s="155"/>
      <c r="G165" s="17"/>
      <c r="H165" s="22"/>
      <c r="I165" s="22"/>
      <c r="J165" s="22"/>
      <c r="K165" s="22"/>
      <c r="L165" s="22"/>
      <c r="M165" s="17"/>
      <c r="N165" s="17"/>
      <c r="O165" s="17"/>
      <c r="P165" s="17"/>
      <c r="Q165" s="17"/>
      <c r="R165" s="17"/>
      <c r="S165" s="17"/>
      <c r="T165" s="17"/>
      <c r="U165" s="17"/>
      <c r="V165" s="17"/>
      <c r="W165" s="17"/>
      <c r="X165" s="17"/>
      <c r="Y165" s="17"/>
      <c r="Z165" s="17"/>
    </row>
    <row r="166" spans="1:26" ht="12.75" customHeight="1">
      <c r="A166" s="17"/>
      <c r="B166" s="193"/>
      <c r="C166" s="193"/>
      <c r="D166" s="155"/>
      <c r="E166" s="155"/>
      <c r="F166" s="155"/>
      <c r="G166" s="17"/>
      <c r="H166" s="22"/>
      <c r="I166" s="22"/>
      <c r="J166" s="22"/>
      <c r="K166" s="22"/>
      <c r="L166" s="22"/>
      <c r="M166" s="17"/>
      <c r="N166" s="17"/>
      <c r="O166" s="17"/>
      <c r="P166" s="17"/>
      <c r="Q166" s="17"/>
      <c r="R166" s="17"/>
      <c r="S166" s="17"/>
      <c r="T166" s="17"/>
      <c r="U166" s="17"/>
      <c r="V166" s="17"/>
      <c r="W166" s="17"/>
      <c r="X166" s="17"/>
      <c r="Y166" s="17"/>
      <c r="Z166" s="17"/>
    </row>
    <row r="167" spans="1:26" ht="12.75" customHeight="1">
      <c r="A167" s="17"/>
      <c r="B167" s="193"/>
      <c r="C167" s="193"/>
      <c r="D167" s="155"/>
      <c r="E167" s="155"/>
      <c r="F167" s="155"/>
      <c r="G167" s="17"/>
      <c r="H167" s="22"/>
      <c r="I167" s="22"/>
      <c r="J167" s="22"/>
      <c r="K167" s="22"/>
      <c r="L167" s="22"/>
      <c r="M167" s="17"/>
      <c r="N167" s="17"/>
      <c r="O167" s="17"/>
      <c r="P167" s="17"/>
      <c r="Q167" s="17"/>
      <c r="R167" s="17"/>
      <c r="S167" s="17"/>
      <c r="T167" s="17"/>
      <c r="U167" s="17"/>
      <c r="V167" s="17"/>
      <c r="W167" s="17"/>
      <c r="X167" s="17"/>
      <c r="Y167" s="17"/>
      <c r="Z167" s="17"/>
    </row>
    <row r="168" spans="1:26" ht="12.75" customHeight="1">
      <c r="A168" s="17"/>
      <c r="B168" s="193"/>
      <c r="C168" s="193"/>
      <c r="D168" s="155"/>
      <c r="E168" s="155"/>
      <c r="F168" s="155"/>
      <c r="G168" s="17"/>
      <c r="H168" s="22"/>
      <c r="I168" s="22"/>
      <c r="J168" s="22"/>
      <c r="K168" s="22"/>
      <c r="L168" s="22"/>
      <c r="M168" s="17"/>
      <c r="N168" s="17"/>
      <c r="O168" s="17"/>
      <c r="P168" s="17"/>
      <c r="Q168" s="17"/>
      <c r="R168" s="17"/>
      <c r="S168" s="17"/>
      <c r="T168" s="17"/>
      <c r="U168" s="17"/>
      <c r="V168" s="17"/>
      <c r="W168" s="17"/>
      <c r="X168" s="17"/>
      <c r="Y168" s="17"/>
      <c r="Z168" s="17"/>
    </row>
    <row r="169" spans="1:26" ht="12.75" customHeight="1">
      <c r="A169" s="17"/>
      <c r="B169" s="193"/>
      <c r="C169" s="193"/>
      <c r="D169" s="155"/>
      <c r="E169" s="155"/>
      <c r="F169" s="155"/>
      <c r="G169" s="17"/>
      <c r="H169" s="22"/>
      <c r="I169" s="22"/>
      <c r="J169" s="22"/>
      <c r="K169" s="22"/>
      <c r="L169" s="22"/>
      <c r="M169" s="17"/>
      <c r="N169" s="17"/>
      <c r="O169" s="17"/>
      <c r="P169" s="17"/>
      <c r="Q169" s="17"/>
      <c r="R169" s="17"/>
      <c r="S169" s="17"/>
      <c r="T169" s="17"/>
      <c r="U169" s="17"/>
      <c r="V169" s="17"/>
      <c r="W169" s="17"/>
      <c r="X169" s="17"/>
      <c r="Y169" s="17"/>
      <c r="Z169" s="17"/>
    </row>
    <row r="170" spans="1:26" ht="12.75" customHeight="1">
      <c r="A170" s="17"/>
      <c r="B170" s="193"/>
      <c r="C170" s="193"/>
      <c r="D170" s="155"/>
      <c r="E170" s="155"/>
      <c r="F170" s="155"/>
      <c r="G170" s="17"/>
      <c r="H170" s="22"/>
      <c r="I170" s="22"/>
      <c r="J170" s="22"/>
      <c r="K170" s="22"/>
      <c r="L170" s="22"/>
      <c r="M170" s="17"/>
      <c r="N170" s="17"/>
      <c r="O170" s="17"/>
      <c r="P170" s="17"/>
      <c r="Q170" s="17"/>
      <c r="R170" s="17"/>
      <c r="S170" s="17"/>
      <c r="T170" s="17"/>
      <c r="U170" s="17"/>
      <c r="V170" s="17"/>
      <c r="W170" s="17"/>
      <c r="X170" s="17"/>
      <c r="Y170" s="17"/>
      <c r="Z170" s="17"/>
    </row>
    <row r="171" spans="1:26" ht="12.75" customHeight="1">
      <c r="A171" s="17"/>
      <c r="B171" s="193"/>
      <c r="C171" s="193"/>
      <c r="D171" s="155"/>
      <c r="E171" s="155"/>
      <c r="F171" s="155"/>
      <c r="G171" s="17"/>
      <c r="H171" s="22"/>
      <c r="I171" s="22"/>
      <c r="J171" s="22"/>
      <c r="K171" s="22"/>
      <c r="L171" s="22"/>
      <c r="M171" s="17"/>
      <c r="N171" s="17"/>
      <c r="O171" s="17"/>
      <c r="P171" s="17"/>
      <c r="Q171" s="17"/>
      <c r="R171" s="17"/>
      <c r="S171" s="17"/>
      <c r="T171" s="17"/>
      <c r="U171" s="17"/>
      <c r="V171" s="17"/>
      <c r="W171" s="17"/>
      <c r="X171" s="17"/>
      <c r="Y171" s="17"/>
      <c r="Z171" s="17"/>
    </row>
    <row r="172" spans="1:26" ht="12.75" customHeight="1">
      <c r="A172" s="17"/>
      <c r="B172" s="193"/>
      <c r="C172" s="193"/>
      <c r="D172" s="155"/>
      <c r="E172" s="155"/>
      <c r="F172" s="155"/>
      <c r="G172" s="17"/>
      <c r="H172" s="22"/>
      <c r="I172" s="22"/>
      <c r="J172" s="22"/>
      <c r="K172" s="22"/>
      <c r="L172" s="22"/>
      <c r="M172" s="17"/>
      <c r="N172" s="17"/>
      <c r="O172" s="17"/>
      <c r="P172" s="17"/>
      <c r="Q172" s="17"/>
      <c r="R172" s="17"/>
      <c r="S172" s="17"/>
      <c r="T172" s="17"/>
      <c r="U172" s="17"/>
      <c r="V172" s="17"/>
      <c r="W172" s="17"/>
      <c r="X172" s="17"/>
      <c r="Y172" s="17"/>
      <c r="Z172" s="17"/>
    </row>
    <row r="173" spans="1:26" ht="12.75" customHeight="1">
      <c r="A173" s="17"/>
      <c r="B173" s="193"/>
      <c r="C173" s="193"/>
      <c r="D173" s="155"/>
      <c r="E173" s="155"/>
      <c r="F173" s="155"/>
      <c r="G173" s="17"/>
      <c r="H173" s="22"/>
      <c r="I173" s="22"/>
      <c r="J173" s="22"/>
      <c r="K173" s="22"/>
      <c r="L173" s="22"/>
      <c r="M173" s="17"/>
      <c r="N173" s="17"/>
      <c r="O173" s="17"/>
      <c r="P173" s="17"/>
      <c r="Q173" s="17"/>
      <c r="R173" s="17"/>
      <c r="S173" s="17"/>
      <c r="T173" s="17"/>
      <c r="U173" s="17"/>
      <c r="V173" s="17"/>
      <c r="W173" s="17"/>
      <c r="X173" s="17"/>
      <c r="Y173" s="17"/>
      <c r="Z173" s="17"/>
    </row>
    <row r="174" spans="1:26" ht="12.75" customHeight="1">
      <c r="A174" s="17"/>
      <c r="B174" s="193"/>
      <c r="C174" s="193"/>
      <c r="D174" s="155"/>
      <c r="E174" s="155"/>
      <c r="F174" s="155"/>
      <c r="G174" s="17"/>
      <c r="H174" s="22"/>
      <c r="I174" s="22"/>
      <c r="J174" s="22"/>
      <c r="K174" s="22"/>
      <c r="L174" s="22"/>
      <c r="M174" s="17"/>
      <c r="N174" s="17"/>
      <c r="O174" s="17"/>
      <c r="P174" s="17"/>
      <c r="Q174" s="17"/>
      <c r="R174" s="17"/>
      <c r="S174" s="17"/>
      <c r="T174" s="17"/>
      <c r="U174" s="17"/>
      <c r="V174" s="17"/>
      <c r="W174" s="17"/>
      <c r="X174" s="17"/>
      <c r="Y174" s="17"/>
      <c r="Z174" s="17"/>
    </row>
    <row r="175" spans="1:26" ht="12.75" customHeight="1">
      <c r="A175" s="17"/>
      <c r="B175" s="193"/>
      <c r="C175" s="193"/>
      <c r="D175" s="155"/>
      <c r="E175" s="155"/>
      <c r="F175" s="155"/>
      <c r="G175" s="17"/>
      <c r="H175" s="22"/>
      <c r="I175" s="22"/>
      <c r="J175" s="22"/>
      <c r="K175" s="22"/>
      <c r="L175" s="22"/>
      <c r="M175" s="17"/>
      <c r="N175" s="17"/>
      <c r="O175" s="17"/>
      <c r="P175" s="17"/>
      <c r="Q175" s="17"/>
      <c r="R175" s="17"/>
      <c r="S175" s="17"/>
      <c r="T175" s="17"/>
      <c r="U175" s="17"/>
      <c r="V175" s="17"/>
      <c r="W175" s="17"/>
      <c r="X175" s="17"/>
      <c r="Y175" s="17"/>
      <c r="Z175" s="17"/>
    </row>
    <row r="176" spans="1:26" ht="12.75" customHeight="1">
      <c r="A176" s="17"/>
      <c r="B176" s="193"/>
      <c r="C176" s="193"/>
      <c r="D176" s="155"/>
      <c r="E176" s="155"/>
      <c r="F176" s="155"/>
      <c r="G176" s="17"/>
      <c r="H176" s="22"/>
      <c r="I176" s="22"/>
      <c r="J176" s="22"/>
      <c r="K176" s="22"/>
      <c r="L176" s="22"/>
      <c r="M176" s="17"/>
      <c r="N176" s="17"/>
      <c r="O176" s="17"/>
      <c r="P176" s="17"/>
      <c r="Q176" s="17"/>
      <c r="R176" s="17"/>
      <c r="S176" s="17"/>
      <c r="T176" s="17"/>
      <c r="U176" s="17"/>
      <c r="V176" s="17"/>
      <c r="W176" s="17"/>
      <c r="X176" s="17"/>
      <c r="Y176" s="17"/>
      <c r="Z176" s="17"/>
    </row>
    <row r="177" spans="1:26" ht="12.75" customHeight="1">
      <c r="A177" s="17"/>
      <c r="B177" s="193"/>
      <c r="C177" s="193"/>
      <c r="D177" s="155"/>
      <c r="E177" s="155"/>
      <c r="F177" s="155"/>
      <c r="G177" s="17"/>
      <c r="H177" s="22"/>
      <c r="I177" s="22"/>
      <c r="J177" s="22"/>
      <c r="K177" s="22"/>
      <c r="L177" s="22"/>
      <c r="M177" s="17"/>
      <c r="N177" s="17"/>
      <c r="O177" s="17"/>
      <c r="P177" s="17"/>
      <c r="Q177" s="17"/>
      <c r="R177" s="17"/>
      <c r="S177" s="17"/>
      <c r="T177" s="17"/>
      <c r="U177" s="17"/>
      <c r="V177" s="17"/>
      <c r="W177" s="17"/>
      <c r="X177" s="17"/>
      <c r="Y177" s="17"/>
      <c r="Z177" s="17"/>
    </row>
    <row r="178" spans="1:26" ht="12.75" customHeight="1">
      <c r="A178" s="17"/>
      <c r="B178" s="193"/>
      <c r="C178" s="193"/>
      <c r="D178" s="155"/>
      <c r="E178" s="155"/>
      <c r="F178" s="155"/>
      <c r="G178" s="17"/>
      <c r="H178" s="22"/>
      <c r="I178" s="22"/>
      <c r="J178" s="22"/>
      <c r="K178" s="22"/>
      <c r="L178" s="22"/>
      <c r="M178" s="17"/>
      <c r="N178" s="17"/>
      <c r="O178" s="17"/>
      <c r="P178" s="17"/>
      <c r="Q178" s="17"/>
      <c r="R178" s="17"/>
      <c r="S178" s="17"/>
      <c r="T178" s="17"/>
      <c r="U178" s="17"/>
      <c r="V178" s="17"/>
      <c r="W178" s="17"/>
      <c r="X178" s="17"/>
      <c r="Y178" s="17"/>
      <c r="Z178" s="17"/>
    </row>
    <row r="179" spans="1:26" ht="12.75" customHeight="1">
      <c r="A179" s="17"/>
      <c r="B179" s="193"/>
      <c r="C179" s="193"/>
      <c r="D179" s="155"/>
      <c r="E179" s="155"/>
      <c r="F179" s="155"/>
      <c r="G179" s="17"/>
      <c r="H179" s="22"/>
      <c r="I179" s="22"/>
      <c r="J179" s="22"/>
      <c r="K179" s="22"/>
      <c r="L179" s="22"/>
      <c r="M179" s="17"/>
      <c r="N179" s="17"/>
      <c r="O179" s="17"/>
      <c r="P179" s="17"/>
      <c r="Q179" s="17"/>
      <c r="R179" s="17"/>
      <c r="S179" s="17"/>
      <c r="T179" s="17"/>
      <c r="U179" s="17"/>
      <c r="V179" s="17"/>
      <c r="W179" s="17"/>
      <c r="X179" s="17"/>
      <c r="Y179" s="17"/>
      <c r="Z179" s="17"/>
    </row>
    <row r="180" spans="1:26" ht="12.75" customHeight="1">
      <c r="A180" s="17"/>
      <c r="B180" s="193"/>
      <c r="C180" s="193"/>
      <c r="D180" s="155"/>
      <c r="E180" s="155"/>
      <c r="F180" s="155"/>
      <c r="G180" s="17"/>
      <c r="H180" s="22"/>
      <c r="I180" s="22"/>
      <c r="J180" s="22"/>
      <c r="K180" s="22"/>
      <c r="L180" s="22"/>
      <c r="M180" s="17"/>
      <c r="N180" s="17"/>
      <c r="O180" s="17"/>
      <c r="P180" s="17"/>
      <c r="Q180" s="17"/>
      <c r="R180" s="17"/>
      <c r="S180" s="17"/>
      <c r="T180" s="17"/>
      <c r="U180" s="17"/>
      <c r="V180" s="17"/>
      <c r="W180" s="17"/>
      <c r="X180" s="17"/>
      <c r="Y180" s="17"/>
      <c r="Z180" s="17"/>
    </row>
    <row r="181" spans="1:26" ht="12.75" customHeight="1">
      <c r="A181" s="17"/>
      <c r="B181" s="193"/>
      <c r="C181" s="193"/>
      <c r="D181" s="155"/>
      <c r="E181" s="155"/>
      <c r="F181" s="155"/>
      <c r="G181" s="17"/>
      <c r="H181" s="22"/>
      <c r="I181" s="22"/>
      <c r="J181" s="22"/>
      <c r="K181" s="22"/>
      <c r="L181" s="22"/>
      <c r="M181" s="17"/>
      <c r="N181" s="17"/>
      <c r="O181" s="17"/>
      <c r="P181" s="17"/>
      <c r="Q181" s="17"/>
      <c r="R181" s="17"/>
      <c r="S181" s="17"/>
      <c r="T181" s="17"/>
      <c r="U181" s="17"/>
      <c r="V181" s="17"/>
      <c r="W181" s="17"/>
      <c r="X181" s="17"/>
      <c r="Y181" s="17"/>
      <c r="Z181" s="17"/>
    </row>
    <row r="182" spans="1:26" ht="12.75" customHeight="1">
      <c r="A182" s="17"/>
      <c r="B182" s="193"/>
      <c r="C182" s="193"/>
      <c r="D182" s="155"/>
      <c r="E182" s="155"/>
      <c r="F182" s="155"/>
      <c r="G182" s="17"/>
      <c r="H182" s="22"/>
      <c r="I182" s="22"/>
      <c r="J182" s="22"/>
      <c r="K182" s="22"/>
      <c r="L182" s="22"/>
      <c r="M182" s="17"/>
      <c r="N182" s="17"/>
      <c r="O182" s="17"/>
      <c r="P182" s="17"/>
      <c r="Q182" s="17"/>
      <c r="R182" s="17"/>
      <c r="S182" s="17"/>
      <c r="T182" s="17"/>
      <c r="U182" s="17"/>
      <c r="V182" s="17"/>
      <c r="W182" s="17"/>
      <c r="X182" s="17"/>
      <c r="Y182" s="17"/>
      <c r="Z182" s="17"/>
    </row>
    <row r="183" spans="1:26" ht="12.75" customHeight="1">
      <c r="A183" s="17"/>
      <c r="B183" s="193"/>
      <c r="C183" s="193"/>
      <c r="D183" s="155"/>
      <c r="E183" s="155"/>
      <c r="F183" s="155"/>
      <c r="G183" s="17"/>
      <c r="H183" s="22"/>
      <c r="I183" s="22"/>
      <c r="J183" s="22"/>
      <c r="K183" s="22"/>
      <c r="L183" s="22"/>
      <c r="M183" s="17"/>
      <c r="N183" s="17"/>
      <c r="O183" s="17"/>
      <c r="P183" s="17"/>
      <c r="Q183" s="17"/>
      <c r="R183" s="17"/>
      <c r="S183" s="17"/>
      <c r="T183" s="17"/>
      <c r="U183" s="17"/>
      <c r="V183" s="17"/>
      <c r="W183" s="17"/>
      <c r="X183" s="17"/>
      <c r="Y183" s="17"/>
      <c r="Z183" s="17"/>
    </row>
    <row r="184" spans="1:26" ht="12.75" customHeight="1">
      <c r="A184" s="17"/>
      <c r="B184" s="193"/>
      <c r="C184" s="193"/>
      <c r="D184" s="155"/>
      <c r="E184" s="155"/>
      <c r="F184" s="155"/>
      <c r="G184" s="17"/>
      <c r="H184" s="22"/>
      <c r="I184" s="22"/>
      <c r="J184" s="22"/>
      <c r="K184" s="22"/>
      <c r="L184" s="22"/>
      <c r="M184" s="17"/>
      <c r="N184" s="17"/>
      <c r="O184" s="17"/>
      <c r="P184" s="17"/>
      <c r="Q184" s="17"/>
      <c r="R184" s="17"/>
      <c r="S184" s="17"/>
      <c r="T184" s="17"/>
      <c r="U184" s="17"/>
      <c r="V184" s="17"/>
      <c r="W184" s="17"/>
      <c r="X184" s="17"/>
      <c r="Y184" s="17"/>
      <c r="Z184" s="17"/>
    </row>
    <row r="185" spans="1:26" ht="12.75" customHeight="1">
      <c r="A185" s="17"/>
      <c r="B185" s="193"/>
      <c r="C185" s="193"/>
      <c r="D185" s="155"/>
      <c r="E185" s="155"/>
      <c r="F185" s="155"/>
      <c r="G185" s="17"/>
      <c r="H185" s="22"/>
      <c r="I185" s="22"/>
      <c r="J185" s="22"/>
      <c r="K185" s="22"/>
      <c r="L185" s="22"/>
      <c r="M185" s="17"/>
      <c r="N185" s="17"/>
      <c r="O185" s="17"/>
      <c r="P185" s="17"/>
      <c r="Q185" s="17"/>
      <c r="R185" s="17"/>
      <c r="S185" s="17"/>
      <c r="T185" s="17"/>
      <c r="U185" s="17"/>
      <c r="V185" s="17"/>
      <c r="W185" s="17"/>
      <c r="X185" s="17"/>
      <c r="Y185" s="17"/>
      <c r="Z185" s="17"/>
    </row>
    <row r="186" spans="1:26" ht="12.75" customHeight="1">
      <c r="A186" s="17"/>
      <c r="B186" s="193"/>
      <c r="C186" s="193"/>
      <c r="D186" s="155"/>
      <c r="E186" s="155"/>
      <c r="F186" s="155"/>
      <c r="G186" s="17"/>
      <c r="H186" s="22"/>
      <c r="I186" s="22"/>
      <c r="J186" s="22"/>
      <c r="K186" s="22"/>
      <c r="L186" s="22"/>
      <c r="M186" s="17"/>
      <c r="N186" s="17"/>
      <c r="O186" s="17"/>
      <c r="P186" s="17"/>
      <c r="Q186" s="17"/>
      <c r="R186" s="17"/>
      <c r="S186" s="17"/>
      <c r="T186" s="17"/>
      <c r="U186" s="17"/>
      <c r="V186" s="17"/>
      <c r="W186" s="17"/>
      <c r="X186" s="17"/>
      <c r="Y186" s="17"/>
      <c r="Z186" s="17"/>
    </row>
    <row r="187" spans="1:26" ht="12.75" customHeight="1">
      <c r="A187" s="17"/>
      <c r="B187" s="193"/>
      <c r="C187" s="193"/>
      <c r="D187" s="155"/>
      <c r="E187" s="155"/>
      <c r="F187" s="155"/>
      <c r="G187" s="17"/>
      <c r="H187" s="22"/>
      <c r="I187" s="22"/>
      <c r="J187" s="22"/>
      <c r="K187" s="22"/>
      <c r="L187" s="22"/>
      <c r="M187" s="17"/>
      <c r="N187" s="17"/>
      <c r="O187" s="17"/>
      <c r="P187" s="17"/>
      <c r="Q187" s="17"/>
      <c r="R187" s="17"/>
      <c r="S187" s="17"/>
      <c r="T187" s="17"/>
      <c r="U187" s="17"/>
      <c r="V187" s="17"/>
      <c r="W187" s="17"/>
      <c r="X187" s="17"/>
      <c r="Y187" s="17"/>
      <c r="Z187" s="17"/>
    </row>
    <row r="188" spans="1:26" ht="12.75" customHeight="1">
      <c r="A188" s="17"/>
      <c r="B188" s="193"/>
      <c r="C188" s="193"/>
      <c r="D188" s="155"/>
      <c r="E188" s="155"/>
      <c r="F188" s="155"/>
      <c r="G188" s="17"/>
      <c r="H188" s="22"/>
      <c r="I188" s="22"/>
      <c r="J188" s="22"/>
      <c r="K188" s="22"/>
      <c r="L188" s="22"/>
      <c r="M188" s="17"/>
      <c r="N188" s="17"/>
      <c r="O188" s="17"/>
      <c r="P188" s="17"/>
      <c r="Q188" s="17"/>
      <c r="R188" s="17"/>
      <c r="S188" s="17"/>
      <c r="T188" s="17"/>
      <c r="U188" s="17"/>
      <c r="V188" s="17"/>
      <c r="W188" s="17"/>
      <c r="X188" s="17"/>
      <c r="Y188" s="17"/>
      <c r="Z188" s="17"/>
    </row>
    <row r="189" spans="1:26" ht="12.75" customHeight="1">
      <c r="A189" s="17"/>
      <c r="B189" s="193"/>
      <c r="C189" s="193"/>
      <c r="D189" s="155"/>
      <c r="E189" s="155"/>
      <c r="F189" s="155"/>
      <c r="G189" s="17"/>
      <c r="H189" s="22"/>
      <c r="I189" s="22"/>
      <c r="J189" s="22"/>
      <c r="K189" s="22"/>
      <c r="L189" s="22"/>
      <c r="M189" s="17"/>
      <c r="N189" s="17"/>
      <c r="O189" s="17"/>
      <c r="P189" s="17"/>
      <c r="Q189" s="17"/>
      <c r="R189" s="17"/>
      <c r="S189" s="17"/>
      <c r="T189" s="17"/>
      <c r="U189" s="17"/>
      <c r="V189" s="17"/>
      <c r="W189" s="17"/>
      <c r="X189" s="17"/>
      <c r="Y189" s="17"/>
      <c r="Z189" s="17"/>
    </row>
    <row r="190" spans="1:26" ht="12.75" customHeight="1">
      <c r="A190" s="17"/>
      <c r="B190" s="193"/>
      <c r="C190" s="193"/>
      <c r="D190" s="155"/>
      <c r="E190" s="155"/>
      <c r="F190" s="155"/>
      <c r="G190" s="17"/>
      <c r="H190" s="22"/>
      <c r="I190" s="22"/>
      <c r="J190" s="22"/>
      <c r="K190" s="22"/>
      <c r="L190" s="22"/>
      <c r="M190" s="17"/>
      <c r="N190" s="17"/>
      <c r="O190" s="17"/>
      <c r="P190" s="17"/>
      <c r="Q190" s="17"/>
      <c r="R190" s="17"/>
      <c r="S190" s="17"/>
      <c r="T190" s="17"/>
      <c r="U190" s="17"/>
      <c r="V190" s="17"/>
      <c r="W190" s="17"/>
      <c r="X190" s="17"/>
      <c r="Y190" s="17"/>
      <c r="Z190" s="17"/>
    </row>
    <row r="191" spans="1:26" ht="12.75" customHeight="1">
      <c r="A191" s="17"/>
      <c r="B191" s="193"/>
      <c r="C191" s="193"/>
      <c r="D191" s="155"/>
      <c r="E191" s="155"/>
      <c r="F191" s="155"/>
      <c r="G191" s="17"/>
      <c r="H191" s="22"/>
      <c r="I191" s="22"/>
      <c r="J191" s="22"/>
      <c r="K191" s="22"/>
      <c r="L191" s="22"/>
      <c r="M191" s="17"/>
      <c r="N191" s="17"/>
      <c r="O191" s="17"/>
      <c r="P191" s="17"/>
      <c r="Q191" s="17"/>
      <c r="R191" s="17"/>
      <c r="S191" s="17"/>
      <c r="T191" s="17"/>
      <c r="U191" s="17"/>
      <c r="V191" s="17"/>
      <c r="W191" s="17"/>
      <c r="X191" s="17"/>
      <c r="Y191" s="17"/>
      <c r="Z191" s="17"/>
    </row>
    <row r="192" spans="1:26" ht="12.75" customHeight="1">
      <c r="A192" s="17"/>
      <c r="B192" s="193"/>
      <c r="C192" s="193"/>
      <c r="D192" s="155"/>
      <c r="E192" s="155"/>
      <c r="F192" s="155"/>
      <c r="G192" s="17"/>
      <c r="H192" s="22"/>
      <c r="I192" s="22"/>
      <c r="J192" s="22"/>
      <c r="K192" s="22"/>
      <c r="L192" s="22"/>
      <c r="M192" s="17"/>
      <c r="N192" s="17"/>
      <c r="O192" s="17"/>
      <c r="P192" s="17"/>
      <c r="Q192" s="17"/>
      <c r="R192" s="17"/>
      <c r="S192" s="17"/>
      <c r="T192" s="17"/>
      <c r="U192" s="17"/>
      <c r="V192" s="17"/>
      <c r="W192" s="17"/>
      <c r="X192" s="17"/>
      <c r="Y192" s="17"/>
      <c r="Z192" s="17"/>
    </row>
    <row r="193" spans="1:26" ht="12.75" customHeight="1">
      <c r="A193" s="17"/>
      <c r="B193" s="193"/>
      <c r="C193" s="193"/>
      <c r="D193" s="155"/>
      <c r="E193" s="155"/>
      <c r="F193" s="155"/>
      <c r="G193" s="17"/>
      <c r="H193" s="22"/>
      <c r="I193" s="22"/>
      <c r="J193" s="22"/>
      <c r="K193" s="22"/>
      <c r="L193" s="22"/>
      <c r="M193" s="17"/>
      <c r="N193" s="17"/>
      <c r="O193" s="17"/>
      <c r="P193" s="17"/>
      <c r="Q193" s="17"/>
      <c r="R193" s="17"/>
      <c r="S193" s="17"/>
      <c r="T193" s="17"/>
      <c r="U193" s="17"/>
      <c r="V193" s="17"/>
      <c r="W193" s="17"/>
      <c r="X193" s="17"/>
      <c r="Y193" s="17"/>
      <c r="Z193" s="17"/>
    </row>
    <row r="194" spans="1:26" ht="12.75" customHeight="1">
      <c r="A194" s="17"/>
      <c r="B194" s="193"/>
      <c r="C194" s="193"/>
      <c r="D194" s="155"/>
      <c r="E194" s="155"/>
      <c r="F194" s="155"/>
      <c r="G194" s="17"/>
      <c r="H194" s="22"/>
      <c r="I194" s="22"/>
      <c r="J194" s="22"/>
      <c r="K194" s="22"/>
      <c r="L194" s="22"/>
      <c r="M194" s="17"/>
      <c r="N194" s="17"/>
      <c r="O194" s="17"/>
      <c r="P194" s="17"/>
      <c r="Q194" s="17"/>
      <c r="R194" s="17"/>
      <c r="S194" s="17"/>
      <c r="T194" s="17"/>
      <c r="U194" s="17"/>
      <c r="V194" s="17"/>
      <c r="W194" s="17"/>
      <c r="X194" s="17"/>
      <c r="Y194" s="17"/>
      <c r="Z194" s="17"/>
    </row>
    <row r="195" spans="1:26" ht="12.75" customHeight="1">
      <c r="A195" s="17"/>
      <c r="B195" s="193"/>
      <c r="C195" s="193"/>
      <c r="D195" s="155"/>
      <c r="E195" s="155"/>
      <c r="F195" s="155"/>
      <c r="G195" s="17"/>
      <c r="H195" s="22"/>
      <c r="I195" s="22"/>
      <c r="J195" s="22"/>
      <c r="K195" s="22"/>
      <c r="L195" s="22"/>
      <c r="M195" s="17"/>
      <c r="N195" s="17"/>
      <c r="O195" s="17"/>
      <c r="P195" s="17"/>
      <c r="Q195" s="17"/>
      <c r="R195" s="17"/>
      <c r="S195" s="17"/>
      <c r="T195" s="17"/>
      <c r="U195" s="17"/>
      <c r="V195" s="17"/>
      <c r="W195" s="17"/>
      <c r="X195" s="17"/>
      <c r="Y195" s="17"/>
      <c r="Z195" s="17"/>
    </row>
    <row r="196" spans="1:26" ht="12.75" customHeight="1">
      <c r="A196" s="17"/>
      <c r="B196" s="193"/>
      <c r="C196" s="193"/>
      <c r="D196" s="155"/>
      <c r="E196" s="155"/>
      <c r="F196" s="155"/>
      <c r="G196" s="17"/>
      <c r="H196" s="22"/>
      <c r="I196" s="22"/>
      <c r="J196" s="22"/>
      <c r="K196" s="22"/>
      <c r="L196" s="22"/>
      <c r="M196" s="17"/>
      <c r="N196" s="17"/>
      <c r="O196" s="17"/>
      <c r="P196" s="17"/>
      <c r="Q196" s="17"/>
      <c r="R196" s="17"/>
      <c r="S196" s="17"/>
      <c r="T196" s="17"/>
      <c r="U196" s="17"/>
      <c r="V196" s="17"/>
      <c r="W196" s="17"/>
      <c r="X196" s="17"/>
      <c r="Y196" s="17"/>
      <c r="Z196" s="17"/>
    </row>
    <row r="197" spans="1:26" ht="12.75" customHeight="1">
      <c r="A197" s="17"/>
      <c r="B197" s="193"/>
      <c r="C197" s="193"/>
      <c r="D197" s="155"/>
      <c r="E197" s="155"/>
      <c r="F197" s="155"/>
      <c r="G197" s="17"/>
      <c r="H197" s="22"/>
      <c r="I197" s="22"/>
      <c r="J197" s="22"/>
      <c r="K197" s="22"/>
      <c r="L197" s="22"/>
      <c r="M197" s="17"/>
      <c r="N197" s="17"/>
      <c r="O197" s="17"/>
      <c r="P197" s="17"/>
      <c r="Q197" s="17"/>
      <c r="R197" s="17"/>
      <c r="S197" s="17"/>
      <c r="T197" s="17"/>
      <c r="U197" s="17"/>
      <c r="V197" s="17"/>
      <c r="W197" s="17"/>
      <c r="X197" s="17"/>
      <c r="Y197" s="17"/>
      <c r="Z197" s="17"/>
    </row>
    <row r="198" spans="1:26" ht="12.75" customHeight="1">
      <c r="A198" s="17"/>
      <c r="B198" s="193"/>
      <c r="C198" s="193"/>
      <c r="D198" s="155"/>
      <c r="E198" s="155"/>
      <c r="F198" s="155"/>
      <c r="G198" s="17"/>
      <c r="H198" s="22"/>
      <c r="I198" s="22"/>
      <c r="J198" s="22"/>
      <c r="K198" s="22"/>
      <c r="L198" s="22"/>
      <c r="M198" s="17"/>
      <c r="N198" s="17"/>
      <c r="O198" s="17"/>
      <c r="P198" s="17"/>
      <c r="Q198" s="17"/>
      <c r="R198" s="17"/>
      <c r="S198" s="17"/>
      <c r="T198" s="17"/>
      <c r="U198" s="17"/>
      <c r="V198" s="17"/>
      <c r="W198" s="17"/>
      <c r="X198" s="17"/>
      <c r="Y198" s="17"/>
      <c r="Z198" s="17"/>
    </row>
    <row r="199" spans="1:26" ht="12.75" customHeight="1">
      <c r="A199" s="17"/>
      <c r="B199" s="193"/>
      <c r="C199" s="193"/>
      <c r="D199" s="155"/>
      <c r="E199" s="155"/>
      <c r="F199" s="155"/>
      <c r="G199" s="17"/>
      <c r="H199" s="22"/>
      <c r="I199" s="22"/>
      <c r="J199" s="22"/>
      <c r="K199" s="22"/>
      <c r="L199" s="22"/>
      <c r="M199" s="17"/>
      <c r="N199" s="17"/>
      <c r="O199" s="17"/>
      <c r="P199" s="17"/>
      <c r="Q199" s="17"/>
      <c r="R199" s="17"/>
      <c r="S199" s="17"/>
      <c r="T199" s="17"/>
      <c r="U199" s="17"/>
      <c r="V199" s="17"/>
      <c r="W199" s="17"/>
      <c r="X199" s="17"/>
      <c r="Y199" s="17"/>
      <c r="Z199" s="17"/>
    </row>
    <row r="200" spans="1:26" ht="12.75" customHeight="1">
      <c r="A200" s="17"/>
      <c r="B200" s="193"/>
      <c r="C200" s="193"/>
      <c r="D200" s="155"/>
      <c r="E200" s="155"/>
      <c r="F200" s="155"/>
      <c r="G200" s="17"/>
      <c r="H200" s="22"/>
      <c r="I200" s="22"/>
      <c r="J200" s="22"/>
      <c r="K200" s="22"/>
      <c r="L200" s="22"/>
      <c r="M200" s="17"/>
      <c r="N200" s="17"/>
      <c r="O200" s="17"/>
      <c r="P200" s="17"/>
      <c r="Q200" s="17"/>
      <c r="R200" s="17"/>
      <c r="S200" s="17"/>
      <c r="T200" s="17"/>
      <c r="U200" s="17"/>
      <c r="V200" s="17"/>
      <c r="W200" s="17"/>
      <c r="X200" s="17"/>
      <c r="Y200" s="17"/>
      <c r="Z200" s="17"/>
    </row>
    <row r="201" spans="1:26" ht="12.75" customHeight="1">
      <c r="A201" s="17"/>
      <c r="B201" s="193"/>
      <c r="C201" s="193"/>
      <c r="D201" s="155"/>
      <c r="E201" s="155"/>
      <c r="F201" s="155"/>
      <c r="G201" s="17"/>
      <c r="H201" s="22"/>
      <c r="I201" s="22"/>
      <c r="J201" s="22"/>
      <c r="K201" s="22"/>
      <c r="L201" s="22"/>
      <c r="M201" s="17"/>
      <c r="N201" s="17"/>
      <c r="O201" s="17"/>
      <c r="P201" s="17"/>
      <c r="Q201" s="17"/>
      <c r="R201" s="17"/>
      <c r="S201" s="17"/>
      <c r="T201" s="17"/>
      <c r="U201" s="17"/>
      <c r="V201" s="17"/>
      <c r="W201" s="17"/>
      <c r="X201" s="17"/>
      <c r="Y201" s="17"/>
      <c r="Z201" s="17"/>
    </row>
    <row r="202" spans="1:26" ht="12.75" customHeight="1">
      <c r="A202" s="17"/>
      <c r="B202" s="193"/>
      <c r="C202" s="193"/>
      <c r="D202" s="155"/>
      <c r="E202" s="155"/>
      <c r="F202" s="155"/>
      <c r="G202" s="17"/>
      <c r="H202" s="22"/>
      <c r="I202" s="22"/>
      <c r="J202" s="22"/>
      <c r="K202" s="22"/>
      <c r="L202" s="22"/>
      <c r="M202" s="17"/>
      <c r="N202" s="17"/>
      <c r="O202" s="17"/>
      <c r="P202" s="17"/>
      <c r="Q202" s="17"/>
      <c r="R202" s="17"/>
      <c r="S202" s="17"/>
      <c r="T202" s="17"/>
      <c r="U202" s="17"/>
      <c r="V202" s="17"/>
      <c r="W202" s="17"/>
      <c r="X202" s="17"/>
      <c r="Y202" s="17"/>
      <c r="Z202" s="17"/>
    </row>
    <row r="203" spans="1:26" ht="12.75" customHeight="1">
      <c r="A203" s="17"/>
      <c r="B203" s="193"/>
      <c r="C203" s="193"/>
      <c r="D203" s="155"/>
      <c r="E203" s="155"/>
      <c r="F203" s="155"/>
      <c r="G203" s="17"/>
      <c r="H203" s="22"/>
      <c r="I203" s="22"/>
      <c r="J203" s="22"/>
      <c r="K203" s="22"/>
      <c r="L203" s="22"/>
      <c r="M203" s="17"/>
      <c r="N203" s="17"/>
      <c r="O203" s="17"/>
      <c r="P203" s="17"/>
      <c r="Q203" s="17"/>
      <c r="R203" s="17"/>
      <c r="S203" s="17"/>
      <c r="T203" s="17"/>
      <c r="U203" s="17"/>
      <c r="V203" s="17"/>
      <c r="W203" s="17"/>
      <c r="X203" s="17"/>
      <c r="Y203" s="17"/>
      <c r="Z203" s="17"/>
    </row>
    <row r="204" spans="1:26" ht="12.75" customHeight="1">
      <c r="A204" s="17"/>
      <c r="B204" s="193"/>
      <c r="C204" s="193"/>
      <c r="D204" s="155"/>
      <c r="E204" s="155"/>
      <c r="F204" s="155"/>
      <c r="G204" s="17"/>
      <c r="H204" s="22"/>
      <c r="I204" s="22"/>
      <c r="J204" s="22"/>
      <c r="K204" s="22"/>
      <c r="L204" s="22"/>
      <c r="M204" s="17"/>
      <c r="N204" s="17"/>
      <c r="O204" s="17"/>
      <c r="P204" s="17"/>
      <c r="Q204" s="17"/>
      <c r="R204" s="17"/>
      <c r="S204" s="17"/>
      <c r="T204" s="17"/>
      <c r="U204" s="17"/>
      <c r="V204" s="17"/>
      <c r="W204" s="17"/>
      <c r="X204" s="17"/>
      <c r="Y204" s="17"/>
      <c r="Z204" s="17"/>
    </row>
    <row r="205" spans="1:26" ht="12.75" customHeight="1">
      <c r="A205" s="17"/>
      <c r="B205" s="193"/>
      <c r="C205" s="193"/>
      <c r="D205" s="155"/>
      <c r="E205" s="155"/>
      <c r="F205" s="155"/>
      <c r="G205" s="17"/>
      <c r="H205" s="22"/>
      <c r="I205" s="22"/>
      <c r="J205" s="22"/>
      <c r="K205" s="22"/>
      <c r="L205" s="22"/>
      <c r="M205" s="17"/>
      <c r="N205" s="17"/>
      <c r="O205" s="17"/>
      <c r="P205" s="17"/>
      <c r="Q205" s="17"/>
      <c r="R205" s="17"/>
      <c r="S205" s="17"/>
      <c r="T205" s="17"/>
      <c r="U205" s="17"/>
      <c r="V205" s="17"/>
      <c r="W205" s="17"/>
      <c r="X205" s="17"/>
      <c r="Y205" s="17"/>
      <c r="Z205" s="17"/>
    </row>
    <row r="206" spans="1:26" ht="12.75" customHeight="1">
      <c r="A206" s="17"/>
      <c r="B206" s="193"/>
      <c r="C206" s="193"/>
      <c r="D206" s="155"/>
      <c r="E206" s="155"/>
      <c r="F206" s="155"/>
      <c r="G206" s="17"/>
      <c r="H206" s="22"/>
      <c r="I206" s="22"/>
      <c r="J206" s="22"/>
      <c r="K206" s="22"/>
      <c r="L206" s="22"/>
      <c r="M206" s="17"/>
      <c r="N206" s="17"/>
      <c r="O206" s="17"/>
      <c r="P206" s="17"/>
      <c r="Q206" s="17"/>
      <c r="R206" s="17"/>
      <c r="S206" s="17"/>
      <c r="T206" s="17"/>
      <c r="U206" s="17"/>
      <c r="V206" s="17"/>
      <c r="W206" s="17"/>
      <c r="X206" s="17"/>
      <c r="Y206" s="17"/>
      <c r="Z206" s="17"/>
    </row>
    <row r="207" spans="1:26" ht="12.75" customHeight="1">
      <c r="A207" s="17"/>
      <c r="B207" s="193"/>
      <c r="C207" s="193"/>
      <c r="D207" s="155"/>
      <c r="E207" s="155"/>
      <c r="F207" s="155"/>
      <c r="G207" s="17"/>
      <c r="H207" s="22"/>
      <c r="I207" s="22"/>
      <c r="J207" s="22"/>
      <c r="K207" s="22"/>
      <c r="L207" s="22"/>
      <c r="M207" s="17"/>
      <c r="N207" s="17"/>
      <c r="O207" s="17"/>
      <c r="P207" s="17"/>
      <c r="Q207" s="17"/>
      <c r="R207" s="17"/>
      <c r="S207" s="17"/>
      <c r="T207" s="17"/>
      <c r="U207" s="17"/>
      <c r="V207" s="17"/>
      <c r="W207" s="17"/>
      <c r="X207" s="17"/>
      <c r="Y207" s="17"/>
      <c r="Z207" s="17"/>
    </row>
    <row r="208" spans="1:26" ht="12.75" customHeight="1">
      <c r="A208" s="17"/>
      <c r="B208" s="193"/>
      <c r="C208" s="193"/>
      <c r="D208" s="155"/>
      <c r="E208" s="155"/>
      <c r="F208" s="155"/>
      <c r="G208" s="17"/>
      <c r="H208" s="22"/>
      <c r="I208" s="22"/>
      <c r="J208" s="22"/>
      <c r="K208" s="22"/>
      <c r="L208" s="22"/>
      <c r="M208" s="17"/>
      <c r="N208" s="17"/>
      <c r="O208" s="17"/>
      <c r="P208" s="17"/>
      <c r="Q208" s="17"/>
      <c r="R208" s="17"/>
      <c r="S208" s="17"/>
      <c r="T208" s="17"/>
      <c r="U208" s="17"/>
      <c r="V208" s="17"/>
      <c r="W208" s="17"/>
      <c r="X208" s="17"/>
      <c r="Y208" s="17"/>
      <c r="Z208" s="17"/>
    </row>
    <row r="209" spans="1:26" ht="12.75" customHeight="1">
      <c r="A209" s="17"/>
      <c r="B209" s="193"/>
      <c r="C209" s="193"/>
      <c r="D209" s="155"/>
      <c r="E209" s="155"/>
      <c r="F209" s="155"/>
      <c r="G209" s="17"/>
      <c r="H209" s="22"/>
      <c r="I209" s="22"/>
      <c r="J209" s="22"/>
      <c r="K209" s="22"/>
      <c r="L209" s="22"/>
      <c r="M209" s="17"/>
      <c r="N209" s="17"/>
      <c r="O209" s="17"/>
      <c r="P209" s="17"/>
      <c r="Q209" s="17"/>
      <c r="R209" s="17"/>
      <c r="S209" s="17"/>
      <c r="T209" s="17"/>
      <c r="U209" s="17"/>
      <c r="V209" s="17"/>
      <c r="W209" s="17"/>
      <c r="X209" s="17"/>
      <c r="Y209" s="17"/>
      <c r="Z209" s="17"/>
    </row>
    <row r="210" spans="1:26" ht="12.75" customHeight="1">
      <c r="A210" s="17"/>
      <c r="B210" s="193"/>
      <c r="C210" s="193"/>
      <c r="D210" s="155"/>
      <c r="E210" s="155"/>
      <c r="F210" s="155"/>
      <c r="G210" s="17"/>
      <c r="H210" s="22"/>
      <c r="I210" s="22"/>
      <c r="J210" s="22"/>
      <c r="K210" s="22"/>
      <c r="L210" s="22"/>
      <c r="M210" s="17"/>
      <c r="N210" s="17"/>
      <c r="O210" s="17"/>
      <c r="P210" s="17"/>
      <c r="Q210" s="17"/>
      <c r="R210" s="17"/>
      <c r="S210" s="17"/>
      <c r="T210" s="17"/>
      <c r="U210" s="17"/>
      <c r="V210" s="17"/>
      <c r="W210" s="17"/>
      <c r="X210" s="17"/>
      <c r="Y210" s="17"/>
      <c r="Z210" s="17"/>
    </row>
    <row r="211" spans="1:26" ht="12.75" customHeight="1">
      <c r="A211" s="17"/>
      <c r="B211" s="193"/>
      <c r="C211" s="193"/>
      <c r="D211" s="155"/>
      <c r="E211" s="155"/>
      <c r="F211" s="155"/>
      <c r="G211" s="17"/>
      <c r="H211" s="22"/>
      <c r="I211" s="22"/>
      <c r="J211" s="22"/>
      <c r="K211" s="22"/>
      <c r="L211" s="22"/>
      <c r="M211" s="17"/>
      <c r="N211" s="17"/>
      <c r="O211" s="17"/>
      <c r="P211" s="17"/>
      <c r="Q211" s="17"/>
      <c r="R211" s="17"/>
      <c r="S211" s="17"/>
      <c r="T211" s="17"/>
      <c r="U211" s="17"/>
      <c r="V211" s="17"/>
      <c r="W211" s="17"/>
      <c r="X211" s="17"/>
      <c r="Y211" s="17"/>
      <c r="Z211" s="17"/>
    </row>
    <row r="212" spans="1:26" ht="12.75" customHeight="1">
      <c r="A212" s="17"/>
      <c r="B212" s="193"/>
      <c r="C212" s="193"/>
      <c r="D212" s="155"/>
      <c r="E212" s="155"/>
      <c r="F212" s="155"/>
      <c r="G212" s="17"/>
      <c r="H212" s="22"/>
      <c r="I212" s="22"/>
      <c r="J212" s="22"/>
      <c r="K212" s="22"/>
      <c r="L212" s="22"/>
      <c r="M212" s="17"/>
      <c r="N212" s="17"/>
      <c r="O212" s="17"/>
      <c r="P212" s="17"/>
      <c r="Q212" s="17"/>
      <c r="R212" s="17"/>
      <c r="S212" s="17"/>
      <c r="T212" s="17"/>
      <c r="U212" s="17"/>
      <c r="V212" s="17"/>
      <c r="W212" s="17"/>
      <c r="X212" s="17"/>
      <c r="Y212" s="17"/>
      <c r="Z212" s="17"/>
    </row>
    <row r="213" spans="1:26" ht="12.75" customHeight="1">
      <c r="A213" s="17"/>
      <c r="B213" s="193"/>
      <c r="C213" s="193"/>
      <c r="D213" s="155"/>
      <c r="E213" s="155"/>
      <c r="F213" s="155"/>
      <c r="G213" s="17"/>
      <c r="H213" s="22"/>
      <c r="I213" s="22"/>
      <c r="J213" s="22"/>
      <c r="K213" s="22"/>
      <c r="L213" s="22"/>
      <c r="M213" s="17"/>
      <c r="N213" s="17"/>
      <c r="O213" s="17"/>
      <c r="P213" s="17"/>
      <c r="Q213" s="17"/>
      <c r="R213" s="17"/>
      <c r="S213" s="17"/>
      <c r="T213" s="17"/>
      <c r="U213" s="17"/>
      <c r="V213" s="17"/>
      <c r="W213" s="17"/>
      <c r="X213" s="17"/>
      <c r="Y213" s="17"/>
      <c r="Z213" s="17"/>
    </row>
    <row r="214" spans="1:26" ht="12.75" customHeight="1">
      <c r="A214" s="17"/>
      <c r="B214" s="193"/>
      <c r="C214" s="193"/>
      <c r="D214" s="155"/>
      <c r="E214" s="155"/>
      <c r="F214" s="155"/>
      <c r="G214" s="17"/>
      <c r="H214" s="22"/>
      <c r="I214" s="22"/>
      <c r="J214" s="22"/>
      <c r="K214" s="22"/>
      <c r="L214" s="22"/>
      <c r="M214" s="17"/>
      <c r="N214" s="17"/>
      <c r="O214" s="17"/>
      <c r="P214" s="17"/>
      <c r="Q214" s="17"/>
      <c r="R214" s="17"/>
      <c r="S214" s="17"/>
      <c r="T214" s="17"/>
      <c r="U214" s="17"/>
      <c r="V214" s="17"/>
      <c r="W214" s="17"/>
      <c r="X214" s="17"/>
      <c r="Y214" s="17"/>
      <c r="Z214" s="17"/>
    </row>
    <row r="215" spans="1:26" ht="12.75" customHeight="1">
      <c r="A215" s="17"/>
      <c r="B215" s="193"/>
      <c r="C215" s="193"/>
      <c r="D215" s="155"/>
      <c r="E215" s="155"/>
      <c r="F215" s="155"/>
      <c r="G215" s="17"/>
      <c r="H215" s="22"/>
      <c r="I215" s="22"/>
      <c r="J215" s="22"/>
      <c r="K215" s="22"/>
      <c r="L215" s="22"/>
      <c r="M215" s="17"/>
      <c r="N215" s="17"/>
      <c r="O215" s="17"/>
      <c r="P215" s="17"/>
      <c r="Q215" s="17"/>
      <c r="R215" s="17"/>
      <c r="S215" s="17"/>
      <c r="T215" s="17"/>
      <c r="U215" s="17"/>
      <c r="V215" s="17"/>
      <c r="W215" s="17"/>
      <c r="X215" s="17"/>
      <c r="Y215" s="17"/>
      <c r="Z215" s="17"/>
    </row>
    <row r="216" spans="1:26" ht="12.75" customHeight="1">
      <c r="A216" s="17"/>
      <c r="B216" s="193"/>
      <c r="C216" s="193"/>
      <c r="D216" s="155"/>
      <c r="E216" s="155"/>
      <c r="F216" s="155"/>
      <c r="G216" s="17"/>
      <c r="H216" s="22"/>
      <c r="I216" s="22"/>
      <c r="J216" s="22"/>
      <c r="K216" s="22"/>
      <c r="L216" s="22"/>
      <c r="M216" s="17"/>
      <c r="N216" s="17"/>
      <c r="O216" s="17"/>
      <c r="P216" s="17"/>
      <c r="Q216" s="17"/>
      <c r="R216" s="17"/>
      <c r="S216" s="17"/>
      <c r="T216" s="17"/>
      <c r="U216" s="17"/>
      <c r="V216" s="17"/>
      <c r="W216" s="17"/>
      <c r="X216" s="17"/>
      <c r="Y216" s="17"/>
      <c r="Z216" s="17"/>
    </row>
    <row r="217" spans="1:26" ht="12.75" customHeight="1">
      <c r="A217" s="17"/>
      <c r="B217" s="193"/>
      <c r="C217" s="193"/>
      <c r="D217" s="155"/>
      <c r="E217" s="155"/>
      <c r="F217" s="155"/>
      <c r="G217" s="17"/>
      <c r="H217" s="22"/>
      <c r="I217" s="22"/>
      <c r="J217" s="22"/>
      <c r="K217" s="22"/>
      <c r="L217" s="22"/>
      <c r="M217" s="17"/>
      <c r="N217" s="17"/>
      <c r="O217" s="17"/>
      <c r="P217" s="17"/>
      <c r="Q217" s="17"/>
      <c r="R217" s="17"/>
      <c r="S217" s="17"/>
      <c r="T217" s="17"/>
      <c r="U217" s="17"/>
      <c r="V217" s="17"/>
      <c r="W217" s="17"/>
      <c r="X217" s="17"/>
      <c r="Y217" s="17"/>
      <c r="Z217" s="17"/>
    </row>
    <row r="218" spans="1:26" ht="12.75" customHeight="1">
      <c r="A218" s="17"/>
      <c r="B218" s="193"/>
      <c r="C218" s="193"/>
      <c r="D218" s="155"/>
      <c r="E218" s="155"/>
      <c r="F218" s="155"/>
      <c r="G218" s="17"/>
      <c r="H218" s="22"/>
      <c r="I218" s="22"/>
      <c r="J218" s="22"/>
      <c r="K218" s="22"/>
      <c r="L218" s="22"/>
      <c r="M218" s="17"/>
      <c r="N218" s="17"/>
      <c r="O218" s="17"/>
      <c r="P218" s="17"/>
      <c r="Q218" s="17"/>
      <c r="R218" s="17"/>
      <c r="S218" s="17"/>
      <c r="T218" s="17"/>
      <c r="U218" s="17"/>
      <c r="V218" s="17"/>
      <c r="W218" s="17"/>
      <c r="X218" s="17"/>
      <c r="Y218" s="17"/>
      <c r="Z218" s="17"/>
    </row>
    <row r="219" spans="1:26" ht="12.75" customHeight="1">
      <c r="A219" s="17"/>
      <c r="B219" s="193"/>
      <c r="C219" s="193"/>
      <c r="D219" s="155"/>
      <c r="E219" s="155"/>
      <c r="F219" s="155"/>
      <c r="G219" s="17"/>
      <c r="H219" s="22"/>
      <c r="I219" s="22"/>
      <c r="J219" s="22"/>
      <c r="K219" s="22"/>
      <c r="L219" s="22"/>
      <c r="M219" s="17"/>
      <c r="N219" s="17"/>
      <c r="O219" s="17"/>
      <c r="P219" s="17"/>
      <c r="Q219" s="17"/>
      <c r="R219" s="17"/>
      <c r="S219" s="17"/>
      <c r="T219" s="17"/>
      <c r="U219" s="17"/>
      <c r="V219" s="17"/>
      <c r="W219" s="17"/>
      <c r="X219" s="17"/>
      <c r="Y219" s="17"/>
      <c r="Z219" s="17"/>
    </row>
    <row r="220" spans="1:26" ht="12.75" customHeight="1">
      <c r="A220" s="17"/>
      <c r="B220" s="193"/>
      <c r="C220" s="193"/>
      <c r="D220" s="155"/>
      <c r="E220" s="155"/>
      <c r="F220" s="155"/>
      <c r="G220" s="17"/>
      <c r="H220" s="22"/>
      <c r="I220" s="22"/>
      <c r="J220" s="22"/>
      <c r="K220" s="22"/>
      <c r="L220" s="22"/>
      <c r="M220" s="17"/>
      <c r="N220" s="17"/>
      <c r="O220" s="17"/>
      <c r="P220" s="17"/>
      <c r="Q220" s="17"/>
      <c r="R220" s="17"/>
      <c r="S220" s="17"/>
      <c r="T220" s="17"/>
      <c r="U220" s="17"/>
      <c r="V220" s="17"/>
      <c r="W220" s="17"/>
      <c r="X220" s="17"/>
      <c r="Y220" s="17"/>
      <c r="Z220" s="17"/>
    </row>
    <row r="221" spans="1:26" ht="12.75" customHeight="1">
      <c r="A221" s="17"/>
      <c r="B221" s="193"/>
      <c r="C221" s="193"/>
      <c r="D221" s="155"/>
      <c r="E221" s="155"/>
      <c r="F221" s="155"/>
      <c r="G221" s="17"/>
      <c r="H221" s="22"/>
      <c r="I221" s="22"/>
      <c r="J221" s="22"/>
      <c r="K221" s="22"/>
      <c r="L221" s="22"/>
      <c r="M221" s="17"/>
      <c r="N221" s="17"/>
      <c r="O221" s="17"/>
      <c r="P221" s="17"/>
      <c r="Q221" s="17"/>
      <c r="R221" s="17"/>
      <c r="S221" s="17"/>
      <c r="T221" s="17"/>
      <c r="U221" s="17"/>
      <c r="V221" s="17"/>
      <c r="W221" s="17"/>
      <c r="X221" s="17"/>
      <c r="Y221" s="17"/>
      <c r="Z221" s="17"/>
    </row>
    <row r="222" spans="1:26" ht="12.75" customHeight="1">
      <c r="A222" s="17"/>
      <c r="B222" s="193"/>
      <c r="C222" s="193"/>
      <c r="D222" s="155"/>
      <c r="E222" s="155"/>
      <c r="F222" s="155"/>
      <c r="G222" s="17"/>
      <c r="H222" s="22"/>
      <c r="I222" s="22"/>
      <c r="J222" s="22"/>
      <c r="K222" s="22"/>
      <c r="L222" s="22"/>
      <c r="M222" s="17"/>
      <c r="N222" s="17"/>
      <c r="O222" s="17"/>
      <c r="P222" s="17"/>
      <c r="Q222" s="17"/>
      <c r="R222" s="17"/>
      <c r="S222" s="17"/>
      <c r="T222" s="17"/>
      <c r="U222" s="17"/>
      <c r="V222" s="17"/>
      <c r="W222" s="17"/>
      <c r="X222" s="17"/>
      <c r="Y222" s="17"/>
      <c r="Z222" s="17"/>
    </row>
    <row r="223" spans="1:26" ht="12.75" customHeight="1">
      <c r="A223" s="17"/>
      <c r="B223" s="193"/>
      <c r="C223" s="193"/>
      <c r="D223" s="155"/>
      <c r="E223" s="155"/>
      <c r="F223" s="155"/>
      <c r="G223" s="17"/>
      <c r="H223" s="22"/>
      <c r="I223" s="22"/>
      <c r="J223" s="22"/>
      <c r="K223" s="22"/>
      <c r="L223" s="22"/>
      <c r="M223" s="17"/>
      <c r="N223" s="17"/>
      <c r="O223" s="17"/>
      <c r="P223" s="17"/>
      <c r="Q223" s="17"/>
      <c r="R223" s="17"/>
      <c r="S223" s="17"/>
      <c r="T223" s="17"/>
      <c r="U223" s="17"/>
      <c r="V223" s="17"/>
      <c r="W223" s="17"/>
      <c r="X223" s="17"/>
      <c r="Y223" s="17"/>
      <c r="Z223" s="17"/>
    </row>
    <row r="224" spans="1:26" ht="12.75" customHeight="1">
      <c r="A224" s="17"/>
      <c r="B224" s="193"/>
      <c r="C224" s="193"/>
      <c r="D224" s="155"/>
      <c r="E224" s="155"/>
      <c r="F224" s="155"/>
      <c r="G224" s="17"/>
      <c r="H224" s="22"/>
      <c r="I224" s="22"/>
      <c r="J224" s="22"/>
      <c r="K224" s="22"/>
      <c r="L224" s="22"/>
      <c r="M224" s="17"/>
      <c r="N224" s="17"/>
      <c r="O224" s="17"/>
      <c r="P224" s="17"/>
      <c r="Q224" s="17"/>
      <c r="R224" s="17"/>
      <c r="S224" s="17"/>
      <c r="T224" s="17"/>
      <c r="U224" s="17"/>
      <c r="V224" s="17"/>
      <c r="W224" s="17"/>
      <c r="X224" s="17"/>
      <c r="Y224" s="17"/>
      <c r="Z224" s="17"/>
    </row>
    <row r="225" spans="1:26" ht="12.75" customHeight="1">
      <c r="A225" s="17"/>
      <c r="B225" s="193"/>
      <c r="C225" s="193"/>
      <c r="D225" s="155"/>
      <c r="E225" s="155"/>
      <c r="F225" s="155"/>
      <c r="G225" s="17"/>
      <c r="H225" s="22"/>
      <c r="I225" s="22"/>
      <c r="J225" s="22"/>
      <c r="K225" s="22"/>
      <c r="L225" s="22"/>
      <c r="M225" s="17"/>
      <c r="N225" s="17"/>
      <c r="O225" s="17"/>
      <c r="P225" s="17"/>
      <c r="Q225" s="17"/>
      <c r="R225" s="17"/>
      <c r="S225" s="17"/>
      <c r="T225" s="17"/>
      <c r="U225" s="17"/>
      <c r="V225" s="17"/>
      <c r="W225" s="17"/>
      <c r="X225" s="17"/>
      <c r="Y225" s="17"/>
      <c r="Z225" s="17"/>
    </row>
    <row r="226" spans="1:26" ht="12.75" customHeight="1">
      <c r="A226" s="17"/>
      <c r="B226" s="193"/>
      <c r="C226" s="193"/>
      <c r="D226" s="155"/>
      <c r="E226" s="155"/>
      <c r="F226" s="155"/>
      <c r="G226" s="17"/>
      <c r="H226" s="22"/>
      <c r="I226" s="22"/>
      <c r="J226" s="22"/>
      <c r="K226" s="22"/>
      <c r="L226" s="22"/>
      <c r="M226" s="17"/>
      <c r="N226" s="17"/>
      <c r="O226" s="17"/>
      <c r="P226" s="17"/>
      <c r="Q226" s="17"/>
      <c r="R226" s="17"/>
      <c r="S226" s="17"/>
      <c r="T226" s="17"/>
      <c r="U226" s="17"/>
      <c r="V226" s="17"/>
      <c r="W226" s="17"/>
      <c r="X226" s="17"/>
      <c r="Y226" s="17"/>
      <c r="Z226" s="17"/>
    </row>
    <row r="227" spans="1:26" ht="12.75" customHeight="1">
      <c r="A227" s="17"/>
      <c r="B227" s="193"/>
      <c r="C227" s="193"/>
      <c r="D227" s="155"/>
      <c r="E227" s="155"/>
      <c r="F227" s="155"/>
      <c r="G227" s="17"/>
      <c r="H227" s="22"/>
      <c r="I227" s="22"/>
      <c r="J227" s="22"/>
      <c r="K227" s="22"/>
      <c r="L227" s="22"/>
      <c r="M227" s="17"/>
      <c r="N227" s="17"/>
      <c r="O227" s="17"/>
      <c r="P227" s="17"/>
      <c r="Q227" s="17"/>
      <c r="R227" s="17"/>
      <c r="S227" s="17"/>
      <c r="T227" s="17"/>
      <c r="U227" s="17"/>
      <c r="V227" s="17"/>
      <c r="W227" s="17"/>
      <c r="X227" s="17"/>
      <c r="Y227" s="17"/>
      <c r="Z227" s="17"/>
    </row>
    <row r="228" spans="1:26" ht="12.75" customHeight="1">
      <c r="A228" s="17"/>
      <c r="B228" s="193"/>
      <c r="C228" s="193"/>
      <c r="D228" s="155"/>
      <c r="E228" s="155"/>
      <c r="F228" s="155"/>
      <c r="G228" s="17"/>
      <c r="H228" s="22"/>
      <c r="I228" s="22"/>
      <c r="J228" s="22"/>
      <c r="K228" s="22"/>
      <c r="L228" s="22"/>
      <c r="M228" s="17"/>
      <c r="N228" s="17"/>
      <c r="O228" s="17"/>
      <c r="P228" s="17"/>
      <c r="Q228" s="17"/>
      <c r="R228" s="17"/>
      <c r="S228" s="17"/>
      <c r="T228" s="17"/>
      <c r="U228" s="17"/>
      <c r="V228" s="17"/>
      <c r="W228" s="17"/>
      <c r="X228" s="17"/>
      <c r="Y228" s="17"/>
      <c r="Z228" s="17"/>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4">
    <mergeCell ref="A1:D1"/>
    <mergeCell ref="A4:A20"/>
    <mergeCell ref="A28:E28"/>
    <mergeCell ref="A21:A24"/>
  </mergeCells>
  <pageMargins left="0.7" right="0.7" top="0.75" bottom="0.75" header="0" footer="0"/>
  <pageSetup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1010"/>
  <sheetViews>
    <sheetView topLeftCell="A22" workbookViewId="0">
      <selection activeCell="C38" sqref="C38"/>
    </sheetView>
  </sheetViews>
  <sheetFormatPr defaultColWidth="12.58203125" defaultRowHeight="15" customHeight="1"/>
  <cols>
    <col min="1" max="1" width="17.08203125" customWidth="1"/>
    <col min="2" max="2" width="29" customWidth="1"/>
    <col min="3" max="5" width="15.58203125" customWidth="1"/>
    <col min="6" max="6" width="23.08203125" customWidth="1"/>
    <col min="7" max="7" width="16" customWidth="1"/>
    <col min="8" max="8" width="11.83203125" customWidth="1"/>
    <col min="9" max="25" width="8.58203125" customWidth="1"/>
  </cols>
  <sheetData>
    <row r="1" spans="1:25" ht="18.5">
      <c r="A1" s="425" t="s">
        <v>531</v>
      </c>
      <c r="B1" s="303"/>
      <c r="C1" s="303"/>
      <c r="D1" s="153"/>
      <c r="E1" s="18"/>
      <c r="F1" s="18"/>
      <c r="G1" s="18"/>
      <c r="H1" s="18"/>
      <c r="I1" s="18"/>
      <c r="J1" s="18"/>
      <c r="K1" s="18"/>
      <c r="L1" s="18"/>
      <c r="M1" s="18"/>
      <c r="N1" s="18"/>
      <c r="O1" s="18"/>
      <c r="P1" s="18"/>
      <c r="Q1" s="18"/>
      <c r="R1" s="18"/>
      <c r="S1" s="18"/>
      <c r="T1" s="18"/>
      <c r="U1" s="18"/>
      <c r="V1" s="18"/>
      <c r="W1" s="18"/>
      <c r="X1" s="18"/>
      <c r="Y1" s="18"/>
    </row>
    <row r="2" spans="1:25" ht="14.25" customHeight="1">
      <c r="A2" s="31"/>
      <c r="B2" s="31"/>
      <c r="C2" s="31"/>
      <c r="D2" s="31"/>
      <c r="E2" s="31"/>
      <c r="F2" s="31"/>
      <c r="G2" s="31"/>
      <c r="H2" s="31"/>
      <c r="I2" s="31"/>
      <c r="J2" s="31"/>
      <c r="K2" s="31"/>
      <c r="L2" s="31"/>
      <c r="M2" s="31"/>
      <c r="N2" s="31"/>
      <c r="O2" s="31"/>
      <c r="P2" s="31"/>
      <c r="Q2" s="31"/>
      <c r="R2" s="31"/>
      <c r="S2" s="31"/>
      <c r="T2" s="31"/>
      <c r="U2" s="31"/>
      <c r="V2" s="31"/>
      <c r="W2" s="31"/>
      <c r="X2" s="31"/>
      <c r="Y2" s="31"/>
    </row>
    <row r="3" spans="1:25" ht="29.5" thickBot="1">
      <c r="A3" s="556" t="s">
        <v>260</v>
      </c>
      <c r="B3" s="557" t="s">
        <v>274</v>
      </c>
      <c r="C3" s="558" t="s">
        <v>287</v>
      </c>
      <c r="D3" s="558" t="s">
        <v>270</v>
      </c>
      <c r="E3" s="558" t="s">
        <v>288</v>
      </c>
      <c r="F3" s="31"/>
      <c r="G3" s="31"/>
      <c r="H3" s="31"/>
      <c r="I3" s="31"/>
      <c r="J3" s="31"/>
      <c r="K3" s="31"/>
      <c r="L3" s="31"/>
      <c r="M3" s="31"/>
      <c r="N3" s="31"/>
      <c r="O3" s="31"/>
      <c r="P3" s="31"/>
      <c r="Q3" s="31"/>
      <c r="R3" s="31"/>
      <c r="S3" s="31"/>
      <c r="T3" s="31"/>
      <c r="U3" s="31"/>
      <c r="V3" s="31"/>
      <c r="W3" s="31"/>
      <c r="X3" s="31"/>
      <c r="Y3" s="31"/>
    </row>
    <row r="4" spans="1:25" ht="14.25" customHeight="1" thickBot="1">
      <c r="A4" s="776" t="s">
        <v>39</v>
      </c>
      <c r="B4" s="590" t="s">
        <v>275</v>
      </c>
      <c r="C4" s="591">
        <v>46</v>
      </c>
      <c r="D4" s="595"/>
      <c r="E4" s="592">
        <v>2921.2469999999998</v>
      </c>
      <c r="F4" s="1"/>
      <c r="G4" s="1"/>
    </row>
    <row r="5" spans="1:25" ht="14.25" customHeight="1" thickBot="1">
      <c r="A5" s="766"/>
      <c r="B5" s="552" t="s">
        <v>276</v>
      </c>
      <c r="C5" s="553">
        <v>1481</v>
      </c>
      <c r="D5" s="596"/>
      <c r="E5" s="554">
        <v>5525163.3619999997</v>
      </c>
      <c r="F5" s="1"/>
      <c r="G5" s="1"/>
    </row>
    <row r="6" spans="1:25" ht="14.25" customHeight="1" thickBot="1">
      <c r="A6" s="766"/>
      <c r="B6" s="590" t="s">
        <v>277</v>
      </c>
      <c r="C6" s="591">
        <v>19</v>
      </c>
      <c r="D6" s="595"/>
      <c r="E6" s="592">
        <v>51765.64</v>
      </c>
      <c r="F6" s="1"/>
      <c r="G6" s="1"/>
    </row>
    <row r="7" spans="1:25" ht="14.25" customHeight="1" thickBot="1">
      <c r="A7" s="766"/>
      <c r="B7" s="552" t="s">
        <v>278</v>
      </c>
      <c r="C7" s="553">
        <v>10</v>
      </c>
      <c r="D7" s="596"/>
      <c r="E7" s="554">
        <v>26102.34</v>
      </c>
      <c r="F7" s="1"/>
      <c r="G7" s="1"/>
    </row>
    <row r="8" spans="1:25" ht="14.25" customHeight="1" thickBot="1">
      <c r="A8" s="766"/>
      <c r="B8" s="590" t="s">
        <v>462</v>
      </c>
      <c r="C8" s="591">
        <v>15</v>
      </c>
      <c r="D8" s="595"/>
      <c r="E8" s="592">
        <v>26092</v>
      </c>
      <c r="F8" s="1"/>
      <c r="G8" s="1"/>
    </row>
    <row r="9" spans="1:25" ht="14.25" customHeight="1" thickBot="1">
      <c r="A9" s="766"/>
      <c r="B9" s="552" t="s">
        <v>279</v>
      </c>
      <c r="C9" s="553">
        <v>2</v>
      </c>
      <c r="D9" s="596"/>
      <c r="E9" s="554">
        <v>1350</v>
      </c>
      <c r="F9" s="1"/>
      <c r="G9" s="1"/>
    </row>
    <row r="10" spans="1:25" ht="14.25" customHeight="1" thickBot="1">
      <c r="A10" s="766"/>
      <c r="B10" s="590" t="s">
        <v>280</v>
      </c>
      <c r="C10" s="591">
        <v>8</v>
      </c>
      <c r="D10" s="595"/>
      <c r="E10" s="592">
        <v>2791.2</v>
      </c>
      <c r="F10" s="1"/>
      <c r="G10" s="1"/>
    </row>
    <row r="11" spans="1:25" ht="14.25" customHeight="1" thickBot="1">
      <c r="A11" s="766"/>
      <c r="B11" s="552" t="s">
        <v>282</v>
      </c>
      <c r="C11" s="553">
        <v>2107</v>
      </c>
      <c r="D11" s="596"/>
      <c r="E11" s="554">
        <v>4552215907.868</v>
      </c>
      <c r="F11" s="1"/>
      <c r="G11" s="110"/>
    </row>
    <row r="12" spans="1:25" ht="14.25" customHeight="1" thickBot="1">
      <c r="A12" s="767"/>
      <c r="B12" s="590" t="s">
        <v>283</v>
      </c>
      <c r="C12" s="591">
        <v>49</v>
      </c>
      <c r="D12" s="595"/>
      <c r="E12" s="592">
        <v>20488</v>
      </c>
      <c r="F12" s="1"/>
      <c r="G12" s="110"/>
    </row>
    <row r="13" spans="1:25" ht="14.25" customHeight="1" thickBot="1">
      <c r="A13" s="767"/>
      <c r="B13" s="552" t="s">
        <v>370</v>
      </c>
      <c r="C13" s="553">
        <v>2</v>
      </c>
      <c r="D13" s="596"/>
      <c r="E13" s="554">
        <v>0</v>
      </c>
      <c r="F13" s="1"/>
      <c r="G13" s="110"/>
    </row>
    <row r="14" spans="1:25" ht="14.25" customHeight="1" thickBot="1">
      <c r="A14" s="767"/>
      <c r="B14" s="590" t="s">
        <v>284</v>
      </c>
      <c r="C14" s="591">
        <v>5</v>
      </c>
      <c r="D14" s="595">
        <v>332</v>
      </c>
      <c r="E14" s="592">
        <v>3576.4189999999999</v>
      </c>
      <c r="F14" s="1"/>
      <c r="G14" s="110"/>
    </row>
    <row r="15" spans="1:25" ht="14.25" customHeight="1" thickBot="1">
      <c r="A15" s="767"/>
      <c r="B15" s="552" t="s">
        <v>291</v>
      </c>
      <c r="C15" s="553">
        <v>2</v>
      </c>
      <c r="D15" s="596"/>
      <c r="E15" s="554">
        <v>0</v>
      </c>
      <c r="F15" s="1"/>
      <c r="G15" s="110"/>
    </row>
    <row r="16" spans="1:25" ht="14.25" customHeight="1" thickBot="1">
      <c r="A16" s="767"/>
      <c r="B16" s="590" t="s">
        <v>371</v>
      </c>
      <c r="C16" s="591">
        <v>1</v>
      </c>
      <c r="D16" s="595"/>
      <c r="E16" s="592">
        <v>3</v>
      </c>
      <c r="F16" s="1"/>
      <c r="G16" s="1"/>
    </row>
    <row r="17" spans="1:7" ht="14.25" customHeight="1" thickBot="1">
      <c r="A17" s="766"/>
      <c r="B17" s="552" t="s">
        <v>285</v>
      </c>
      <c r="C17" s="553">
        <v>170</v>
      </c>
      <c r="D17" s="596">
        <v>0</v>
      </c>
      <c r="E17" s="554">
        <v>318790.57</v>
      </c>
      <c r="F17" s="1"/>
      <c r="G17" s="1"/>
    </row>
    <row r="18" spans="1:7" ht="14.25" customHeight="1" thickBot="1">
      <c r="A18" s="777"/>
      <c r="B18" s="597" t="s">
        <v>265</v>
      </c>
      <c r="C18" s="675">
        <f>SUM(C4:C17)</f>
        <v>3917</v>
      </c>
      <c r="D18" s="676">
        <f>SUM(D4:D17)</f>
        <v>332</v>
      </c>
      <c r="E18" s="675">
        <f>SUM(E4:E17)</f>
        <v>4558194951.645999</v>
      </c>
    </row>
    <row r="19" spans="1:7" ht="14.25" customHeight="1" thickBot="1">
      <c r="A19" s="778" t="s">
        <v>286</v>
      </c>
      <c r="B19" s="590" t="s">
        <v>276</v>
      </c>
      <c r="C19" s="591">
        <v>139</v>
      </c>
      <c r="D19" s="595"/>
      <c r="E19" s="592">
        <v>0</v>
      </c>
    </row>
    <row r="20" spans="1:7" ht="14.25" customHeight="1" thickBot="1">
      <c r="A20" s="779"/>
      <c r="B20" s="552" t="s">
        <v>279</v>
      </c>
      <c r="C20" s="553">
        <v>2</v>
      </c>
      <c r="D20" s="596"/>
      <c r="E20" s="554">
        <v>0</v>
      </c>
    </row>
    <row r="21" spans="1:7" ht="14.25" customHeight="1" thickBot="1">
      <c r="A21" s="779"/>
      <c r="B21" s="590" t="s">
        <v>282</v>
      </c>
      <c r="C21" s="591">
        <v>279</v>
      </c>
      <c r="D21" s="595"/>
      <c r="E21" s="592">
        <v>250</v>
      </c>
    </row>
    <row r="22" spans="1:7" ht="14.25" customHeight="1" thickBot="1">
      <c r="A22" s="779"/>
      <c r="B22" s="552" t="s">
        <v>283</v>
      </c>
      <c r="C22" s="553">
        <v>6</v>
      </c>
      <c r="D22" s="596"/>
      <c r="E22" s="554">
        <v>0</v>
      </c>
    </row>
    <row r="23" spans="1:7" ht="14.25" customHeight="1" thickBot="1">
      <c r="A23" s="779"/>
      <c r="B23" s="655" t="s">
        <v>291</v>
      </c>
      <c r="C23" s="656">
        <v>2</v>
      </c>
      <c r="D23" s="677"/>
      <c r="E23" s="657">
        <v>0</v>
      </c>
    </row>
    <row r="24" spans="1:7" ht="14.25" customHeight="1" thickBot="1">
      <c r="A24" s="779"/>
      <c r="B24" s="659" t="s">
        <v>371</v>
      </c>
      <c r="C24" s="660">
        <v>1</v>
      </c>
      <c r="D24" s="678"/>
      <c r="E24" s="661">
        <v>0</v>
      </c>
    </row>
    <row r="25" spans="1:7" ht="14.25" customHeight="1" thickBot="1">
      <c r="A25" s="779"/>
      <c r="B25" s="663" t="s">
        <v>285</v>
      </c>
      <c r="C25" s="664">
        <v>58</v>
      </c>
      <c r="D25" s="679">
        <v>0</v>
      </c>
      <c r="E25" s="665">
        <v>0</v>
      </c>
    </row>
    <row r="26" spans="1:7" ht="18" customHeight="1" thickBot="1">
      <c r="A26" s="780"/>
      <c r="B26" s="680" t="s">
        <v>266</v>
      </c>
      <c r="C26" s="681">
        <f>SUM(C19:C25)</f>
        <v>487</v>
      </c>
      <c r="D26" s="681">
        <f t="shared" ref="D26:E26" si="0">SUM(D19:D25)</f>
        <v>0</v>
      </c>
      <c r="E26" s="681">
        <f t="shared" si="0"/>
        <v>250</v>
      </c>
      <c r="F26" s="1"/>
      <c r="G26" s="1"/>
    </row>
    <row r="27" spans="1:7" ht="14.25" customHeight="1" thickBot="1">
      <c r="A27" s="685"/>
      <c r="B27" s="586" t="s">
        <v>161</v>
      </c>
      <c r="C27" s="682">
        <f>SUM(C18,C26)</f>
        <v>4404</v>
      </c>
      <c r="D27" s="683">
        <f>SUM(D18,D26)</f>
        <v>332</v>
      </c>
      <c r="E27" s="684">
        <f>SUM(E18,E26)</f>
        <v>4558195201.645999</v>
      </c>
      <c r="F27" s="1"/>
      <c r="G27" s="1"/>
    </row>
    <row r="28" spans="1:7" ht="14.25" customHeight="1">
      <c r="F28" s="1"/>
      <c r="G28" s="110"/>
    </row>
    <row r="29" spans="1:7" ht="14.25" customHeight="1">
      <c r="A29" s="31" t="s">
        <v>70</v>
      </c>
      <c r="B29" s="31"/>
      <c r="C29" s="31"/>
      <c r="D29" s="31"/>
      <c r="E29" s="31"/>
      <c r="F29" s="1"/>
      <c r="G29" s="1"/>
    </row>
    <row r="30" spans="1:7" ht="28" customHeight="1">
      <c r="A30" s="755" t="s">
        <v>450</v>
      </c>
      <c r="B30" s="712"/>
      <c r="C30" s="712"/>
      <c r="D30" s="712"/>
      <c r="E30" s="712"/>
    </row>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3">
    <mergeCell ref="A4:A18"/>
    <mergeCell ref="A30:E30"/>
    <mergeCell ref="A19:A26"/>
  </mergeCells>
  <pageMargins left="0.7" right="0.7" top="0.75" bottom="0.75" header="0" footer="0"/>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6"/>
  <sheetViews>
    <sheetView topLeftCell="A12" workbookViewId="0">
      <selection sqref="A1:F1"/>
    </sheetView>
  </sheetViews>
  <sheetFormatPr defaultColWidth="12.58203125" defaultRowHeight="15" customHeight="1"/>
  <cols>
    <col min="1" max="1" width="17.5" customWidth="1"/>
    <col min="2" max="2" width="29" customWidth="1"/>
    <col min="3" max="3" width="11.83203125" customWidth="1"/>
    <col min="4" max="4" width="13" customWidth="1"/>
    <col min="5" max="5" width="11.83203125" customWidth="1"/>
    <col min="6" max="6" width="14.83203125" customWidth="1"/>
    <col min="7" max="7" width="14.58203125" customWidth="1"/>
    <col min="8" max="8" width="13.58203125" customWidth="1"/>
    <col min="9" max="9" width="12.08203125" customWidth="1"/>
    <col min="10" max="26" width="8.58203125" customWidth="1"/>
  </cols>
  <sheetData>
    <row r="1" spans="1:26" ht="18.5">
      <c r="A1" s="771" t="s">
        <v>532</v>
      </c>
      <c r="B1" s="712"/>
      <c r="C1" s="712"/>
      <c r="D1" s="712"/>
      <c r="E1" s="712"/>
      <c r="F1" s="712"/>
      <c r="G1" s="18"/>
      <c r="H1" s="18"/>
      <c r="I1" s="18"/>
      <c r="J1" s="18"/>
      <c r="K1" s="18"/>
      <c r="L1" s="18"/>
      <c r="M1" s="18"/>
      <c r="N1" s="18"/>
      <c r="O1" s="18"/>
      <c r="P1" s="18"/>
      <c r="Q1" s="18"/>
      <c r="R1" s="18"/>
      <c r="S1" s="18"/>
      <c r="T1" s="18"/>
      <c r="U1" s="18"/>
      <c r="V1" s="18"/>
      <c r="W1" s="18"/>
      <c r="X1" s="18"/>
      <c r="Y1" s="18"/>
      <c r="Z1" s="18"/>
    </row>
    <row r="2" spans="1:26" ht="14.25" customHeight="1" thickBot="1">
      <c r="A2" s="307"/>
      <c r="B2" s="94"/>
      <c r="C2" s="94"/>
      <c r="D2" s="308"/>
      <c r="E2" s="308"/>
      <c r="F2" s="1"/>
    </row>
    <row r="3" spans="1:26" ht="29.5" thickBot="1">
      <c r="A3" s="606" t="s">
        <v>260</v>
      </c>
      <c r="B3" s="601" t="s">
        <v>274</v>
      </c>
      <c r="C3" s="602" t="s">
        <v>289</v>
      </c>
      <c r="D3" s="602" t="s">
        <v>290</v>
      </c>
      <c r="E3" s="602" t="s">
        <v>270</v>
      </c>
      <c r="F3" s="603" t="s">
        <v>271</v>
      </c>
      <c r="G3" s="31"/>
      <c r="H3" s="31"/>
      <c r="I3" s="31"/>
      <c r="J3" s="31"/>
      <c r="K3" s="31"/>
      <c r="L3" s="31"/>
      <c r="M3" s="31"/>
      <c r="N3" s="31"/>
      <c r="O3" s="31"/>
      <c r="P3" s="31"/>
      <c r="Q3" s="31"/>
      <c r="R3" s="31"/>
      <c r="S3" s="31"/>
      <c r="T3" s="31"/>
      <c r="U3" s="31"/>
      <c r="V3" s="31"/>
      <c r="W3" s="31"/>
      <c r="X3" s="31"/>
      <c r="Y3" s="31"/>
      <c r="Z3" s="31"/>
    </row>
    <row r="4" spans="1:26" ht="15" customHeight="1">
      <c r="A4" s="781" t="s">
        <v>39</v>
      </c>
      <c r="B4" s="615" t="s">
        <v>277</v>
      </c>
      <c r="C4" s="616">
        <v>5</v>
      </c>
      <c r="D4" s="616">
        <v>320.11099999999999</v>
      </c>
      <c r="E4" s="617"/>
      <c r="F4" s="618">
        <v>0</v>
      </c>
      <c r="H4" s="1"/>
      <c r="I4" s="1"/>
      <c r="J4" s="1"/>
      <c r="K4" s="1"/>
      <c r="L4" s="1"/>
      <c r="M4" s="1"/>
    </row>
    <row r="5" spans="1:26" ht="14.25" customHeight="1">
      <c r="A5" s="782"/>
      <c r="B5" s="619" t="s">
        <v>278</v>
      </c>
      <c r="C5" s="612">
        <v>2</v>
      </c>
      <c r="D5" s="612">
        <v>73.989999999999995</v>
      </c>
      <c r="E5" s="613"/>
      <c r="F5" s="620">
        <v>0</v>
      </c>
      <c r="H5" s="1"/>
      <c r="I5" s="1"/>
      <c r="J5" s="1"/>
      <c r="K5" s="1"/>
      <c r="L5" s="1"/>
      <c r="M5" s="1"/>
    </row>
    <row r="6" spans="1:26" ht="14.25" customHeight="1">
      <c r="A6" s="782"/>
      <c r="B6" s="621" t="s">
        <v>281</v>
      </c>
      <c r="C6" s="610">
        <v>4</v>
      </c>
      <c r="D6" s="610">
        <v>173.833</v>
      </c>
      <c r="E6" s="611">
        <v>0</v>
      </c>
      <c r="F6" s="622">
        <v>0</v>
      </c>
      <c r="H6" s="1"/>
      <c r="I6" s="1"/>
      <c r="J6" s="1"/>
      <c r="K6" s="1"/>
      <c r="L6" s="1"/>
      <c r="M6" s="1"/>
    </row>
    <row r="7" spans="1:26" ht="14.25" customHeight="1">
      <c r="A7" s="782"/>
      <c r="B7" s="619" t="s">
        <v>282</v>
      </c>
      <c r="C7" s="612">
        <v>32</v>
      </c>
      <c r="D7" s="612">
        <v>2792.877</v>
      </c>
      <c r="E7" s="613"/>
      <c r="F7" s="620">
        <v>10991.65</v>
      </c>
      <c r="H7" s="1"/>
      <c r="I7" s="1"/>
      <c r="J7" s="1"/>
      <c r="K7" s="1"/>
      <c r="L7" s="1"/>
      <c r="M7" s="1"/>
    </row>
    <row r="8" spans="1:26" ht="14.25" customHeight="1">
      <c r="A8" s="782"/>
      <c r="B8" s="621" t="s">
        <v>283</v>
      </c>
      <c r="C8" s="610">
        <v>1</v>
      </c>
      <c r="D8" s="610">
        <v>0.01</v>
      </c>
      <c r="E8" s="611"/>
      <c r="F8" s="622">
        <v>0</v>
      </c>
      <c r="H8" s="1"/>
      <c r="I8" s="1"/>
      <c r="J8" s="1"/>
      <c r="K8" s="1"/>
      <c r="L8" s="1"/>
      <c r="M8" s="1"/>
    </row>
    <row r="9" spans="1:26" ht="14.25" customHeight="1">
      <c r="A9" s="782"/>
      <c r="B9" s="619" t="s">
        <v>370</v>
      </c>
      <c r="C9" s="612">
        <v>1</v>
      </c>
      <c r="D9" s="612">
        <v>8.0939999999999994</v>
      </c>
      <c r="E9" s="613"/>
      <c r="F9" s="620">
        <v>0</v>
      </c>
      <c r="H9" s="1"/>
      <c r="I9" s="1"/>
      <c r="J9" s="1"/>
      <c r="K9" s="1"/>
      <c r="L9" s="1"/>
      <c r="M9" s="1"/>
    </row>
    <row r="10" spans="1:26" ht="14.25" customHeight="1">
      <c r="A10" s="782"/>
      <c r="B10" s="621" t="s">
        <v>284</v>
      </c>
      <c r="C10" s="610">
        <v>3</v>
      </c>
      <c r="D10" s="610">
        <v>237.29</v>
      </c>
      <c r="E10" s="611">
        <v>2150000</v>
      </c>
      <c r="F10" s="622">
        <v>0</v>
      </c>
      <c r="H10" s="1"/>
      <c r="I10" s="1"/>
      <c r="J10" s="1"/>
      <c r="K10" s="1"/>
      <c r="L10" s="1"/>
      <c r="M10" s="1"/>
    </row>
    <row r="11" spans="1:26" ht="14.25" customHeight="1">
      <c r="A11" s="782"/>
      <c r="B11" s="619" t="s">
        <v>285</v>
      </c>
      <c r="C11" s="612">
        <v>16</v>
      </c>
      <c r="D11" s="612">
        <v>227.81899999999999</v>
      </c>
      <c r="E11" s="613">
        <v>13320622</v>
      </c>
      <c r="F11" s="620">
        <v>0</v>
      </c>
      <c r="H11" s="1"/>
      <c r="I11" s="1"/>
      <c r="J11" s="1"/>
      <c r="K11" s="1"/>
      <c r="L11" s="1"/>
      <c r="M11" s="1"/>
    </row>
    <row r="12" spans="1:26" thickBot="1">
      <c r="A12" s="783"/>
      <c r="B12" s="623" t="s">
        <v>265</v>
      </c>
      <c r="C12" s="614">
        <f>SUM(C4:C11)</f>
        <v>64</v>
      </c>
      <c r="D12" s="614">
        <f>SUM(D4:D11)</f>
        <v>3834.0239999999999</v>
      </c>
      <c r="E12" s="614">
        <f>SUM(E4:E11)</f>
        <v>15470622</v>
      </c>
      <c r="F12" s="624">
        <f>SUM(F4:F11)</f>
        <v>10991.65</v>
      </c>
    </row>
    <row r="13" spans="1:26" ht="30" customHeight="1">
      <c r="A13" s="784" t="s">
        <v>286</v>
      </c>
      <c r="B13" s="619" t="s">
        <v>282</v>
      </c>
      <c r="C13" s="612">
        <v>11</v>
      </c>
      <c r="D13" s="612">
        <v>69.751000000000005</v>
      </c>
      <c r="E13" s="613"/>
      <c r="F13" s="620">
        <v>0</v>
      </c>
      <c r="H13" s="1"/>
      <c r="I13" s="1"/>
      <c r="J13" s="1"/>
      <c r="K13" s="1"/>
      <c r="L13" s="1"/>
      <c r="M13" s="1"/>
    </row>
    <row r="14" spans="1:26" ht="14.5">
      <c r="A14" s="785"/>
      <c r="B14" s="621" t="s">
        <v>283</v>
      </c>
      <c r="C14" s="610">
        <v>1</v>
      </c>
      <c r="D14" s="610">
        <v>8.0399999999999991</v>
      </c>
      <c r="E14" s="611"/>
      <c r="F14" s="622">
        <v>0</v>
      </c>
      <c r="H14" s="1"/>
      <c r="I14" s="1"/>
      <c r="J14" s="1"/>
      <c r="K14" s="1"/>
      <c r="L14" s="1"/>
      <c r="M14" s="1"/>
    </row>
    <row r="15" spans="1:26" ht="14.5">
      <c r="A15" s="785"/>
      <c r="B15" s="619" t="s">
        <v>291</v>
      </c>
      <c r="C15" s="612">
        <v>1</v>
      </c>
      <c r="D15" s="612">
        <v>3</v>
      </c>
      <c r="E15" s="613"/>
      <c r="F15" s="620">
        <v>0</v>
      </c>
      <c r="H15" s="1"/>
      <c r="I15" s="1"/>
      <c r="J15" s="1"/>
      <c r="K15" s="1"/>
      <c r="L15" s="1"/>
      <c r="M15" s="1"/>
    </row>
    <row r="16" spans="1:26" ht="14.25" customHeight="1">
      <c r="A16" s="785"/>
      <c r="B16" s="621" t="s">
        <v>371</v>
      </c>
      <c r="C16" s="610">
        <v>2</v>
      </c>
      <c r="D16" s="610">
        <v>777.62</v>
      </c>
      <c r="E16" s="611"/>
      <c r="F16" s="622">
        <v>0</v>
      </c>
      <c r="H16" s="1"/>
      <c r="I16" s="1"/>
      <c r="J16" s="1"/>
      <c r="K16" s="1"/>
      <c r="L16" s="1"/>
      <c r="M16" s="1"/>
    </row>
    <row r="17" spans="1:13" ht="14.25" customHeight="1">
      <c r="A17" s="785"/>
      <c r="B17" s="619" t="s">
        <v>285</v>
      </c>
      <c r="C17" s="612">
        <v>5</v>
      </c>
      <c r="D17" s="612">
        <v>10.35</v>
      </c>
      <c r="E17" s="613">
        <v>0</v>
      </c>
      <c r="F17" s="620">
        <v>0</v>
      </c>
      <c r="H17" s="1"/>
      <c r="I17" s="1"/>
      <c r="J17" s="1"/>
      <c r="K17" s="1"/>
      <c r="L17" s="1"/>
      <c r="M17" s="1"/>
    </row>
    <row r="18" spans="1:13" thickBot="1">
      <c r="A18" s="786"/>
      <c r="B18" s="625" t="s">
        <v>266</v>
      </c>
      <c r="C18" s="626">
        <f>SUM(C13:C17)</f>
        <v>20</v>
      </c>
      <c r="D18" s="626">
        <f t="shared" ref="D18:F18" si="0">SUM(D13:D17)</f>
        <v>868.76100000000008</v>
      </c>
      <c r="E18" s="626">
        <f t="shared" si="0"/>
        <v>0</v>
      </c>
      <c r="F18" s="627">
        <f t="shared" si="0"/>
        <v>0</v>
      </c>
      <c r="I18" s="110"/>
    </row>
    <row r="19" spans="1:13" ht="14.25" customHeight="1" thickBot="1">
      <c r="A19" s="604"/>
      <c r="B19" s="605" t="s">
        <v>161</v>
      </c>
      <c r="C19" s="605">
        <f t="shared" ref="C19:F19" si="1">SUM(C12,C18)</f>
        <v>84</v>
      </c>
      <c r="D19" s="607">
        <f t="shared" si="1"/>
        <v>4702.7849999999999</v>
      </c>
      <c r="E19" s="608">
        <f t="shared" si="1"/>
        <v>15470622</v>
      </c>
      <c r="F19" s="609">
        <f t="shared" si="1"/>
        <v>10991.65</v>
      </c>
      <c r="I19" s="110"/>
    </row>
    <row r="20" spans="1:13" ht="14.25" customHeight="1">
      <c r="A20" s="599"/>
      <c r="B20" s="600"/>
      <c r="C20" s="600"/>
      <c r="D20" s="600"/>
      <c r="E20" s="598"/>
      <c r="F20" s="598"/>
    </row>
    <row r="21" spans="1:13" ht="14.25" customHeight="1">
      <c r="A21" s="31" t="s">
        <v>70</v>
      </c>
      <c r="B21" s="309"/>
      <c r="C21" s="185"/>
      <c r="D21" s="31"/>
      <c r="E21" s="31"/>
      <c r="F21" s="31"/>
      <c r="H21" s="110"/>
      <c r="I21" s="110"/>
    </row>
    <row r="22" spans="1:13" ht="31.5" customHeight="1">
      <c r="A22" s="755" t="s">
        <v>452</v>
      </c>
      <c r="B22" s="712"/>
      <c r="C22" s="712"/>
      <c r="D22" s="712"/>
      <c r="E22" s="712"/>
    </row>
    <row r="23" spans="1:13" ht="14.25" customHeight="1">
      <c r="G23" s="110"/>
    </row>
    <row r="24" spans="1:13" ht="14.25" customHeight="1"/>
    <row r="25" spans="1:13" ht="14.25" customHeight="1"/>
    <row r="26" spans="1:13" ht="14.25" customHeight="1"/>
    <row r="27" spans="1:13" ht="14.25" customHeight="1"/>
    <row r="28" spans="1:13" ht="14.25" customHeight="1">
      <c r="G28" s="110"/>
    </row>
    <row r="29" spans="1:13" ht="14.25" customHeight="1"/>
    <row r="30" spans="1:13" ht="14.25" customHeight="1"/>
    <row r="31" spans="1:13" ht="14.25" customHeight="1"/>
    <row r="32" spans="1: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4">
    <mergeCell ref="A1:F1"/>
    <mergeCell ref="A4:A12"/>
    <mergeCell ref="A22:E22"/>
    <mergeCell ref="A13:A18"/>
  </mergeCells>
  <pageMargins left="0.7" right="0.7" top="0.75" bottom="0.75" header="0" footer="0"/>
  <pageSetup orientation="portrait"/>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999"/>
  <sheetViews>
    <sheetView workbookViewId="0">
      <selection activeCell="G10" sqref="G10"/>
    </sheetView>
  </sheetViews>
  <sheetFormatPr defaultColWidth="12.58203125" defaultRowHeight="15" customHeight="1"/>
  <cols>
    <col min="1" max="1" width="38.5" customWidth="1"/>
    <col min="2" max="2" width="12.33203125" customWidth="1"/>
    <col min="3" max="3" width="12.08203125" customWidth="1"/>
    <col min="4" max="4" width="13.08203125" customWidth="1"/>
    <col min="5" max="5" width="12.58203125" customWidth="1"/>
    <col min="6" max="6" width="9" customWidth="1"/>
    <col min="7" max="7" width="10.08203125" customWidth="1"/>
    <col min="8" max="8" width="10" customWidth="1"/>
    <col min="9" max="9" width="11.5" customWidth="1"/>
    <col min="10" max="25" width="9" customWidth="1"/>
  </cols>
  <sheetData>
    <row r="1" spans="1:25" ht="15.5">
      <c r="A1" s="761" t="s">
        <v>537</v>
      </c>
      <c r="B1" s="712"/>
      <c r="C1" s="712"/>
      <c r="D1" s="712"/>
      <c r="E1" s="712"/>
      <c r="F1" s="18"/>
      <c r="G1" s="18"/>
      <c r="H1" s="18"/>
      <c r="I1" s="18"/>
      <c r="J1" s="18"/>
      <c r="K1" s="18"/>
      <c r="L1" s="18"/>
      <c r="M1" s="18"/>
      <c r="N1" s="18"/>
      <c r="O1" s="18"/>
      <c r="P1" s="18"/>
      <c r="Q1" s="18"/>
      <c r="R1" s="18"/>
      <c r="S1" s="18"/>
      <c r="T1" s="18"/>
      <c r="U1" s="18"/>
      <c r="V1" s="18"/>
      <c r="W1" s="18"/>
      <c r="X1" s="18"/>
      <c r="Y1" s="18"/>
    </row>
    <row r="2" spans="1:25" ht="12.75" customHeight="1">
      <c r="A2" s="100"/>
      <c r="B2" s="310"/>
      <c r="C2" s="310"/>
      <c r="D2" s="310"/>
      <c r="E2" s="310"/>
      <c r="F2" s="17"/>
      <c r="G2" s="17"/>
      <c r="H2" s="17"/>
      <c r="I2" s="17"/>
      <c r="J2" s="17"/>
      <c r="K2" s="17"/>
      <c r="L2" s="17"/>
      <c r="M2" s="17"/>
      <c r="N2" s="17"/>
      <c r="O2" s="17"/>
      <c r="P2" s="17"/>
      <c r="Q2" s="17"/>
      <c r="R2" s="17"/>
      <c r="S2" s="17"/>
      <c r="T2" s="17"/>
      <c r="U2" s="17"/>
      <c r="V2" s="17"/>
      <c r="W2" s="17"/>
      <c r="X2" s="17"/>
      <c r="Y2" s="17"/>
    </row>
    <row r="3" spans="1:25" ht="15" customHeight="1">
      <c r="A3" s="274"/>
      <c r="B3" s="787" t="s">
        <v>292</v>
      </c>
      <c r="C3" s="729"/>
      <c r="D3" s="729"/>
      <c r="E3" s="730"/>
      <c r="F3" s="31"/>
      <c r="G3" s="31"/>
      <c r="H3" s="31"/>
      <c r="I3" s="31"/>
      <c r="J3" s="31"/>
      <c r="K3" s="31"/>
      <c r="L3" s="31"/>
      <c r="M3" s="31"/>
      <c r="N3" s="31"/>
      <c r="O3" s="31"/>
      <c r="P3" s="31"/>
      <c r="Q3" s="31"/>
      <c r="R3" s="31"/>
      <c r="S3" s="31"/>
      <c r="T3" s="31"/>
      <c r="U3" s="31"/>
      <c r="V3" s="31"/>
      <c r="W3" s="31"/>
      <c r="X3" s="31"/>
      <c r="Y3" s="31"/>
    </row>
    <row r="4" spans="1:25" ht="14.5">
      <c r="A4" s="311" t="s">
        <v>293</v>
      </c>
      <c r="B4" s="312" t="s">
        <v>533</v>
      </c>
      <c r="C4" s="35" t="s">
        <v>534</v>
      </c>
      <c r="D4" s="35" t="s">
        <v>535</v>
      </c>
      <c r="E4" s="313" t="s">
        <v>536</v>
      </c>
      <c r="F4" s="31"/>
      <c r="G4" s="31"/>
      <c r="H4" s="31"/>
      <c r="I4" s="31"/>
      <c r="J4" s="31"/>
      <c r="K4" s="31"/>
      <c r="L4" s="31"/>
      <c r="M4" s="31"/>
      <c r="N4" s="31"/>
      <c r="O4" s="31"/>
      <c r="P4" s="31"/>
      <c r="Q4" s="31"/>
      <c r="R4" s="31"/>
      <c r="S4" s="31"/>
      <c r="T4" s="31"/>
      <c r="U4" s="31"/>
      <c r="V4" s="31"/>
      <c r="W4" s="31"/>
      <c r="X4" s="31"/>
      <c r="Y4" s="31"/>
    </row>
    <row r="5" spans="1:25" ht="14.5">
      <c r="A5" s="167" t="s">
        <v>294</v>
      </c>
      <c r="B5" s="314">
        <v>1838</v>
      </c>
      <c r="C5" s="315">
        <v>26</v>
      </c>
      <c r="D5" s="314">
        <v>1324</v>
      </c>
      <c r="E5" s="316">
        <v>3188</v>
      </c>
      <c r="F5" s="31"/>
      <c r="G5" s="53"/>
      <c r="H5" s="31"/>
      <c r="I5" s="31"/>
      <c r="J5" s="31"/>
      <c r="K5" s="31"/>
      <c r="L5" s="31"/>
      <c r="M5" s="31"/>
      <c r="N5" s="31"/>
      <c r="O5" s="31"/>
      <c r="P5" s="31"/>
      <c r="Q5" s="31"/>
      <c r="R5" s="31"/>
      <c r="S5" s="31"/>
      <c r="T5" s="31"/>
      <c r="U5" s="31"/>
      <c r="V5" s="31"/>
      <c r="W5" s="31"/>
      <c r="X5" s="31"/>
      <c r="Y5" s="31"/>
    </row>
    <row r="6" spans="1:25" ht="14.5">
      <c r="A6" s="167" t="s">
        <v>295</v>
      </c>
      <c r="B6" s="314">
        <v>8438</v>
      </c>
      <c r="C6" s="314">
        <v>2214</v>
      </c>
      <c r="D6" s="314">
        <v>5870</v>
      </c>
      <c r="E6" s="316">
        <v>16522</v>
      </c>
      <c r="F6" s="31"/>
      <c r="G6" s="53"/>
      <c r="H6" s="31"/>
      <c r="I6" s="31"/>
      <c r="J6" s="31"/>
      <c r="K6" s="31"/>
      <c r="L6" s="31"/>
      <c r="M6" s="31"/>
      <c r="N6" s="31"/>
      <c r="O6" s="31"/>
      <c r="P6" s="31"/>
      <c r="Q6" s="31"/>
      <c r="R6" s="31"/>
      <c r="S6" s="31"/>
      <c r="T6" s="31"/>
      <c r="U6" s="31"/>
      <c r="V6" s="31"/>
      <c r="W6" s="31"/>
      <c r="X6" s="31"/>
      <c r="Y6" s="31"/>
    </row>
    <row r="7" spans="1:25" ht="14.5">
      <c r="A7" s="167" t="s">
        <v>296</v>
      </c>
      <c r="B7" s="314">
        <v>7516</v>
      </c>
      <c r="C7" s="315">
        <v>280</v>
      </c>
      <c r="D7" s="314">
        <v>4183</v>
      </c>
      <c r="E7" s="316">
        <v>11979</v>
      </c>
      <c r="F7" s="31"/>
      <c r="G7" s="53"/>
      <c r="H7" s="187"/>
      <c r="I7" s="31"/>
      <c r="J7" s="31"/>
      <c r="K7" s="31"/>
      <c r="L7" s="31"/>
      <c r="M7" s="31"/>
      <c r="N7" s="31"/>
      <c r="O7" s="31"/>
      <c r="P7" s="31"/>
      <c r="Q7" s="31"/>
      <c r="R7" s="31"/>
      <c r="S7" s="31"/>
      <c r="T7" s="31"/>
      <c r="U7" s="31"/>
      <c r="V7" s="31"/>
      <c r="W7" s="31"/>
      <c r="X7" s="31"/>
      <c r="Y7" s="31"/>
    </row>
    <row r="8" spans="1:25" ht="14.5">
      <c r="A8" s="167" t="s">
        <v>297</v>
      </c>
      <c r="B8" s="314">
        <v>2240</v>
      </c>
      <c r="C8" s="315">
        <v>13</v>
      </c>
      <c r="D8" s="314">
        <v>2559</v>
      </c>
      <c r="E8" s="316">
        <v>4812</v>
      </c>
      <c r="F8" s="31"/>
      <c r="G8" s="53"/>
      <c r="H8" s="31"/>
      <c r="I8" s="31"/>
      <c r="J8" s="31"/>
      <c r="K8" s="31"/>
      <c r="L8" s="31"/>
      <c r="M8" s="31"/>
      <c r="N8" s="31"/>
      <c r="O8" s="31"/>
      <c r="P8" s="31"/>
      <c r="Q8" s="31"/>
      <c r="R8" s="31"/>
      <c r="S8" s="31"/>
      <c r="T8" s="31"/>
      <c r="U8" s="31"/>
      <c r="V8" s="31"/>
      <c r="W8" s="31"/>
      <c r="X8" s="31"/>
      <c r="Y8" s="31"/>
    </row>
    <row r="9" spans="1:25" ht="14.5">
      <c r="A9" s="174" t="s">
        <v>298</v>
      </c>
      <c r="B9" s="317">
        <v>194309</v>
      </c>
      <c r="C9" s="317">
        <v>200000</v>
      </c>
      <c r="D9" s="317">
        <v>439322</v>
      </c>
      <c r="E9" s="318">
        <v>833631</v>
      </c>
      <c r="F9" s="31"/>
      <c r="G9" s="53"/>
      <c r="H9" s="31"/>
      <c r="I9" s="31"/>
      <c r="J9" s="31"/>
      <c r="K9" s="31"/>
      <c r="L9" s="31"/>
      <c r="M9" s="31"/>
      <c r="N9" s="31"/>
      <c r="O9" s="31"/>
      <c r="P9" s="31"/>
      <c r="Q9" s="31"/>
      <c r="R9" s="31"/>
      <c r="S9" s="31"/>
      <c r="T9" s="31"/>
      <c r="U9" s="31"/>
      <c r="V9" s="31"/>
      <c r="W9" s="31"/>
      <c r="X9" s="31"/>
      <c r="Y9" s="31"/>
    </row>
    <row r="10" spans="1:25" ht="12.75" customHeight="1">
      <c r="A10" s="31"/>
      <c r="B10" s="31"/>
      <c r="C10" s="31"/>
      <c r="D10" s="31"/>
      <c r="E10" s="31"/>
      <c r="F10" s="31"/>
      <c r="G10" s="31"/>
      <c r="H10" s="31"/>
      <c r="I10" s="130"/>
      <c r="J10" s="31"/>
      <c r="K10" s="31"/>
      <c r="L10" s="31"/>
      <c r="M10" s="31"/>
      <c r="N10" s="31"/>
      <c r="O10" s="31"/>
      <c r="P10" s="31"/>
      <c r="Q10" s="31"/>
      <c r="R10" s="31"/>
      <c r="S10" s="31"/>
      <c r="T10" s="31"/>
      <c r="U10" s="31"/>
      <c r="V10" s="31"/>
      <c r="W10" s="31"/>
      <c r="X10" s="31"/>
      <c r="Y10" s="31"/>
    </row>
    <row r="11" spans="1:25" ht="12.75" customHeight="1">
      <c r="A11" s="31" t="s">
        <v>70</v>
      </c>
      <c r="B11" s="31"/>
      <c r="C11" s="31"/>
      <c r="D11" s="31"/>
      <c r="E11" s="31"/>
      <c r="F11" s="31"/>
      <c r="G11" s="31"/>
      <c r="H11" s="187"/>
      <c r="I11" s="31"/>
      <c r="J11" s="31"/>
      <c r="K11" s="31"/>
      <c r="L11" s="31"/>
      <c r="M11" s="31"/>
      <c r="N11" s="31"/>
      <c r="O11" s="31"/>
      <c r="P11" s="31"/>
      <c r="Q11" s="31"/>
      <c r="R11" s="31"/>
      <c r="S11" s="31"/>
      <c r="T11" s="31"/>
      <c r="U11" s="31"/>
      <c r="V11" s="31"/>
      <c r="W11" s="31"/>
      <c r="X11" s="31"/>
      <c r="Y11" s="31"/>
    </row>
    <row r="12" spans="1:25" ht="66" customHeight="1">
      <c r="A12" s="734" t="s">
        <v>299</v>
      </c>
      <c r="B12" s="712"/>
      <c r="C12" s="712"/>
      <c r="D12" s="712"/>
      <c r="E12" s="712"/>
      <c r="F12" s="31"/>
      <c r="G12" s="31"/>
      <c r="H12" s="31"/>
      <c r="I12" s="31"/>
      <c r="J12" s="31"/>
      <c r="K12" s="31"/>
      <c r="L12" s="31"/>
      <c r="M12" s="31"/>
      <c r="N12" s="31"/>
      <c r="O12" s="31"/>
      <c r="P12" s="31"/>
      <c r="Q12" s="31"/>
      <c r="R12" s="31"/>
      <c r="S12" s="31"/>
      <c r="T12" s="31"/>
      <c r="U12" s="31"/>
      <c r="V12" s="31"/>
      <c r="W12" s="31"/>
      <c r="X12" s="31"/>
      <c r="Y12" s="31"/>
    </row>
    <row r="13" spans="1:25" ht="12.75" customHeight="1">
      <c r="A13" s="788"/>
      <c r="B13" s="712"/>
      <c r="C13" s="712"/>
      <c r="D13" s="712"/>
      <c r="E13" s="712"/>
      <c r="F13" s="17"/>
      <c r="G13" s="17"/>
      <c r="H13" s="17"/>
      <c r="I13" s="183"/>
      <c r="J13" s="17"/>
      <c r="K13" s="17"/>
      <c r="L13" s="17"/>
      <c r="M13" s="17"/>
      <c r="N13" s="17"/>
      <c r="O13" s="17"/>
      <c r="P13" s="17"/>
      <c r="Q13" s="17"/>
      <c r="R13" s="17"/>
      <c r="S13" s="17"/>
      <c r="T13" s="17"/>
      <c r="U13" s="17"/>
      <c r="V13" s="17"/>
      <c r="W13" s="17"/>
      <c r="X13" s="17"/>
      <c r="Y13" s="17"/>
    </row>
    <row r="14" spans="1:25" ht="12.75" customHeight="1">
      <c r="A14" s="17"/>
      <c r="B14" s="310"/>
      <c r="C14" s="310"/>
      <c r="D14" s="310"/>
      <c r="E14" s="310"/>
      <c r="F14" s="17"/>
      <c r="G14" s="17"/>
      <c r="H14" s="17"/>
      <c r="I14" s="17"/>
      <c r="J14" s="17"/>
      <c r="K14" s="17"/>
      <c r="L14" s="17"/>
      <c r="M14" s="17"/>
      <c r="N14" s="17"/>
      <c r="O14" s="17"/>
      <c r="P14" s="17"/>
      <c r="Q14" s="17"/>
      <c r="R14" s="17"/>
      <c r="S14" s="17"/>
      <c r="T14" s="17"/>
      <c r="U14" s="17"/>
      <c r="V14" s="17"/>
      <c r="W14" s="17"/>
      <c r="X14" s="17"/>
      <c r="Y14" s="17"/>
    </row>
    <row r="15" spans="1:25" ht="12.75" customHeight="1">
      <c r="A15" s="17"/>
      <c r="B15" s="310"/>
      <c r="C15" s="310"/>
      <c r="D15" s="310"/>
      <c r="E15" s="310"/>
      <c r="F15" s="17"/>
      <c r="G15" s="17"/>
      <c r="H15" s="17"/>
      <c r="I15" s="17"/>
      <c r="J15" s="17"/>
      <c r="K15" s="17"/>
      <c r="L15" s="17"/>
      <c r="M15" s="17"/>
      <c r="N15" s="17"/>
      <c r="O15" s="17"/>
      <c r="P15" s="17"/>
      <c r="Q15" s="17"/>
      <c r="R15" s="17"/>
      <c r="S15" s="17"/>
      <c r="T15" s="17"/>
      <c r="U15" s="17"/>
      <c r="V15" s="17"/>
      <c r="W15" s="17"/>
      <c r="X15" s="17"/>
      <c r="Y15" s="17"/>
    </row>
    <row r="16" spans="1:25" ht="12.75" customHeight="1">
      <c r="A16" s="17"/>
      <c r="B16" s="310"/>
      <c r="C16" s="310"/>
      <c r="D16" s="310"/>
      <c r="E16" s="310"/>
      <c r="F16" s="17"/>
      <c r="G16" s="17"/>
      <c r="H16" s="17"/>
      <c r="I16" s="17"/>
      <c r="J16" s="17"/>
      <c r="K16" s="17"/>
      <c r="L16" s="17"/>
      <c r="M16" s="17"/>
      <c r="N16" s="17"/>
      <c r="O16" s="17"/>
      <c r="P16" s="17"/>
      <c r="Q16" s="17"/>
      <c r="R16" s="17"/>
      <c r="S16" s="17"/>
      <c r="T16" s="17"/>
      <c r="U16" s="17"/>
      <c r="V16" s="17"/>
      <c r="W16" s="17"/>
      <c r="X16" s="17"/>
      <c r="Y16" s="17"/>
    </row>
    <row r="17" spans="1:25" ht="12.75" customHeight="1">
      <c r="A17" s="17"/>
      <c r="B17" s="310"/>
      <c r="C17" s="310"/>
      <c r="D17" s="310"/>
      <c r="E17" s="310"/>
      <c r="F17" s="17"/>
      <c r="G17" s="17"/>
      <c r="H17" s="17"/>
      <c r="I17" s="17"/>
      <c r="J17" s="17"/>
      <c r="K17" s="17"/>
      <c r="L17" s="17"/>
      <c r="M17" s="17"/>
      <c r="N17" s="17"/>
      <c r="O17" s="17"/>
      <c r="P17" s="17"/>
      <c r="Q17" s="17"/>
      <c r="R17" s="17"/>
      <c r="S17" s="17"/>
      <c r="T17" s="17"/>
      <c r="U17" s="17"/>
      <c r="V17" s="17"/>
      <c r="W17" s="17"/>
      <c r="X17" s="17"/>
      <c r="Y17" s="17"/>
    </row>
    <row r="18" spans="1:25" ht="12.75" customHeight="1">
      <c r="A18" s="17"/>
      <c r="B18" s="310"/>
      <c r="C18" s="310"/>
      <c r="D18" s="310"/>
      <c r="E18" s="310"/>
      <c r="F18" s="17"/>
      <c r="G18" s="17"/>
      <c r="H18" s="17"/>
      <c r="I18" s="17"/>
      <c r="J18" s="17"/>
      <c r="K18" s="17"/>
      <c r="L18" s="17"/>
      <c r="M18" s="17"/>
      <c r="N18" s="17"/>
      <c r="O18" s="17"/>
      <c r="P18" s="17"/>
      <c r="Q18" s="17"/>
      <c r="R18" s="17"/>
      <c r="S18" s="17"/>
      <c r="T18" s="17"/>
      <c r="U18" s="17"/>
      <c r="V18" s="17"/>
      <c r="W18" s="17"/>
      <c r="X18" s="17"/>
      <c r="Y18" s="17"/>
    </row>
    <row r="19" spans="1:25" ht="12.75" customHeight="1">
      <c r="A19" s="17"/>
      <c r="B19" s="310"/>
      <c r="C19" s="310"/>
      <c r="D19" s="310"/>
      <c r="E19" s="310"/>
      <c r="F19" s="17"/>
      <c r="G19" s="17"/>
      <c r="H19" s="183"/>
      <c r="I19" s="17"/>
      <c r="J19" s="17"/>
      <c r="K19" s="17"/>
      <c r="L19" s="17"/>
      <c r="M19" s="17"/>
      <c r="N19" s="17"/>
      <c r="O19" s="17"/>
      <c r="P19" s="17"/>
      <c r="Q19" s="17"/>
      <c r="R19" s="17"/>
      <c r="S19" s="17"/>
      <c r="T19" s="17"/>
      <c r="U19" s="17"/>
      <c r="V19" s="17"/>
      <c r="W19" s="17"/>
      <c r="X19" s="17"/>
      <c r="Y19" s="17"/>
    </row>
    <row r="20" spans="1:25" ht="12.75" customHeight="1">
      <c r="A20" s="17"/>
      <c r="B20" s="310"/>
      <c r="C20" s="310"/>
      <c r="D20" s="310"/>
      <c r="E20" s="310"/>
      <c r="F20" s="17"/>
      <c r="G20" s="17"/>
      <c r="H20" s="17"/>
      <c r="I20" s="17"/>
      <c r="J20" s="17"/>
      <c r="K20" s="17"/>
      <c r="L20" s="17"/>
      <c r="M20" s="17"/>
      <c r="N20" s="17"/>
      <c r="O20" s="17"/>
      <c r="P20" s="17"/>
      <c r="Q20" s="17"/>
      <c r="R20" s="17"/>
      <c r="S20" s="17"/>
      <c r="T20" s="17"/>
      <c r="U20" s="17"/>
      <c r="V20" s="17"/>
      <c r="W20" s="17"/>
      <c r="X20" s="17"/>
      <c r="Y20" s="17"/>
    </row>
    <row r="21" spans="1:25" ht="12.75" customHeight="1">
      <c r="A21" s="17"/>
      <c r="B21" s="310"/>
      <c r="C21" s="310"/>
      <c r="D21" s="310"/>
      <c r="E21" s="310"/>
      <c r="F21" s="17"/>
      <c r="G21" s="17"/>
      <c r="H21" s="17"/>
      <c r="I21" s="17"/>
      <c r="J21" s="17"/>
      <c r="K21" s="17"/>
      <c r="L21" s="17"/>
      <c r="M21" s="17"/>
      <c r="N21" s="17"/>
      <c r="O21" s="17"/>
      <c r="P21" s="17"/>
      <c r="Q21" s="17"/>
      <c r="R21" s="17"/>
      <c r="S21" s="17"/>
      <c r="T21" s="17"/>
      <c r="U21" s="17"/>
      <c r="V21" s="17"/>
      <c r="W21" s="17"/>
      <c r="X21" s="17"/>
      <c r="Y21" s="17"/>
    </row>
    <row r="22" spans="1:25" ht="12.75" customHeight="1">
      <c r="A22" s="17"/>
      <c r="B22" s="310"/>
      <c r="C22" s="310"/>
      <c r="D22" s="310"/>
      <c r="E22" s="310"/>
      <c r="F22" s="17"/>
      <c r="G22" s="17"/>
      <c r="H22" s="17"/>
      <c r="I22" s="17"/>
      <c r="J22" s="17"/>
      <c r="K22" s="17"/>
      <c r="L22" s="17"/>
      <c r="M22" s="17"/>
      <c r="N22" s="17"/>
      <c r="O22" s="17"/>
      <c r="P22" s="17"/>
      <c r="Q22" s="17"/>
      <c r="R22" s="17"/>
      <c r="S22" s="17"/>
      <c r="T22" s="17"/>
      <c r="U22" s="17"/>
      <c r="V22" s="17"/>
      <c r="W22" s="17"/>
      <c r="X22" s="17"/>
      <c r="Y22" s="17"/>
    </row>
    <row r="23" spans="1:25" ht="12.75" customHeight="1">
      <c r="A23" s="17"/>
      <c r="B23" s="310"/>
      <c r="C23" s="310"/>
      <c r="D23" s="310"/>
      <c r="E23" s="310"/>
      <c r="F23" s="17"/>
      <c r="G23" s="17"/>
      <c r="H23" s="17"/>
      <c r="I23" s="17"/>
      <c r="J23" s="17"/>
      <c r="K23" s="17"/>
      <c r="L23" s="17"/>
      <c r="M23" s="17"/>
      <c r="N23" s="17"/>
      <c r="O23" s="17"/>
      <c r="P23" s="17"/>
      <c r="Q23" s="17"/>
      <c r="R23" s="17"/>
      <c r="S23" s="17"/>
      <c r="T23" s="17"/>
      <c r="U23" s="17"/>
      <c r="V23" s="17"/>
      <c r="W23" s="17"/>
      <c r="X23" s="17"/>
      <c r="Y23" s="17"/>
    </row>
    <row r="24" spans="1:25" ht="12.75" customHeight="1">
      <c r="A24" s="17"/>
      <c r="B24" s="310"/>
      <c r="C24" s="310"/>
      <c r="D24" s="310"/>
      <c r="E24" s="310"/>
      <c r="F24" s="17"/>
      <c r="G24" s="17"/>
      <c r="H24" s="17"/>
      <c r="I24" s="17"/>
      <c r="J24" s="17"/>
      <c r="K24" s="17"/>
      <c r="L24" s="17"/>
      <c r="M24" s="17"/>
      <c r="N24" s="17"/>
      <c r="O24" s="17"/>
      <c r="P24" s="17"/>
      <c r="Q24" s="17"/>
      <c r="R24" s="17"/>
      <c r="S24" s="17"/>
      <c r="T24" s="17"/>
      <c r="U24" s="17"/>
      <c r="V24" s="17"/>
      <c r="W24" s="17"/>
      <c r="X24" s="17"/>
      <c r="Y24" s="17"/>
    </row>
    <row r="25" spans="1:25" ht="12.75" customHeight="1">
      <c r="A25" s="17"/>
      <c r="B25" s="310"/>
      <c r="C25" s="310"/>
      <c r="D25" s="310"/>
      <c r="E25" s="310"/>
      <c r="F25" s="17"/>
      <c r="G25" s="17"/>
      <c r="H25" s="17"/>
      <c r="I25" s="17"/>
      <c r="J25" s="17"/>
      <c r="K25" s="17"/>
      <c r="L25" s="17"/>
      <c r="M25" s="17"/>
      <c r="N25" s="17"/>
      <c r="O25" s="17"/>
      <c r="P25" s="17"/>
      <c r="Q25" s="17"/>
      <c r="R25" s="17"/>
      <c r="S25" s="17"/>
      <c r="T25" s="17"/>
      <c r="U25" s="17"/>
      <c r="V25" s="17"/>
      <c r="W25" s="17"/>
      <c r="X25" s="17"/>
      <c r="Y25" s="17"/>
    </row>
    <row r="26" spans="1:25" ht="12.75" customHeight="1">
      <c r="A26" s="17"/>
      <c r="B26" s="310"/>
      <c r="C26" s="310"/>
      <c r="D26" s="310"/>
      <c r="E26" s="310"/>
      <c r="F26" s="17"/>
      <c r="G26" s="17"/>
      <c r="H26" s="17"/>
      <c r="I26" s="17"/>
      <c r="J26" s="17"/>
      <c r="K26" s="17"/>
      <c r="L26" s="17"/>
      <c r="M26" s="17"/>
      <c r="N26" s="17"/>
      <c r="O26" s="17"/>
      <c r="P26" s="17"/>
      <c r="Q26" s="17"/>
      <c r="R26" s="17"/>
      <c r="S26" s="17"/>
      <c r="T26" s="17"/>
      <c r="U26" s="17"/>
      <c r="V26" s="17"/>
      <c r="W26" s="17"/>
      <c r="X26" s="17"/>
      <c r="Y26" s="17"/>
    </row>
    <row r="27" spans="1:25" ht="12.75" customHeight="1">
      <c r="A27" s="17"/>
      <c r="B27" s="310"/>
      <c r="C27" s="310"/>
      <c r="D27" s="310"/>
      <c r="E27" s="310"/>
      <c r="F27" s="17"/>
      <c r="G27" s="17"/>
      <c r="H27" s="17"/>
      <c r="I27" s="17"/>
      <c r="J27" s="17"/>
      <c r="K27" s="17"/>
      <c r="L27" s="17"/>
      <c r="M27" s="17"/>
      <c r="N27" s="17"/>
      <c r="O27" s="17"/>
      <c r="P27" s="17"/>
      <c r="Q27" s="17"/>
      <c r="R27" s="17"/>
      <c r="S27" s="17"/>
      <c r="T27" s="17"/>
      <c r="U27" s="17"/>
      <c r="V27" s="17"/>
      <c r="W27" s="17"/>
      <c r="X27" s="17"/>
      <c r="Y27" s="17"/>
    </row>
    <row r="28" spans="1:25" ht="12.75" customHeight="1">
      <c r="A28" s="17"/>
      <c r="B28" s="310"/>
      <c r="C28" s="310"/>
      <c r="D28" s="310"/>
      <c r="E28" s="310"/>
      <c r="F28" s="17"/>
      <c r="G28" s="17"/>
      <c r="H28" s="17"/>
      <c r="I28" s="17"/>
      <c r="J28" s="17"/>
      <c r="K28" s="17"/>
      <c r="L28" s="17"/>
      <c r="M28" s="17"/>
      <c r="N28" s="17"/>
      <c r="O28" s="17"/>
      <c r="P28" s="17"/>
      <c r="Q28" s="17"/>
      <c r="R28" s="17"/>
      <c r="S28" s="17"/>
      <c r="T28" s="17"/>
      <c r="U28" s="17"/>
      <c r="V28" s="17"/>
      <c r="W28" s="17"/>
      <c r="X28" s="17"/>
      <c r="Y28" s="17"/>
    </row>
    <row r="29" spans="1:25" ht="12.75" customHeight="1">
      <c r="A29" s="17"/>
      <c r="B29" s="310"/>
      <c r="C29" s="310"/>
      <c r="D29" s="310"/>
      <c r="E29" s="310"/>
      <c r="F29" s="17"/>
      <c r="G29" s="17"/>
      <c r="H29" s="17"/>
      <c r="I29" s="17"/>
      <c r="J29" s="17"/>
      <c r="K29" s="17"/>
      <c r="L29" s="17"/>
      <c r="M29" s="17"/>
      <c r="N29" s="17"/>
      <c r="O29" s="17"/>
      <c r="P29" s="17"/>
      <c r="Q29" s="17"/>
      <c r="R29" s="17"/>
      <c r="S29" s="17"/>
      <c r="T29" s="17"/>
      <c r="U29" s="17"/>
      <c r="V29" s="17"/>
      <c r="W29" s="17"/>
      <c r="X29" s="17"/>
      <c r="Y29" s="17"/>
    </row>
    <row r="30" spans="1:25" ht="12.75" customHeight="1">
      <c r="A30" s="17"/>
      <c r="B30" s="310"/>
      <c r="C30" s="310"/>
      <c r="D30" s="310"/>
      <c r="E30" s="310"/>
      <c r="F30" s="17"/>
      <c r="G30" s="17"/>
      <c r="H30" s="17"/>
      <c r="I30" s="17"/>
      <c r="J30" s="17"/>
      <c r="K30" s="17"/>
      <c r="L30" s="17"/>
      <c r="M30" s="17"/>
      <c r="N30" s="17"/>
      <c r="O30" s="17"/>
      <c r="P30" s="17"/>
      <c r="Q30" s="17"/>
      <c r="R30" s="17"/>
      <c r="S30" s="17"/>
      <c r="T30" s="17"/>
      <c r="U30" s="17"/>
      <c r="V30" s="17"/>
      <c r="W30" s="17"/>
      <c r="X30" s="17"/>
      <c r="Y30" s="17"/>
    </row>
    <row r="31" spans="1:25" ht="12.75" customHeight="1">
      <c r="A31" s="17"/>
      <c r="B31" s="310"/>
      <c r="C31" s="310"/>
      <c r="D31" s="310"/>
      <c r="E31" s="310"/>
      <c r="F31" s="17"/>
      <c r="G31" s="17"/>
      <c r="H31" s="17"/>
      <c r="I31" s="17"/>
      <c r="J31" s="17"/>
      <c r="K31" s="17"/>
      <c r="L31" s="17"/>
      <c r="M31" s="17"/>
      <c r="N31" s="17"/>
      <c r="O31" s="17"/>
      <c r="P31" s="17"/>
      <c r="Q31" s="17"/>
      <c r="R31" s="17"/>
      <c r="S31" s="17"/>
      <c r="T31" s="17"/>
      <c r="U31" s="17"/>
      <c r="V31" s="17"/>
      <c r="W31" s="17"/>
      <c r="X31" s="17"/>
      <c r="Y31" s="17"/>
    </row>
    <row r="32" spans="1:25" ht="12.75" customHeight="1">
      <c r="A32" s="17"/>
      <c r="B32" s="310"/>
      <c r="C32" s="310"/>
      <c r="D32" s="310"/>
      <c r="E32" s="310"/>
      <c r="F32" s="17"/>
      <c r="G32" s="17"/>
      <c r="H32" s="17"/>
      <c r="I32" s="17"/>
      <c r="J32" s="17"/>
      <c r="K32" s="17"/>
      <c r="L32" s="17"/>
      <c r="M32" s="17"/>
      <c r="N32" s="17"/>
      <c r="O32" s="17"/>
      <c r="P32" s="17"/>
      <c r="Q32" s="17"/>
      <c r="R32" s="17"/>
      <c r="S32" s="17"/>
      <c r="T32" s="17"/>
      <c r="U32" s="17"/>
      <c r="V32" s="17"/>
      <c r="W32" s="17"/>
      <c r="X32" s="17"/>
      <c r="Y32" s="17"/>
    </row>
    <row r="33" spans="1:25" ht="12.75" customHeight="1">
      <c r="A33" s="17"/>
      <c r="B33" s="310"/>
      <c r="C33" s="310"/>
      <c r="D33" s="310"/>
      <c r="E33" s="310"/>
      <c r="F33" s="17"/>
      <c r="G33" s="17"/>
      <c r="H33" s="17"/>
      <c r="I33" s="17"/>
      <c r="J33" s="17"/>
      <c r="K33" s="17"/>
      <c r="L33" s="17"/>
      <c r="M33" s="17"/>
      <c r="N33" s="17"/>
      <c r="O33" s="17"/>
      <c r="P33" s="17"/>
      <c r="Q33" s="17"/>
      <c r="R33" s="17"/>
      <c r="S33" s="17"/>
      <c r="T33" s="17"/>
      <c r="U33" s="17"/>
      <c r="V33" s="17"/>
      <c r="W33" s="17"/>
      <c r="X33" s="17"/>
      <c r="Y33" s="17"/>
    </row>
    <row r="34" spans="1:25" ht="12.75" customHeight="1">
      <c r="A34" s="17"/>
      <c r="B34" s="310"/>
      <c r="C34" s="310"/>
      <c r="D34" s="310"/>
      <c r="E34" s="310"/>
      <c r="F34" s="17"/>
      <c r="G34" s="17"/>
      <c r="H34" s="17"/>
      <c r="I34" s="17"/>
      <c r="J34" s="17"/>
      <c r="K34" s="17"/>
      <c r="L34" s="17"/>
      <c r="M34" s="17"/>
      <c r="N34" s="17"/>
      <c r="O34" s="17"/>
      <c r="P34" s="17"/>
      <c r="Q34" s="17"/>
      <c r="R34" s="17"/>
      <c r="S34" s="17"/>
      <c r="T34" s="17"/>
      <c r="U34" s="17"/>
      <c r="V34" s="17"/>
      <c r="W34" s="17"/>
      <c r="X34" s="17"/>
      <c r="Y34" s="17"/>
    </row>
    <row r="35" spans="1:25" ht="12.75" customHeight="1">
      <c r="A35" s="17"/>
      <c r="B35" s="310"/>
      <c r="C35" s="310"/>
      <c r="D35" s="310"/>
      <c r="E35" s="310"/>
      <c r="F35" s="17"/>
      <c r="G35" s="17"/>
      <c r="H35" s="17"/>
      <c r="I35" s="17"/>
      <c r="J35" s="17"/>
      <c r="K35" s="17"/>
      <c r="L35" s="17"/>
      <c r="M35" s="17"/>
      <c r="N35" s="17"/>
      <c r="O35" s="17"/>
      <c r="P35" s="17"/>
      <c r="Q35" s="17"/>
      <c r="R35" s="17"/>
      <c r="S35" s="17"/>
      <c r="T35" s="17"/>
      <c r="U35" s="17"/>
      <c r="V35" s="17"/>
      <c r="W35" s="17"/>
      <c r="X35" s="17"/>
      <c r="Y35" s="17"/>
    </row>
    <row r="36" spans="1:25" ht="12.75" customHeight="1">
      <c r="A36" s="17"/>
      <c r="B36" s="310"/>
      <c r="C36" s="310"/>
      <c r="D36" s="310"/>
      <c r="E36" s="310"/>
      <c r="F36" s="17"/>
      <c r="G36" s="17"/>
      <c r="H36" s="17"/>
      <c r="I36" s="17"/>
      <c r="J36" s="17"/>
      <c r="K36" s="17"/>
      <c r="L36" s="17"/>
      <c r="M36" s="17"/>
      <c r="N36" s="17"/>
      <c r="O36" s="17"/>
      <c r="P36" s="17"/>
      <c r="Q36" s="17"/>
      <c r="R36" s="17"/>
      <c r="S36" s="17"/>
      <c r="T36" s="17"/>
      <c r="U36" s="17"/>
      <c r="V36" s="17"/>
      <c r="W36" s="17"/>
      <c r="X36" s="17"/>
      <c r="Y36" s="17"/>
    </row>
    <row r="37" spans="1:25" ht="12.75" customHeight="1">
      <c r="A37" s="17"/>
      <c r="B37" s="310"/>
      <c r="C37" s="310"/>
      <c r="D37" s="310"/>
      <c r="E37" s="310"/>
      <c r="F37" s="17"/>
      <c r="G37" s="17"/>
      <c r="H37" s="17"/>
      <c r="I37" s="17"/>
      <c r="J37" s="17"/>
      <c r="K37" s="17"/>
      <c r="L37" s="17"/>
      <c r="M37" s="17"/>
      <c r="N37" s="17"/>
      <c r="O37" s="17"/>
      <c r="P37" s="17"/>
      <c r="Q37" s="17"/>
      <c r="R37" s="17"/>
      <c r="S37" s="17"/>
      <c r="T37" s="17"/>
      <c r="U37" s="17"/>
      <c r="V37" s="17"/>
      <c r="W37" s="17"/>
      <c r="X37" s="17"/>
      <c r="Y37" s="17"/>
    </row>
    <row r="38" spans="1:25" ht="12.75" customHeight="1">
      <c r="A38" s="17"/>
      <c r="B38" s="310"/>
      <c r="C38" s="310"/>
      <c r="D38" s="310"/>
      <c r="E38" s="310"/>
      <c r="F38" s="17"/>
      <c r="G38" s="17"/>
      <c r="H38" s="17"/>
      <c r="I38" s="17"/>
      <c r="J38" s="17"/>
      <c r="K38" s="17"/>
      <c r="L38" s="17"/>
      <c r="M38" s="17"/>
      <c r="N38" s="17"/>
      <c r="O38" s="17"/>
      <c r="P38" s="17"/>
      <c r="Q38" s="17"/>
      <c r="R38" s="17"/>
      <c r="S38" s="17"/>
      <c r="T38" s="17"/>
      <c r="U38" s="17"/>
      <c r="V38" s="17"/>
      <c r="W38" s="17"/>
      <c r="X38" s="17"/>
      <c r="Y38" s="17"/>
    </row>
    <row r="39" spans="1:25" ht="12.75" customHeight="1">
      <c r="A39" s="17"/>
      <c r="B39" s="310"/>
      <c r="C39" s="310"/>
      <c r="D39" s="310"/>
      <c r="E39" s="310"/>
      <c r="F39" s="17"/>
      <c r="G39" s="17"/>
      <c r="H39" s="17"/>
      <c r="I39" s="17"/>
      <c r="J39" s="17"/>
      <c r="K39" s="17"/>
      <c r="L39" s="17"/>
      <c r="M39" s="17"/>
      <c r="N39" s="17"/>
      <c r="O39" s="17"/>
      <c r="P39" s="17"/>
      <c r="Q39" s="17"/>
      <c r="R39" s="17"/>
      <c r="S39" s="17"/>
      <c r="T39" s="17"/>
      <c r="U39" s="17"/>
      <c r="V39" s="17"/>
      <c r="W39" s="17"/>
      <c r="X39" s="17"/>
      <c r="Y39" s="17"/>
    </row>
    <row r="40" spans="1:25" ht="12.75" customHeight="1">
      <c r="A40" s="17"/>
      <c r="B40" s="310"/>
      <c r="C40" s="310"/>
      <c r="D40" s="310"/>
      <c r="E40" s="310"/>
      <c r="F40" s="17"/>
      <c r="G40" s="17"/>
      <c r="H40" s="17"/>
      <c r="I40" s="17"/>
      <c r="J40" s="17"/>
      <c r="K40" s="17"/>
      <c r="L40" s="17"/>
      <c r="M40" s="17"/>
      <c r="N40" s="17"/>
      <c r="O40" s="17"/>
      <c r="P40" s="17"/>
      <c r="Q40" s="17"/>
      <c r="R40" s="17"/>
      <c r="S40" s="17"/>
      <c r="T40" s="17"/>
      <c r="U40" s="17"/>
      <c r="V40" s="17"/>
      <c r="W40" s="17"/>
      <c r="X40" s="17"/>
      <c r="Y40" s="17"/>
    </row>
    <row r="41" spans="1:25" ht="12.75" customHeight="1">
      <c r="A41" s="17"/>
      <c r="B41" s="310"/>
      <c r="C41" s="310"/>
      <c r="D41" s="310"/>
      <c r="E41" s="310"/>
      <c r="F41" s="17"/>
      <c r="G41" s="17"/>
      <c r="H41" s="17"/>
      <c r="I41" s="17"/>
      <c r="J41" s="17"/>
      <c r="K41" s="17"/>
      <c r="L41" s="17"/>
      <c r="M41" s="17"/>
      <c r="N41" s="17"/>
      <c r="O41" s="17"/>
      <c r="P41" s="17"/>
      <c r="Q41" s="17"/>
      <c r="R41" s="17"/>
      <c r="S41" s="17"/>
      <c r="T41" s="17"/>
      <c r="U41" s="17"/>
      <c r="V41" s="17"/>
      <c r="W41" s="17"/>
      <c r="X41" s="17"/>
      <c r="Y41" s="17"/>
    </row>
    <row r="42" spans="1:25" ht="12.75" customHeight="1">
      <c r="A42" s="17"/>
      <c r="B42" s="310"/>
      <c r="C42" s="310"/>
      <c r="D42" s="310"/>
      <c r="E42" s="310"/>
      <c r="F42" s="17"/>
      <c r="G42" s="17"/>
      <c r="H42" s="17"/>
      <c r="I42" s="17"/>
      <c r="J42" s="17"/>
      <c r="K42" s="17"/>
      <c r="L42" s="17"/>
      <c r="M42" s="17"/>
      <c r="N42" s="17"/>
      <c r="O42" s="17"/>
      <c r="P42" s="17"/>
      <c r="Q42" s="17"/>
      <c r="R42" s="17"/>
      <c r="S42" s="17"/>
      <c r="T42" s="17"/>
      <c r="U42" s="17"/>
      <c r="V42" s="17"/>
      <c r="W42" s="17"/>
      <c r="X42" s="17"/>
      <c r="Y42" s="17"/>
    </row>
    <row r="43" spans="1:25" ht="12.75" customHeight="1">
      <c r="A43" s="17"/>
      <c r="B43" s="310"/>
      <c r="C43" s="310"/>
      <c r="D43" s="310"/>
      <c r="E43" s="310"/>
      <c r="F43" s="17"/>
      <c r="G43" s="17"/>
      <c r="H43" s="17"/>
      <c r="I43" s="17"/>
      <c r="J43" s="17"/>
      <c r="K43" s="17"/>
      <c r="L43" s="17"/>
      <c r="M43" s="17"/>
      <c r="N43" s="17"/>
      <c r="O43" s="17"/>
      <c r="P43" s="17"/>
      <c r="Q43" s="17"/>
      <c r="R43" s="17"/>
      <c r="S43" s="17"/>
      <c r="T43" s="17"/>
      <c r="U43" s="17"/>
      <c r="V43" s="17"/>
      <c r="W43" s="17"/>
      <c r="X43" s="17"/>
      <c r="Y43" s="17"/>
    </row>
    <row r="44" spans="1:25" ht="12.75" customHeight="1">
      <c r="A44" s="17"/>
      <c r="B44" s="310"/>
      <c r="C44" s="310"/>
      <c r="D44" s="310"/>
      <c r="E44" s="310"/>
      <c r="F44" s="17"/>
      <c r="G44" s="17"/>
      <c r="H44" s="17"/>
      <c r="I44" s="17"/>
      <c r="J44" s="17"/>
      <c r="K44" s="17"/>
      <c r="L44" s="17"/>
      <c r="M44" s="17"/>
      <c r="N44" s="17"/>
      <c r="O44" s="17"/>
      <c r="P44" s="17"/>
      <c r="Q44" s="17"/>
      <c r="R44" s="17"/>
      <c r="S44" s="17"/>
      <c r="T44" s="17"/>
      <c r="U44" s="17"/>
      <c r="V44" s="17"/>
      <c r="W44" s="17"/>
      <c r="X44" s="17"/>
      <c r="Y44" s="17"/>
    </row>
    <row r="45" spans="1:25" ht="12.75" customHeight="1">
      <c r="A45" s="17"/>
      <c r="B45" s="310"/>
      <c r="C45" s="310"/>
      <c r="D45" s="310"/>
      <c r="E45" s="310"/>
      <c r="F45" s="17"/>
      <c r="G45" s="17"/>
      <c r="H45" s="17"/>
      <c r="I45" s="17"/>
      <c r="J45" s="17"/>
      <c r="K45" s="17"/>
      <c r="L45" s="17"/>
      <c r="M45" s="17"/>
      <c r="N45" s="17"/>
      <c r="O45" s="17"/>
      <c r="P45" s="17"/>
      <c r="Q45" s="17"/>
      <c r="R45" s="17"/>
      <c r="S45" s="17"/>
      <c r="T45" s="17"/>
      <c r="U45" s="17"/>
      <c r="V45" s="17"/>
      <c r="W45" s="17"/>
      <c r="X45" s="17"/>
      <c r="Y45" s="17"/>
    </row>
    <row r="46" spans="1:25" ht="12.75" customHeight="1">
      <c r="A46" s="17"/>
      <c r="B46" s="310"/>
      <c r="C46" s="310"/>
      <c r="D46" s="310"/>
      <c r="E46" s="310"/>
      <c r="F46" s="17"/>
      <c r="G46" s="17"/>
      <c r="H46" s="17"/>
      <c r="I46" s="17"/>
      <c r="J46" s="17"/>
      <c r="K46" s="17"/>
      <c r="L46" s="17"/>
      <c r="M46" s="17"/>
      <c r="N46" s="17"/>
      <c r="O46" s="17"/>
      <c r="P46" s="17"/>
      <c r="Q46" s="17"/>
      <c r="R46" s="17"/>
      <c r="S46" s="17"/>
      <c r="T46" s="17"/>
      <c r="U46" s="17"/>
      <c r="V46" s="17"/>
      <c r="W46" s="17"/>
      <c r="X46" s="17"/>
      <c r="Y46" s="17"/>
    </row>
    <row r="47" spans="1:25" ht="12.75" customHeight="1">
      <c r="A47" s="17"/>
      <c r="B47" s="310"/>
      <c r="C47" s="310"/>
      <c r="D47" s="310"/>
      <c r="E47" s="310"/>
      <c r="F47" s="17"/>
      <c r="G47" s="17"/>
      <c r="H47" s="17"/>
      <c r="I47" s="17"/>
      <c r="J47" s="17"/>
      <c r="K47" s="17"/>
      <c r="L47" s="17"/>
      <c r="M47" s="17"/>
      <c r="N47" s="17"/>
      <c r="O47" s="17"/>
      <c r="P47" s="17"/>
      <c r="Q47" s="17"/>
      <c r="R47" s="17"/>
      <c r="S47" s="17"/>
      <c r="T47" s="17"/>
      <c r="U47" s="17"/>
      <c r="V47" s="17"/>
      <c r="W47" s="17"/>
      <c r="X47" s="17"/>
      <c r="Y47" s="17"/>
    </row>
    <row r="48" spans="1:25" ht="12.75" customHeight="1">
      <c r="A48" s="17"/>
      <c r="B48" s="310"/>
      <c r="C48" s="310"/>
      <c r="D48" s="310"/>
      <c r="E48" s="310"/>
      <c r="F48" s="17"/>
      <c r="G48" s="17"/>
      <c r="H48" s="17"/>
      <c r="I48" s="17"/>
      <c r="J48" s="17"/>
      <c r="K48" s="17"/>
      <c r="L48" s="17"/>
      <c r="M48" s="17"/>
      <c r="N48" s="17"/>
      <c r="O48" s="17"/>
      <c r="P48" s="17"/>
      <c r="Q48" s="17"/>
      <c r="R48" s="17"/>
      <c r="S48" s="17"/>
      <c r="T48" s="17"/>
      <c r="U48" s="17"/>
      <c r="V48" s="17"/>
      <c r="W48" s="17"/>
      <c r="X48" s="17"/>
      <c r="Y48" s="17"/>
    </row>
    <row r="49" spans="1:25" ht="12.75" customHeight="1">
      <c r="A49" s="17"/>
      <c r="B49" s="310"/>
      <c r="C49" s="310"/>
      <c r="D49" s="310"/>
      <c r="E49" s="310"/>
      <c r="F49" s="17"/>
      <c r="G49" s="17"/>
      <c r="H49" s="17"/>
      <c r="I49" s="17"/>
      <c r="J49" s="17"/>
      <c r="K49" s="17"/>
      <c r="L49" s="17"/>
      <c r="M49" s="17"/>
      <c r="N49" s="17"/>
      <c r="O49" s="17"/>
      <c r="P49" s="17"/>
      <c r="Q49" s="17"/>
      <c r="R49" s="17"/>
      <c r="S49" s="17"/>
      <c r="T49" s="17"/>
      <c r="U49" s="17"/>
      <c r="V49" s="17"/>
      <c r="W49" s="17"/>
      <c r="X49" s="17"/>
      <c r="Y49" s="17"/>
    </row>
    <row r="50" spans="1:25" ht="12.75" customHeight="1">
      <c r="A50" s="17"/>
      <c r="B50" s="310"/>
      <c r="C50" s="310"/>
      <c r="D50" s="310"/>
      <c r="E50" s="310"/>
      <c r="F50" s="17"/>
      <c r="G50" s="17"/>
      <c r="H50" s="17"/>
      <c r="I50" s="17"/>
      <c r="J50" s="17"/>
      <c r="K50" s="17"/>
      <c r="L50" s="17"/>
      <c r="M50" s="17"/>
      <c r="N50" s="17"/>
      <c r="O50" s="17"/>
      <c r="P50" s="17"/>
      <c r="Q50" s="17"/>
      <c r="R50" s="17"/>
      <c r="S50" s="17"/>
      <c r="T50" s="17"/>
      <c r="U50" s="17"/>
      <c r="V50" s="17"/>
      <c r="W50" s="17"/>
      <c r="X50" s="17"/>
      <c r="Y50" s="17"/>
    </row>
    <row r="51" spans="1:25" ht="12.75" customHeight="1">
      <c r="A51" s="17"/>
      <c r="B51" s="310"/>
      <c r="C51" s="310"/>
      <c r="D51" s="310"/>
      <c r="E51" s="310"/>
      <c r="F51" s="17"/>
      <c r="G51" s="17"/>
      <c r="H51" s="17"/>
      <c r="I51" s="17"/>
      <c r="J51" s="17"/>
      <c r="K51" s="17"/>
      <c r="L51" s="17"/>
      <c r="M51" s="17"/>
      <c r="N51" s="17"/>
      <c r="O51" s="17"/>
      <c r="P51" s="17"/>
      <c r="Q51" s="17"/>
      <c r="R51" s="17"/>
      <c r="S51" s="17"/>
      <c r="T51" s="17"/>
      <c r="U51" s="17"/>
      <c r="V51" s="17"/>
      <c r="W51" s="17"/>
      <c r="X51" s="17"/>
      <c r="Y51" s="17"/>
    </row>
    <row r="52" spans="1:25" ht="12.75" customHeight="1">
      <c r="A52" s="17"/>
      <c r="B52" s="310"/>
      <c r="C52" s="310"/>
      <c r="D52" s="310"/>
      <c r="E52" s="310"/>
      <c r="F52" s="17"/>
      <c r="G52" s="17"/>
      <c r="H52" s="17"/>
      <c r="I52" s="17"/>
      <c r="J52" s="17"/>
      <c r="K52" s="17"/>
      <c r="L52" s="17"/>
      <c r="M52" s="17"/>
      <c r="N52" s="17"/>
      <c r="O52" s="17"/>
      <c r="P52" s="17"/>
      <c r="Q52" s="17"/>
      <c r="R52" s="17"/>
      <c r="S52" s="17"/>
      <c r="T52" s="17"/>
      <c r="U52" s="17"/>
      <c r="V52" s="17"/>
      <c r="W52" s="17"/>
      <c r="X52" s="17"/>
      <c r="Y52" s="17"/>
    </row>
    <row r="53" spans="1:25" ht="12.75" customHeight="1">
      <c r="A53" s="17"/>
      <c r="B53" s="310"/>
      <c r="C53" s="310"/>
      <c r="D53" s="310"/>
      <c r="E53" s="310"/>
      <c r="F53" s="17"/>
      <c r="G53" s="17"/>
      <c r="H53" s="17"/>
      <c r="I53" s="17"/>
      <c r="J53" s="17"/>
      <c r="K53" s="17"/>
      <c r="L53" s="17"/>
      <c r="M53" s="17"/>
      <c r="N53" s="17"/>
      <c r="O53" s="17"/>
      <c r="P53" s="17"/>
      <c r="Q53" s="17"/>
      <c r="R53" s="17"/>
      <c r="S53" s="17"/>
      <c r="T53" s="17"/>
      <c r="U53" s="17"/>
      <c r="V53" s="17"/>
      <c r="W53" s="17"/>
      <c r="X53" s="17"/>
      <c r="Y53" s="17"/>
    </row>
    <row r="54" spans="1:25" ht="12.75" customHeight="1">
      <c r="A54" s="17"/>
      <c r="B54" s="310"/>
      <c r="C54" s="310"/>
      <c r="D54" s="310"/>
      <c r="E54" s="310"/>
      <c r="F54" s="17"/>
      <c r="G54" s="17"/>
      <c r="H54" s="17"/>
      <c r="I54" s="17"/>
      <c r="J54" s="17"/>
      <c r="K54" s="17"/>
      <c r="L54" s="17"/>
      <c r="M54" s="17"/>
      <c r="N54" s="17"/>
      <c r="O54" s="17"/>
      <c r="P54" s="17"/>
      <c r="Q54" s="17"/>
      <c r="R54" s="17"/>
      <c r="S54" s="17"/>
      <c r="T54" s="17"/>
      <c r="U54" s="17"/>
      <c r="V54" s="17"/>
      <c r="W54" s="17"/>
      <c r="X54" s="17"/>
      <c r="Y54" s="17"/>
    </row>
    <row r="55" spans="1:25" ht="12.75" customHeight="1">
      <c r="A55" s="17"/>
      <c r="B55" s="310"/>
      <c r="C55" s="310"/>
      <c r="D55" s="310"/>
      <c r="E55" s="310"/>
      <c r="F55" s="17"/>
      <c r="G55" s="17"/>
      <c r="H55" s="17"/>
      <c r="I55" s="17"/>
      <c r="J55" s="17"/>
      <c r="K55" s="17"/>
      <c r="L55" s="17"/>
      <c r="M55" s="17"/>
      <c r="N55" s="17"/>
      <c r="O55" s="17"/>
      <c r="P55" s="17"/>
      <c r="Q55" s="17"/>
      <c r="R55" s="17"/>
      <c r="S55" s="17"/>
      <c r="T55" s="17"/>
      <c r="U55" s="17"/>
      <c r="V55" s="17"/>
      <c r="W55" s="17"/>
      <c r="X55" s="17"/>
      <c r="Y55" s="17"/>
    </row>
    <row r="56" spans="1:25" ht="12.75" customHeight="1">
      <c r="A56" s="17"/>
      <c r="B56" s="310"/>
      <c r="C56" s="310"/>
      <c r="D56" s="310"/>
      <c r="E56" s="310"/>
      <c r="F56" s="17"/>
      <c r="G56" s="17"/>
      <c r="H56" s="17"/>
      <c r="I56" s="17"/>
      <c r="J56" s="17"/>
      <c r="K56" s="17"/>
      <c r="L56" s="17"/>
      <c r="M56" s="17"/>
      <c r="N56" s="17"/>
      <c r="O56" s="17"/>
      <c r="P56" s="17"/>
      <c r="Q56" s="17"/>
      <c r="R56" s="17"/>
      <c r="S56" s="17"/>
      <c r="T56" s="17"/>
      <c r="U56" s="17"/>
      <c r="V56" s="17"/>
      <c r="W56" s="17"/>
      <c r="X56" s="17"/>
      <c r="Y56" s="17"/>
    </row>
    <row r="57" spans="1:25" ht="12.75" customHeight="1">
      <c r="A57" s="17"/>
      <c r="B57" s="310"/>
      <c r="C57" s="310"/>
      <c r="D57" s="310"/>
      <c r="E57" s="310"/>
      <c r="F57" s="17"/>
      <c r="G57" s="17"/>
      <c r="H57" s="17"/>
      <c r="I57" s="17"/>
      <c r="J57" s="17"/>
      <c r="K57" s="17"/>
      <c r="L57" s="17"/>
      <c r="M57" s="17"/>
      <c r="N57" s="17"/>
      <c r="O57" s="17"/>
      <c r="P57" s="17"/>
      <c r="Q57" s="17"/>
      <c r="R57" s="17"/>
      <c r="S57" s="17"/>
      <c r="T57" s="17"/>
      <c r="U57" s="17"/>
      <c r="V57" s="17"/>
      <c r="W57" s="17"/>
      <c r="X57" s="17"/>
      <c r="Y57" s="17"/>
    </row>
    <row r="58" spans="1:25" ht="12.75" customHeight="1">
      <c r="A58" s="17"/>
      <c r="B58" s="310"/>
      <c r="C58" s="310"/>
      <c r="D58" s="310"/>
      <c r="E58" s="310"/>
      <c r="F58" s="17"/>
      <c r="G58" s="17"/>
      <c r="H58" s="17"/>
      <c r="I58" s="17"/>
      <c r="J58" s="17"/>
      <c r="K58" s="17"/>
      <c r="L58" s="17"/>
      <c r="M58" s="17"/>
      <c r="N58" s="17"/>
      <c r="O58" s="17"/>
      <c r="P58" s="17"/>
      <c r="Q58" s="17"/>
      <c r="R58" s="17"/>
      <c r="S58" s="17"/>
      <c r="T58" s="17"/>
      <c r="U58" s="17"/>
      <c r="V58" s="17"/>
      <c r="W58" s="17"/>
      <c r="X58" s="17"/>
      <c r="Y58" s="17"/>
    </row>
    <row r="59" spans="1:25" ht="12.75" customHeight="1">
      <c r="A59" s="17"/>
      <c r="B59" s="310"/>
      <c r="C59" s="310"/>
      <c r="D59" s="310"/>
      <c r="E59" s="310"/>
      <c r="F59" s="17"/>
      <c r="G59" s="17"/>
      <c r="H59" s="17"/>
      <c r="I59" s="17"/>
      <c r="J59" s="17"/>
      <c r="K59" s="17"/>
      <c r="L59" s="17"/>
      <c r="M59" s="17"/>
      <c r="N59" s="17"/>
      <c r="O59" s="17"/>
      <c r="P59" s="17"/>
      <c r="Q59" s="17"/>
      <c r="R59" s="17"/>
      <c r="S59" s="17"/>
      <c r="T59" s="17"/>
      <c r="U59" s="17"/>
      <c r="V59" s="17"/>
      <c r="W59" s="17"/>
      <c r="X59" s="17"/>
      <c r="Y59" s="17"/>
    </row>
    <row r="60" spans="1:25" ht="12.75" customHeight="1">
      <c r="A60" s="17"/>
      <c r="B60" s="310"/>
      <c r="C60" s="310"/>
      <c r="D60" s="310"/>
      <c r="E60" s="310"/>
      <c r="F60" s="17"/>
      <c r="G60" s="17"/>
      <c r="H60" s="17"/>
      <c r="I60" s="17"/>
      <c r="J60" s="17"/>
      <c r="K60" s="17"/>
      <c r="L60" s="17"/>
      <c r="M60" s="17"/>
      <c r="N60" s="17"/>
      <c r="O60" s="17"/>
      <c r="P60" s="17"/>
      <c r="Q60" s="17"/>
      <c r="R60" s="17"/>
      <c r="S60" s="17"/>
      <c r="T60" s="17"/>
      <c r="U60" s="17"/>
      <c r="V60" s="17"/>
      <c r="W60" s="17"/>
      <c r="X60" s="17"/>
      <c r="Y60" s="17"/>
    </row>
    <row r="61" spans="1:25" ht="12.75" customHeight="1">
      <c r="A61" s="17"/>
      <c r="B61" s="310"/>
      <c r="C61" s="310"/>
      <c r="D61" s="310"/>
      <c r="E61" s="310"/>
      <c r="F61" s="17"/>
      <c r="G61" s="17"/>
      <c r="H61" s="17"/>
      <c r="I61" s="17"/>
      <c r="J61" s="17"/>
      <c r="K61" s="17"/>
      <c r="L61" s="17"/>
      <c r="M61" s="17"/>
      <c r="N61" s="17"/>
      <c r="O61" s="17"/>
      <c r="P61" s="17"/>
      <c r="Q61" s="17"/>
      <c r="R61" s="17"/>
      <c r="S61" s="17"/>
      <c r="T61" s="17"/>
      <c r="U61" s="17"/>
      <c r="V61" s="17"/>
      <c r="W61" s="17"/>
      <c r="X61" s="17"/>
      <c r="Y61" s="17"/>
    </row>
    <row r="62" spans="1:25" ht="12.75" customHeight="1">
      <c r="A62" s="17"/>
      <c r="B62" s="310"/>
      <c r="C62" s="310"/>
      <c r="D62" s="310"/>
      <c r="E62" s="310"/>
      <c r="F62" s="17"/>
      <c r="G62" s="17"/>
      <c r="H62" s="17"/>
      <c r="I62" s="17"/>
      <c r="J62" s="17"/>
      <c r="K62" s="17"/>
      <c r="L62" s="17"/>
      <c r="M62" s="17"/>
      <c r="N62" s="17"/>
      <c r="O62" s="17"/>
      <c r="P62" s="17"/>
      <c r="Q62" s="17"/>
      <c r="R62" s="17"/>
      <c r="S62" s="17"/>
      <c r="T62" s="17"/>
      <c r="U62" s="17"/>
      <c r="V62" s="17"/>
      <c r="W62" s="17"/>
      <c r="X62" s="17"/>
      <c r="Y62" s="17"/>
    </row>
    <row r="63" spans="1:25" ht="12.75" customHeight="1">
      <c r="A63" s="17"/>
      <c r="B63" s="310"/>
      <c r="C63" s="310"/>
      <c r="D63" s="310"/>
      <c r="E63" s="310"/>
      <c r="F63" s="17"/>
      <c r="G63" s="17"/>
      <c r="H63" s="17"/>
      <c r="I63" s="17"/>
      <c r="J63" s="17"/>
      <c r="K63" s="17"/>
      <c r="L63" s="17"/>
      <c r="M63" s="17"/>
      <c r="N63" s="17"/>
      <c r="O63" s="17"/>
      <c r="P63" s="17"/>
      <c r="Q63" s="17"/>
      <c r="R63" s="17"/>
      <c r="S63" s="17"/>
      <c r="T63" s="17"/>
      <c r="U63" s="17"/>
      <c r="V63" s="17"/>
      <c r="W63" s="17"/>
      <c r="X63" s="17"/>
      <c r="Y63" s="17"/>
    </row>
    <row r="64" spans="1:25" ht="12.75" customHeight="1">
      <c r="A64" s="17"/>
      <c r="B64" s="310"/>
      <c r="C64" s="310"/>
      <c r="D64" s="310"/>
      <c r="E64" s="310"/>
      <c r="F64" s="17"/>
      <c r="G64" s="17"/>
      <c r="H64" s="17"/>
      <c r="I64" s="17"/>
      <c r="J64" s="17"/>
      <c r="K64" s="17"/>
      <c r="L64" s="17"/>
      <c r="M64" s="17"/>
      <c r="N64" s="17"/>
      <c r="O64" s="17"/>
      <c r="P64" s="17"/>
      <c r="Q64" s="17"/>
      <c r="R64" s="17"/>
      <c r="S64" s="17"/>
      <c r="T64" s="17"/>
      <c r="U64" s="17"/>
      <c r="V64" s="17"/>
      <c r="W64" s="17"/>
      <c r="X64" s="17"/>
      <c r="Y64" s="17"/>
    </row>
    <row r="65" spans="1:25" ht="12.75" customHeight="1">
      <c r="A65" s="17"/>
      <c r="B65" s="310"/>
      <c r="C65" s="310"/>
      <c r="D65" s="310"/>
      <c r="E65" s="310"/>
      <c r="F65" s="17"/>
      <c r="G65" s="17"/>
      <c r="H65" s="17"/>
      <c r="I65" s="17"/>
      <c r="J65" s="17"/>
      <c r="K65" s="17"/>
      <c r="L65" s="17"/>
      <c r="M65" s="17"/>
      <c r="N65" s="17"/>
      <c r="O65" s="17"/>
      <c r="P65" s="17"/>
      <c r="Q65" s="17"/>
      <c r="R65" s="17"/>
      <c r="S65" s="17"/>
      <c r="T65" s="17"/>
      <c r="U65" s="17"/>
      <c r="V65" s="17"/>
      <c r="W65" s="17"/>
      <c r="X65" s="17"/>
      <c r="Y65" s="17"/>
    </row>
    <row r="66" spans="1:25" ht="12.75" customHeight="1">
      <c r="A66" s="17"/>
      <c r="B66" s="310"/>
      <c r="C66" s="310"/>
      <c r="D66" s="310"/>
      <c r="E66" s="310"/>
      <c r="F66" s="17"/>
      <c r="G66" s="17"/>
      <c r="H66" s="17"/>
      <c r="I66" s="17"/>
      <c r="J66" s="17"/>
      <c r="K66" s="17"/>
      <c r="L66" s="17"/>
      <c r="M66" s="17"/>
      <c r="N66" s="17"/>
      <c r="O66" s="17"/>
      <c r="P66" s="17"/>
      <c r="Q66" s="17"/>
      <c r="R66" s="17"/>
      <c r="S66" s="17"/>
      <c r="T66" s="17"/>
      <c r="U66" s="17"/>
      <c r="V66" s="17"/>
      <c r="W66" s="17"/>
      <c r="X66" s="17"/>
      <c r="Y66" s="17"/>
    </row>
    <row r="67" spans="1:25" ht="12.75" customHeight="1">
      <c r="A67" s="17"/>
      <c r="B67" s="310"/>
      <c r="C67" s="310"/>
      <c r="D67" s="310"/>
      <c r="E67" s="310"/>
      <c r="F67" s="17"/>
      <c r="G67" s="17"/>
      <c r="H67" s="17"/>
      <c r="I67" s="17"/>
      <c r="J67" s="17"/>
      <c r="K67" s="17"/>
      <c r="L67" s="17"/>
      <c r="M67" s="17"/>
      <c r="N67" s="17"/>
      <c r="O67" s="17"/>
      <c r="P67" s="17"/>
      <c r="Q67" s="17"/>
      <c r="R67" s="17"/>
      <c r="S67" s="17"/>
      <c r="T67" s="17"/>
      <c r="U67" s="17"/>
      <c r="V67" s="17"/>
      <c r="W67" s="17"/>
      <c r="X67" s="17"/>
      <c r="Y67" s="17"/>
    </row>
    <row r="68" spans="1:25" ht="12.75" customHeight="1">
      <c r="A68" s="17"/>
      <c r="B68" s="310"/>
      <c r="C68" s="310"/>
      <c r="D68" s="310"/>
      <c r="E68" s="310"/>
      <c r="F68" s="17"/>
      <c r="G68" s="17"/>
      <c r="H68" s="17"/>
      <c r="I68" s="17"/>
      <c r="J68" s="17"/>
      <c r="K68" s="17"/>
      <c r="L68" s="17"/>
      <c r="M68" s="17"/>
      <c r="N68" s="17"/>
      <c r="O68" s="17"/>
      <c r="P68" s="17"/>
      <c r="Q68" s="17"/>
      <c r="R68" s="17"/>
      <c r="S68" s="17"/>
      <c r="T68" s="17"/>
      <c r="U68" s="17"/>
      <c r="V68" s="17"/>
      <c r="W68" s="17"/>
      <c r="X68" s="17"/>
      <c r="Y68" s="17"/>
    </row>
    <row r="69" spans="1:25" ht="12.75" customHeight="1">
      <c r="A69" s="17"/>
      <c r="B69" s="310"/>
      <c r="C69" s="310"/>
      <c r="D69" s="310"/>
      <c r="E69" s="310"/>
      <c r="F69" s="17"/>
      <c r="G69" s="17"/>
      <c r="H69" s="17"/>
      <c r="I69" s="17"/>
      <c r="J69" s="17"/>
      <c r="K69" s="17"/>
      <c r="L69" s="17"/>
      <c r="M69" s="17"/>
      <c r="N69" s="17"/>
      <c r="O69" s="17"/>
      <c r="P69" s="17"/>
      <c r="Q69" s="17"/>
      <c r="R69" s="17"/>
      <c r="S69" s="17"/>
      <c r="T69" s="17"/>
      <c r="U69" s="17"/>
      <c r="V69" s="17"/>
      <c r="W69" s="17"/>
      <c r="X69" s="17"/>
      <c r="Y69" s="17"/>
    </row>
    <row r="70" spans="1:25" ht="12.75" customHeight="1">
      <c r="A70" s="17"/>
      <c r="B70" s="310"/>
      <c r="C70" s="310"/>
      <c r="D70" s="310"/>
      <c r="E70" s="310"/>
      <c r="F70" s="17"/>
      <c r="G70" s="17"/>
      <c r="H70" s="17"/>
      <c r="I70" s="17"/>
      <c r="J70" s="17"/>
      <c r="K70" s="17"/>
      <c r="L70" s="17"/>
      <c r="M70" s="17"/>
      <c r="N70" s="17"/>
      <c r="O70" s="17"/>
      <c r="P70" s="17"/>
      <c r="Q70" s="17"/>
      <c r="R70" s="17"/>
      <c r="S70" s="17"/>
      <c r="T70" s="17"/>
      <c r="U70" s="17"/>
      <c r="V70" s="17"/>
      <c r="W70" s="17"/>
      <c r="X70" s="17"/>
      <c r="Y70" s="17"/>
    </row>
    <row r="71" spans="1:25" ht="12.75" customHeight="1">
      <c r="A71" s="17"/>
      <c r="B71" s="310"/>
      <c r="C71" s="310"/>
      <c r="D71" s="310"/>
      <c r="E71" s="310"/>
      <c r="F71" s="17"/>
      <c r="G71" s="17"/>
      <c r="H71" s="17"/>
      <c r="I71" s="17"/>
      <c r="J71" s="17"/>
      <c r="K71" s="17"/>
      <c r="L71" s="17"/>
      <c r="M71" s="17"/>
      <c r="N71" s="17"/>
      <c r="O71" s="17"/>
      <c r="P71" s="17"/>
      <c r="Q71" s="17"/>
      <c r="R71" s="17"/>
      <c r="S71" s="17"/>
      <c r="T71" s="17"/>
      <c r="U71" s="17"/>
      <c r="V71" s="17"/>
      <c r="W71" s="17"/>
      <c r="X71" s="17"/>
      <c r="Y71" s="17"/>
    </row>
    <row r="72" spans="1:25" ht="12.75" customHeight="1">
      <c r="A72" s="17"/>
      <c r="B72" s="310"/>
      <c r="C72" s="310"/>
      <c r="D72" s="310"/>
      <c r="E72" s="310"/>
      <c r="F72" s="17"/>
      <c r="G72" s="17"/>
      <c r="H72" s="17"/>
      <c r="I72" s="17"/>
      <c r="J72" s="17"/>
      <c r="K72" s="17"/>
      <c r="L72" s="17"/>
      <c r="M72" s="17"/>
      <c r="N72" s="17"/>
      <c r="O72" s="17"/>
      <c r="P72" s="17"/>
      <c r="Q72" s="17"/>
      <c r="R72" s="17"/>
      <c r="S72" s="17"/>
      <c r="T72" s="17"/>
      <c r="U72" s="17"/>
      <c r="V72" s="17"/>
      <c r="W72" s="17"/>
      <c r="X72" s="17"/>
      <c r="Y72" s="17"/>
    </row>
    <row r="73" spans="1:25" ht="12.75" customHeight="1">
      <c r="A73" s="17"/>
      <c r="B73" s="310"/>
      <c r="C73" s="310"/>
      <c r="D73" s="310"/>
      <c r="E73" s="310"/>
      <c r="F73" s="17"/>
      <c r="G73" s="17"/>
      <c r="H73" s="17"/>
      <c r="I73" s="17"/>
      <c r="J73" s="17"/>
      <c r="K73" s="17"/>
      <c r="L73" s="17"/>
      <c r="M73" s="17"/>
      <c r="N73" s="17"/>
      <c r="O73" s="17"/>
      <c r="P73" s="17"/>
      <c r="Q73" s="17"/>
      <c r="R73" s="17"/>
      <c r="S73" s="17"/>
      <c r="T73" s="17"/>
      <c r="U73" s="17"/>
      <c r="V73" s="17"/>
      <c r="W73" s="17"/>
      <c r="X73" s="17"/>
      <c r="Y73" s="17"/>
    </row>
    <row r="74" spans="1:25" ht="12.75" customHeight="1">
      <c r="A74" s="17"/>
      <c r="B74" s="310"/>
      <c r="C74" s="310"/>
      <c r="D74" s="310"/>
      <c r="E74" s="310"/>
      <c r="F74" s="17"/>
      <c r="G74" s="17"/>
      <c r="H74" s="17"/>
      <c r="I74" s="17"/>
      <c r="J74" s="17"/>
      <c r="K74" s="17"/>
      <c r="L74" s="17"/>
      <c r="M74" s="17"/>
      <c r="N74" s="17"/>
      <c r="O74" s="17"/>
      <c r="P74" s="17"/>
      <c r="Q74" s="17"/>
      <c r="R74" s="17"/>
      <c r="S74" s="17"/>
      <c r="T74" s="17"/>
      <c r="U74" s="17"/>
      <c r="V74" s="17"/>
      <c r="W74" s="17"/>
      <c r="X74" s="17"/>
      <c r="Y74" s="17"/>
    </row>
    <row r="75" spans="1:25" ht="12.75" customHeight="1">
      <c r="A75" s="17"/>
      <c r="B75" s="310"/>
      <c r="C75" s="310"/>
      <c r="D75" s="310"/>
      <c r="E75" s="310"/>
      <c r="F75" s="17"/>
      <c r="G75" s="17"/>
      <c r="H75" s="17"/>
      <c r="I75" s="17"/>
      <c r="J75" s="17"/>
      <c r="K75" s="17"/>
      <c r="L75" s="17"/>
      <c r="M75" s="17"/>
      <c r="N75" s="17"/>
      <c r="O75" s="17"/>
      <c r="P75" s="17"/>
      <c r="Q75" s="17"/>
      <c r="R75" s="17"/>
      <c r="S75" s="17"/>
      <c r="T75" s="17"/>
      <c r="U75" s="17"/>
      <c r="V75" s="17"/>
      <c r="W75" s="17"/>
      <c r="X75" s="17"/>
      <c r="Y75" s="17"/>
    </row>
    <row r="76" spans="1:25" ht="12.75" customHeight="1">
      <c r="A76" s="17"/>
      <c r="B76" s="310"/>
      <c r="C76" s="310"/>
      <c r="D76" s="310"/>
      <c r="E76" s="310"/>
      <c r="F76" s="17"/>
      <c r="G76" s="17"/>
      <c r="H76" s="17"/>
      <c r="I76" s="17"/>
      <c r="J76" s="17"/>
      <c r="K76" s="17"/>
      <c r="L76" s="17"/>
      <c r="M76" s="17"/>
      <c r="N76" s="17"/>
      <c r="O76" s="17"/>
      <c r="P76" s="17"/>
      <c r="Q76" s="17"/>
      <c r="R76" s="17"/>
      <c r="S76" s="17"/>
      <c r="T76" s="17"/>
      <c r="U76" s="17"/>
      <c r="V76" s="17"/>
      <c r="W76" s="17"/>
      <c r="X76" s="17"/>
      <c r="Y76" s="17"/>
    </row>
    <row r="77" spans="1:25" ht="12.75" customHeight="1">
      <c r="A77" s="17"/>
      <c r="B77" s="310"/>
      <c r="C77" s="310"/>
      <c r="D77" s="310"/>
      <c r="E77" s="310"/>
      <c r="F77" s="17"/>
      <c r="G77" s="17"/>
      <c r="H77" s="17"/>
      <c r="I77" s="17"/>
      <c r="J77" s="17"/>
      <c r="K77" s="17"/>
      <c r="L77" s="17"/>
      <c r="M77" s="17"/>
      <c r="N77" s="17"/>
      <c r="O77" s="17"/>
      <c r="P77" s="17"/>
      <c r="Q77" s="17"/>
      <c r="R77" s="17"/>
      <c r="S77" s="17"/>
      <c r="T77" s="17"/>
      <c r="U77" s="17"/>
      <c r="V77" s="17"/>
      <c r="W77" s="17"/>
      <c r="X77" s="17"/>
      <c r="Y77" s="17"/>
    </row>
    <row r="78" spans="1:25" ht="12.75" customHeight="1">
      <c r="A78" s="17"/>
      <c r="B78" s="310"/>
      <c r="C78" s="310"/>
      <c r="D78" s="310"/>
      <c r="E78" s="310"/>
      <c r="F78" s="17"/>
      <c r="G78" s="17"/>
      <c r="H78" s="17"/>
      <c r="I78" s="17"/>
      <c r="J78" s="17"/>
      <c r="K78" s="17"/>
      <c r="L78" s="17"/>
      <c r="M78" s="17"/>
      <c r="N78" s="17"/>
      <c r="O78" s="17"/>
      <c r="P78" s="17"/>
      <c r="Q78" s="17"/>
      <c r="R78" s="17"/>
      <c r="S78" s="17"/>
      <c r="T78" s="17"/>
      <c r="U78" s="17"/>
      <c r="V78" s="17"/>
      <c r="W78" s="17"/>
      <c r="X78" s="17"/>
      <c r="Y78" s="17"/>
    </row>
    <row r="79" spans="1:25" ht="12.75" customHeight="1">
      <c r="A79" s="17"/>
      <c r="B79" s="310"/>
      <c r="C79" s="310"/>
      <c r="D79" s="310"/>
      <c r="E79" s="310"/>
      <c r="F79" s="17"/>
      <c r="G79" s="17"/>
      <c r="H79" s="17"/>
      <c r="I79" s="17"/>
      <c r="J79" s="17"/>
      <c r="K79" s="17"/>
      <c r="L79" s="17"/>
      <c r="M79" s="17"/>
      <c r="N79" s="17"/>
      <c r="O79" s="17"/>
      <c r="P79" s="17"/>
      <c r="Q79" s="17"/>
      <c r="R79" s="17"/>
      <c r="S79" s="17"/>
      <c r="T79" s="17"/>
      <c r="U79" s="17"/>
      <c r="V79" s="17"/>
      <c r="W79" s="17"/>
      <c r="X79" s="17"/>
      <c r="Y79" s="17"/>
    </row>
    <row r="80" spans="1:25" ht="12.75" customHeight="1">
      <c r="A80" s="17"/>
      <c r="B80" s="310"/>
      <c r="C80" s="310"/>
      <c r="D80" s="310"/>
      <c r="E80" s="310"/>
      <c r="F80" s="17"/>
      <c r="G80" s="17"/>
      <c r="H80" s="17"/>
      <c r="I80" s="17"/>
      <c r="J80" s="17"/>
      <c r="K80" s="17"/>
      <c r="L80" s="17"/>
      <c r="M80" s="17"/>
      <c r="N80" s="17"/>
      <c r="O80" s="17"/>
      <c r="P80" s="17"/>
      <c r="Q80" s="17"/>
      <c r="R80" s="17"/>
      <c r="S80" s="17"/>
      <c r="T80" s="17"/>
      <c r="U80" s="17"/>
      <c r="V80" s="17"/>
      <c r="W80" s="17"/>
      <c r="X80" s="17"/>
      <c r="Y80" s="17"/>
    </row>
    <row r="81" spans="1:25" ht="12.75" customHeight="1">
      <c r="A81" s="17"/>
      <c r="B81" s="310"/>
      <c r="C81" s="310"/>
      <c r="D81" s="310"/>
      <c r="E81" s="310"/>
      <c r="F81" s="17"/>
      <c r="G81" s="17"/>
      <c r="H81" s="17"/>
      <c r="I81" s="17"/>
      <c r="J81" s="17"/>
      <c r="K81" s="17"/>
      <c r="L81" s="17"/>
      <c r="M81" s="17"/>
      <c r="N81" s="17"/>
      <c r="O81" s="17"/>
      <c r="P81" s="17"/>
      <c r="Q81" s="17"/>
      <c r="R81" s="17"/>
      <c r="S81" s="17"/>
      <c r="T81" s="17"/>
      <c r="U81" s="17"/>
      <c r="V81" s="17"/>
      <c r="W81" s="17"/>
      <c r="X81" s="17"/>
      <c r="Y81" s="17"/>
    </row>
    <row r="82" spans="1:25" ht="12.75" customHeight="1">
      <c r="A82" s="17"/>
      <c r="B82" s="310"/>
      <c r="C82" s="310"/>
      <c r="D82" s="310"/>
      <c r="E82" s="310"/>
      <c r="F82" s="17"/>
      <c r="G82" s="17"/>
      <c r="H82" s="17"/>
      <c r="I82" s="17"/>
      <c r="J82" s="17"/>
      <c r="K82" s="17"/>
      <c r="L82" s="17"/>
      <c r="M82" s="17"/>
      <c r="N82" s="17"/>
      <c r="O82" s="17"/>
      <c r="P82" s="17"/>
      <c r="Q82" s="17"/>
      <c r="R82" s="17"/>
      <c r="S82" s="17"/>
      <c r="T82" s="17"/>
      <c r="U82" s="17"/>
      <c r="V82" s="17"/>
      <c r="W82" s="17"/>
      <c r="X82" s="17"/>
      <c r="Y82" s="17"/>
    </row>
    <row r="83" spans="1:25" ht="12.75" customHeight="1">
      <c r="A83" s="17"/>
      <c r="B83" s="310"/>
      <c r="C83" s="310"/>
      <c r="D83" s="310"/>
      <c r="E83" s="310"/>
      <c r="F83" s="17"/>
      <c r="G83" s="17"/>
      <c r="H83" s="17"/>
      <c r="I83" s="17"/>
      <c r="J83" s="17"/>
      <c r="K83" s="17"/>
      <c r="L83" s="17"/>
      <c r="M83" s="17"/>
      <c r="N83" s="17"/>
      <c r="O83" s="17"/>
      <c r="P83" s="17"/>
      <c r="Q83" s="17"/>
      <c r="R83" s="17"/>
      <c r="S83" s="17"/>
      <c r="T83" s="17"/>
      <c r="U83" s="17"/>
      <c r="V83" s="17"/>
      <c r="W83" s="17"/>
      <c r="X83" s="17"/>
      <c r="Y83" s="17"/>
    </row>
    <row r="84" spans="1:25" ht="12.75" customHeight="1">
      <c r="A84" s="17"/>
      <c r="B84" s="310"/>
      <c r="C84" s="310"/>
      <c r="D84" s="310"/>
      <c r="E84" s="310"/>
      <c r="F84" s="17"/>
      <c r="G84" s="17"/>
      <c r="H84" s="17"/>
      <c r="I84" s="17"/>
      <c r="J84" s="17"/>
      <c r="K84" s="17"/>
      <c r="L84" s="17"/>
      <c r="M84" s="17"/>
      <c r="N84" s="17"/>
      <c r="O84" s="17"/>
      <c r="P84" s="17"/>
      <c r="Q84" s="17"/>
      <c r="R84" s="17"/>
      <c r="S84" s="17"/>
      <c r="T84" s="17"/>
      <c r="U84" s="17"/>
      <c r="V84" s="17"/>
      <c r="W84" s="17"/>
      <c r="X84" s="17"/>
      <c r="Y84" s="17"/>
    </row>
    <row r="85" spans="1:25" ht="12.75" customHeight="1">
      <c r="A85" s="17"/>
      <c r="B85" s="310"/>
      <c r="C85" s="310"/>
      <c r="D85" s="310"/>
      <c r="E85" s="310"/>
      <c r="F85" s="17"/>
      <c r="G85" s="17"/>
      <c r="H85" s="17"/>
      <c r="I85" s="17"/>
      <c r="J85" s="17"/>
      <c r="K85" s="17"/>
      <c r="L85" s="17"/>
      <c r="M85" s="17"/>
      <c r="N85" s="17"/>
      <c r="O85" s="17"/>
      <c r="P85" s="17"/>
      <c r="Q85" s="17"/>
      <c r="R85" s="17"/>
      <c r="S85" s="17"/>
      <c r="T85" s="17"/>
      <c r="U85" s="17"/>
      <c r="V85" s="17"/>
      <c r="W85" s="17"/>
      <c r="X85" s="17"/>
      <c r="Y85" s="17"/>
    </row>
    <row r="86" spans="1:25" ht="12.75" customHeight="1">
      <c r="A86" s="17"/>
      <c r="B86" s="310"/>
      <c r="C86" s="310"/>
      <c r="D86" s="310"/>
      <c r="E86" s="310"/>
      <c r="F86" s="17"/>
      <c r="G86" s="17"/>
      <c r="H86" s="17"/>
      <c r="I86" s="17"/>
      <c r="J86" s="17"/>
      <c r="K86" s="17"/>
      <c r="L86" s="17"/>
      <c r="M86" s="17"/>
      <c r="N86" s="17"/>
      <c r="O86" s="17"/>
      <c r="P86" s="17"/>
      <c r="Q86" s="17"/>
      <c r="R86" s="17"/>
      <c r="S86" s="17"/>
      <c r="T86" s="17"/>
      <c r="U86" s="17"/>
      <c r="V86" s="17"/>
      <c r="W86" s="17"/>
      <c r="X86" s="17"/>
      <c r="Y86" s="17"/>
    </row>
    <row r="87" spans="1:25" ht="12.75" customHeight="1">
      <c r="A87" s="17"/>
      <c r="B87" s="310"/>
      <c r="C87" s="310"/>
      <c r="D87" s="310"/>
      <c r="E87" s="310"/>
      <c r="F87" s="17"/>
      <c r="G87" s="17"/>
      <c r="H87" s="17"/>
      <c r="I87" s="17"/>
      <c r="J87" s="17"/>
      <c r="K87" s="17"/>
      <c r="L87" s="17"/>
      <c r="M87" s="17"/>
      <c r="N87" s="17"/>
      <c r="O87" s="17"/>
      <c r="P87" s="17"/>
      <c r="Q87" s="17"/>
      <c r="R87" s="17"/>
      <c r="S87" s="17"/>
      <c r="T87" s="17"/>
      <c r="U87" s="17"/>
      <c r="V87" s="17"/>
      <c r="W87" s="17"/>
      <c r="X87" s="17"/>
      <c r="Y87" s="17"/>
    </row>
    <row r="88" spans="1:25" ht="12.75" customHeight="1">
      <c r="A88" s="17"/>
      <c r="B88" s="310"/>
      <c r="C88" s="310"/>
      <c r="D88" s="310"/>
      <c r="E88" s="310"/>
      <c r="F88" s="17"/>
      <c r="G88" s="17"/>
      <c r="H88" s="17"/>
      <c r="I88" s="17"/>
      <c r="J88" s="17"/>
      <c r="K88" s="17"/>
      <c r="L88" s="17"/>
      <c r="M88" s="17"/>
      <c r="N88" s="17"/>
      <c r="O88" s="17"/>
      <c r="P88" s="17"/>
      <c r="Q88" s="17"/>
      <c r="R88" s="17"/>
      <c r="S88" s="17"/>
      <c r="T88" s="17"/>
      <c r="U88" s="17"/>
      <c r="V88" s="17"/>
      <c r="W88" s="17"/>
      <c r="X88" s="17"/>
      <c r="Y88" s="17"/>
    </row>
    <row r="89" spans="1:25" ht="12.75" customHeight="1">
      <c r="A89" s="17"/>
      <c r="B89" s="310"/>
      <c r="C89" s="310"/>
      <c r="D89" s="310"/>
      <c r="E89" s="310"/>
      <c r="F89" s="17"/>
      <c r="G89" s="17"/>
      <c r="H89" s="17"/>
      <c r="I89" s="17"/>
      <c r="J89" s="17"/>
      <c r="K89" s="17"/>
      <c r="L89" s="17"/>
      <c r="M89" s="17"/>
      <c r="N89" s="17"/>
      <c r="O89" s="17"/>
      <c r="P89" s="17"/>
      <c r="Q89" s="17"/>
      <c r="R89" s="17"/>
      <c r="S89" s="17"/>
      <c r="T89" s="17"/>
      <c r="U89" s="17"/>
      <c r="V89" s="17"/>
      <c r="W89" s="17"/>
      <c r="X89" s="17"/>
      <c r="Y89" s="17"/>
    </row>
    <row r="90" spans="1:25" ht="12.75" customHeight="1">
      <c r="A90" s="17"/>
      <c r="B90" s="310"/>
      <c r="C90" s="310"/>
      <c r="D90" s="310"/>
      <c r="E90" s="310"/>
      <c r="F90" s="17"/>
      <c r="G90" s="17"/>
      <c r="H90" s="17"/>
      <c r="I90" s="17"/>
      <c r="J90" s="17"/>
      <c r="K90" s="17"/>
      <c r="L90" s="17"/>
      <c r="M90" s="17"/>
      <c r="N90" s="17"/>
      <c r="O90" s="17"/>
      <c r="P90" s="17"/>
      <c r="Q90" s="17"/>
      <c r="R90" s="17"/>
      <c r="S90" s="17"/>
      <c r="T90" s="17"/>
      <c r="U90" s="17"/>
      <c r="V90" s="17"/>
      <c r="W90" s="17"/>
      <c r="X90" s="17"/>
      <c r="Y90" s="17"/>
    </row>
    <row r="91" spans="1:25" ht="12.75" customHeight="1">
      <c r="A91" s="17"/>
      <c r="B91" s="310"/>
      <c r="C91" s="310"/>
      <c r="D91" s="310"/>
      <c r="E91" s="310"/>
      <c r="F91" s="17"/>
      <c r="G91" s="17"/>
      <c r="H91" s="17"/>
      <c r="I91" s="17"/>
      <c r="J91" s="17"/>
      <c r="K91" s="17"/>
      <c r="L91" s="17"/>
      <c r="M91" s="17"/>
      <c r="N91" s="17"/>
      <c r="O91" s="17"/>
      <c r="P91" s="17"/>
      <c r="Q91" s="17"/>
      <c r="R91" s="17"/>
      <c r="S91" s="17"/>
      <c r="T91" s="17"/>
      <c r="U91" s="17"/>
      <c r="V91" s="17"/>
      <c r="W91" s="17"/>
      <c r="X91" s="17"/>
      <c r="Y91" s="17"/>
    </row>
    <row r="92" spans="1:25" ht="12.75" customHeight="1">
      <c r="A92" s="17"/>
      <c r="B92" s="310"/>
      <c r="C92" s="310"/>
      <c r="D92" s="310"/>
      <c r="E92" s="310"/>
      <c r="F92" s="17"/>
      <c r="G92" s="17"/>
      <c r="H92" s="17"/>
      <c r="I92" s="17"/>
      <c r="J92" s="17"/>
      <c r="K92" s="17"/>
      <c r="L92" s="17"/>
      <c r="M92" s="17"/>
      <c r="N92" s="17"/>
      <c r="O92" s="17"/>
      <c r="P92" s="17"/>
      <c r="Q92" s="17"/>
      <c r="R92" s="17"/>
      <c r="S92" s="17"/>
      <c r="T92" s="17"/>
      <c r="U92" s="17"/>
      <c r="V92" s="17"/>
      <c r="W92" s="17"/>
      <c r="X92" s="17"/>
      <c r="Y92" s="17"/>
    </row>
    <row r="93" spans="1:25" ht="12.75" customHeight="1">
      <c r="A93" s="17"/>
      <c r="B93" s="310"/>
      <c r="C93" s="310"/>
      <c r="D93" s="310"/>
      <c r="E93" s="310"/>
      <c r="F93" s="17"/>
      <c r="G93" s="17"/>
      <c r="H93" s="17"/>
      <c r="I93" s="17"/>
      <c r="J93" s="17"/>
      <c r="K93" s="17"/>
      <c r="L93" s="17"/>
      <c r="M93" s="17"/>
      <c r="N93" s="17"/>
      <c r="O93" s="17"/>
      <c r="P93" s="17"/>
      <c r="Q93" s="17"/>
      <c r="R93" s="17"/>
      <c r="S93" s="17"/>
      <c r="T93" s="17"/>
      <c r="U93" s="17"/>
      <c r="V93" s="17"/>
      <c r="W93" s="17"/>
      <c r="X93" s="17"/>
      <c r="Y93" s="17"/>
    </row>
    <row r="94" spans="1:25" ht="12.75" customHeight="1">
      <c r="A94" s="17"/>
      <c r="B94" s="310"/>
      <c r="C94" s="310"/>
      <c r="D94" s="310"/>
      <c r="E94" s="310"/>
      <c r="F94" s="17"/>
      <c r="G94" s="17"/>
      <c r="H94" s="17"/>
      <c r="I94" s="17"/>
      <c r="J94" s="17"/>
      <c r="K94" s="17"/>
      <c r="L94" s="17"/>
      <c r="M94" s="17"/>
      <c r="N94" s="17"/>
      <c r="O94" s="17"/>
      <c r="P94" s="17"/>
      <c r="Q94" s="17"/>
      <c r="R94" s="17"/>
      <c r="S94" s="17"/>
      <c r="T94" s="17"/>
      <c r="U94" s="17"/>
      <c r="V94" s="17"/>
      <c r="W94" s="17"/>
      <c r="X94" s="17"/>
      <c r="Y94" s="17"/>
    </row>
    <row r="95" spans="1:25" ht="12.75" customHeight="1">
      <c r="A95" s="17"/>
      <c r="B95" s="310"/>
      <c r="C95" s="310"/>
      <c r="D95" s="310"/>
      <c r="E95" s="310"/>
      <c r="F95" s="17"/>
      <c r="G95" s="17"/>
      <c r="H95" s="17"/>
      <c r="I95" s="17"/>
      <c r="J95" s="17"/>
      <c r="K95" s="17"/>
      <c r="L95" s="17"/>
      <c r="M95" s="17"/>
      <c r="N95" s="17"/>
      <c r="O95" s="17"/>
      <c r="P95" s="17"/>
      <c r="Q95" s="17"/>
      <c r="R95" s="17"/>
      <c r="S95" s="17"/>
      <c r="T95" s="17"/>
      <c r="U95" s="17"/>
      <c r="V95" s="17"/>
      <c r="W95" s="17"/>
      <c r="X95" s="17"/>
      <c r="Y95" s="17"/>
    </row>
    <row r="96" spans="1:25" ht="12.75" customHeight="1">
      <c r="A96" s="17"/>
      <c r="B96" s="310"/>
      <c r="C96" s="310"/>
      <c r="D96" s="310"/>
      <c r="E96" s="310"/>
      <c r="F96" s="17"/>
      <c r="G96" s="17"/>
      <c r="H96" s="17"/>
      <c r="I96" s="17"/>
      <c r="J96" s="17"/>
      <c r="K96" s="17"/>
      <c r="L96" s="17"/>
      <c r="M96" s="17"/>
      <c r="N96" s="17"/>
      <c r="O96" s="17"/>
      <c r="P96" s="17"/>
      <c r="Q96" s="17"/>
      <c r="R96" s="17"/>
      <c r="S96" s="17"/>
      <c r="T96" s="17"/>
      <c r="U96" s="17"/>
      <c r="V96" s="17"/>
      <c r="W96" s="17"/>
      <c r="X96" s="17"/>
      <c r="Y96" s="17"/>
    </row>
    <row r="97" spans="1:25" ht="12.75" customHeight="1">
      <c r="A97" s="17"/>
      <c r="B97" s="310"/>
      <c r="C97" s="310"/>
      <c r="D97" s="310"/>
      <c r="E97" s="310"/>
      <c r="F97" s="17"/>
      <c r="G97" s="17"/>
      <c r="H97" s="17"/>
      <c r="I97" s="17"/>
      <c r="J97" s="17"/>
      <c r="K97" s="17"/>
      <c r="L97" s="17"/>
      <c r="M97" s="17"/>
      <c r="N97" s="17"/>
      <c r="O97" s="17"/>
      <c r="P97" s="17"/>
      <c r="Q97" s="17"/>
      <c r="R97" s="17"/>
      <c r="S97" s="17"/>
      <c r="T97" s="17"/>
      <c r="U97" s="17"/>
      <c r="V97" s="17"/>
      <c r="W97" s="17"/>
      <c r="X97" s="17"/>
      <c r="Y97" s="17"/>
    </row>
    <row r="98" spans="1:25" ht="12.75" customHeight="1">
      <c r="A98" s="17"/>
      <c r="B98" s="310"/>
      <c r="C98" s="310"/>
      <c r="D98" s="310"/>
      <c r="E98" s="310"/>
      <c r="F98" s="17"/>
      <c r="G98" s="17"/>
      <c r="H98" s="17"/>
      <c r="I98" s="17"/>
      <c r="J98" s="17"/>
      <c r="K98" s="17"/>
      <c r="L98" s="17"/>
      <c r="M98" s="17"/>
      <c r="N98" s="17"/>
      <c r="O98" s="17"/>
      <c r="P98" s="17"/>
      <c r="Q98" s="17"/>
      <c r="R98" s="17"/>
      <c r="S98" s="17"/>
      <c r="T98" s="17"/>
      <c r="U98" s="17"/>
      <c r="V98" s="17"/>
      <c r="W98" s="17"/>
      <c r="X98" s="17"/>
      <c r="Y98" s="17"/>
    </row>
    <row r="99" spans="1:25" ht="12.75" customHeight="1">
      <c r="A99" s="17"/>
      <c r="B99" s="310"/>
      <c r="C99" s="310"/>
      <c r="D99" s="310"/>
      <c r="E99" s="310"/>
      <c r="F99" s="17"/>
      <c r="G99" s="17"/>
      <c r="H99" s="17"/>
      <c r="I99" s="17"/>
      <c r="J99" s="17"/>
      <c r="K99" s="17"/>
      <c r="L99" s="17"/>
      <c r="M99" s="17"/>
      <c r="N99" s="17"/>
      <c r="O99" s="17"/>
      <c r="P99" s="17"/>
      <c r="Q99" s="17"/>
      <c r="R99" s="17"/>
      <c r="S99" s="17"/>
      <c r="T99" s="17"/>
      <c r="U99" s="17"/>
      <c r="V99" s="17"/>
      <c r="W99" s="17"/>
      <c r="X99" s="17"/>
      <c r="Y99" s="17"/>
    </row>
    <row r="100" spans="1:25" ht="12.75" customHeight="1">
      <c r="A100" s="17"/>
      <c r="B100" s="310"/>
      <c r="C100" s="310"/>
      <c r="D100" s="310"/>
      <c r="E100" s="310"/>
      <c r="F100" s="17"/>
      <c r="G100" s="17"/>
      <c r="H100" s="17"/>
      <c r="I100" s="17"/>
      <c r="J100" s="17"/>
      <c r="K100" s="17"/>
      <c r="L100" s="17"/>
      <c r="M100" s="17"/>
      <c r="N100" s="17"/>
      <c r="O100" s="17"/>
      <c r="P100" s="17"/>
      <c r="Q100" s="17"/>
      <c r="R100" s="17"/>
      <c r="S100" s="17"/>
      <c r="T100" s="17"/>
      <c r="U100" s="17"/>
      <c r="V100" s="17"/>
      <c r="W100" s="17"/>
      <c r="X100" s="17"/>
      <c r="Y100" s="17"/>
    </row>
    <row r="101" spans="1:25" ht="12.75" customHeight="1">
      <c r="A101" s="17"/>
      <c r="B101" s="310"/>
      <c r="C101" s="310"/>
      <c r="D101" s="310"/>
      <c r="E101" s="310"/>
      <c r="F101" s="17"/>
      <c r="G101" s="17"/>
      <c r="H101" s="17"/>
      <c r="I101" s="17"/>
      <c r="J101" s="17"/>
      <c r="K101" s="17"/>
      <c r="L101" s="17"/>
      <c r="M101" s="17"/>
      <c r="N101" s="17"/>
      <c r="O101" s="17"/>
      <c r="P101" s="17"/>
      <c r="Q101" s="17"/>
      <c r="R101" s="17"/>
      <c r="S101" s="17"/>
      <c r="T101" s="17"/>
      <c r="U101" s="17"/>
      <c r="V101" s="17"/>
      <c r="W101" s="17"/>
      <c r="X101" s="17"/>
      <c r="Y101" s="17"/>
    </row>
    <row r="102" spans="1:25" ht="12.75" customHeight="1">
      <c r="A102" s="17"/>
      <c r="B102" s="310"/>
      <c r="C102" s="310"/>
      <c r="D102" s="310"/>
      <c r="E102" s="310"/>
      <c r="F102" s="17"/>
      <c r="G102" s="17"/>
      <c r="H102" s="17"/>
      <c r="I102" s="17"/>
      <c r="J102" s="17"/>
      <c r="K102" s="17"/>
      <c r="L102" s="17"/>
      <c r="M102" s="17"/>
      <c r="N102" s="17"/>
      <c r="O102" s="17"/>
      <c r="P102" s="17"/>
      <c r="Q102" s="17"/>
      <c r="R102" s="17"/>
      <c r="S102" s="17"/>
      <c r="T102" s="17"/>
      <c r="U102" s="17"/>
      <c r="V102" s="17"/>
      <c r="W102" s="17"/>
      <c r="X102" s="17"/>
      <c r="Y102" s="17"/>
    </row>
    <row r="103" spans="1:25" ht="12.75" customHeight="1">
      <c r="A103" s="17"/>
      <c r="B103" s="310"/>
      <c r="C103" s="310"/>
      <c r="D103" s="310"/>
      <c r="E103" s="310"/>
      <c r="F103" s="17"/>
      <c r="G103" s="17"/>
      <c r="H103" s="17"/>
      <c r="I103" s="17"/>
      <c r="J103" s="17"/>
      <c r="K103" s="17"/>
      <c r="L103" s="17"/>
      <c r="M103" s="17"/>
      <c r="N103" s="17"/>
      <c r="O103" s="17"/>
      <c r="P103" s="17"/>
      <c r="Q103" s="17"/>
      <c r="R103" s="17"/>
      <c r="S103" s="17"/>
      <c r="T103" s="17"/>
      <c r="U103" s="17"/>
      <c r="V103" s="17"/>
      <c r="W103" s="17"/>
      <c r="X103" s="17"/>
      <c r="Y103" s="17"/>
    </row>
    <row r="104" spans="1:25" ht="12.75" customHeight="1">
      <c r="A104" s="17"/>
      <c r="B104" s="310"/>
      <c r="C104" s="310"/>
      <c r="D104" s="310"/>
      <c r="E104" s="310"/>
      <c r="F104" s="17"/>
      <c r="G104" s="17"/>
      <c r="H104" s="17"/>
      <c r="I104" s="17"/>
      <c r="J104" s="17"/>
      <c r="K104" s="17"/>
      <c r="L104" s="17"/>
      <c r="M104" s="17"/>
      <c r="N104" s="17"/>
      <c r="O104" s="17"/>
      <c r="P104" s="17"/>
      <c r="Q104" s="17"/>
      <c r="R104" s="17"/>
      <c r="S104" s="17"/>
      <c r="T104" s="17"/>
      <c r="U104" s="17"/>
      <c r="V104" s="17"/>
      <c r="W104" s="17"/>
      <c r="X104" s="17"/>
      <c r="Y104" s="17"/>
    </row>
    <row r="105" spans="1:25" ht="12.75" customHeight="1">
      <c r="A105" s="17"/>
      <c r="B105" s="310"/>
      <c r="C105" s="310"/>
      <c r="D105" s="310"/>
      <c r="E105" s="310"/>
      <c r="F105" s="17"/>
      <c r="G105" s="17"/>
      <c r="H105" s="17"/>
      <c r="I105" s="17"/>
      <c r="J105" s="17"/>
      <c r="K105" s="17"/>
      <c r="L105" s="17"/>
      <c r="M105" s="17"/>
      <c r="N105" s="17"/>
      <c r="O105" s="17"/>
      <c r="P105" s="17"/>
      <c r="Q105" s="17"/>
      <c r="R105" s="17"/>
      <c r="S105" s="17"/>
      <c r="T105" s="17"/>
      <c r="U105" s="17"/>
      <c r="V105" s="17"/>
      <c r="W105" s="17"/>
      <c r="X105" s="17"/>
      <c r="Y105" s="17"/>
    </row>
    <row r="106" spans="1:25" ht="12.75" customHeight="1">
      <c r="A106" s="17"/>
      <c r="B106" s="310"/>
      <c r="C106" s="310"/>
      <c r="D106" s="310"/>
      <c r="E106" s="310"/>
      <c r="F106" s="17"/>
      <c r="G106" s="17"/>
      <c r="H106" s="17"/>
      <c r="I106" s="17"/>
      <c r="J106" s="17"/>
      <c r="K106" s="17"/>
      <c r="L106" s="17"/>
      <c r="M106" s="17"/>
      <c r="N106" s="17"/>
      <c r="O106" s="17"/>
      <c r="P106" s="17"/>
      <c r="Q106" s="17"/>
      <c r="R106" s="17"/>
      <c r="S106" s="17"/>
      <c r="T106" s="17"/>
      <c r="U106" s="17"/>
      <c r="V106" s="17"/>
      <c r="W106" s="17"/>
      <c r="X106" s="17"/>
      <c r="Y106" s="17"/>
    </row>
    <row r="107" spans="1:25" ht="12.75" customHeight="1">
      <c r="A107" s="17"/>
      <c r="B107" s="310"/>
      <c r="C107" s="310"/>
      <c r="D107" s="310"/>
      <c r="E107" s="310"/>
      <c r="F107" s="17"/>
      <c r="G107" s="17"/>
      <c r="H107" s="17"/>
      <c r="I107" s="17"/>
      <c r="J107" s="17"/>
      <c r="K107" s="17"/>
      <c r="L107" s="17"/>
      <c r="M107" s="17"/>
      <c r="N107" s="17"/>
      <c r="O107" s="17"/>
      <c r="P107" s="17"/>
      <c r="Q107" s="17"/>
      <c r="R107" s="17"/>
      <c r="S107" s="17"/>
      <c r="T107" s="17"/>
      <c r="U107" s="17"/>
      <c r="V107" s="17"/>
      <c r="W107" s="17"/>
      <c r="X107" s="17"/>
      <c r="Y107" s="17"/>
    </row>
    <row r="108" spans="1:25" ht="12.75" customHeight="1">
      <c r="A108" s="17"/>
      <c r="B108" s="310"/>
      <c r="C108" s="310"/>
      <c r="D108" s="310"/>
      <c r="E108" s="310"/>
      <c r="F108" s="17"/>
      <c r="G108" s="17"/>
      <c r="H108" s="17"/>
      <c r="I108" s="17"/>
      <c r="J108" s="17"/>
      <c r="K108" s="17"/>
      <c r="L108" s="17"/>
      <c r="M108" s="17"/>
      <c r="N108" s="17"/>
      <c r="O108" s="17"/>
      <c r="P108" s="17"/>
      <c r="Q108" s="17"/>
      <c r="R108" s="17"/>
      <c r="S108" s="17"/>
      <c r="T108" s="17"/>
      <c r="U108" s="17"/>
      <c r="V108" s="17"/>
      <c r="W108" s="17"/>
      <c r="X108" s="17"/>
      <c r="Y108" s="17"/>
    </row>
    <row r="109" spans="1:25" ht="12.75" customHeight="1">
      <c r="A109" s="17"/>
      <c r="B109" s="310"/>
      <c r="C109" s="310"/>
      <c r="D109" s="310"/>
      <c r="E109" s="310"/>
      <c r="F109" s="17"/>
      <c r="G109" s="17"/>
      <c r="H109" s="17"/>
      <c r="I109" s="17"/>
      <c r="J109" s="17"/>
      <c r="K109" s="17"/>
      <c r="L109" s="17"/>
      <c r="M109" s="17"/>
      <c r="N109" s="17"/>
      <c r="O109" s="17"/>
      <c r="P109" s="17"/>
      <c r="Q109" s="17"/>
      <c r="R109" s="17"/>
      <c r="S109" s="17"/>
      <c r="T109" s="17"/>
      <c r="U109" s="17"/>
      <c r="V109" s="17"/>
      <c r="W109" s="17"/>
      <c r="X109" s="17"/>
      <c r="Y109" s="17"/>
    </row>
    <row r="110" spans="1:25" ht="12.75" customHeight="1">
      <c r="A110" s="17"/>
      <c r="B110" s="310"/>
      <c r="C110" s="310"/>
      <c r="D110" s="310"/>
      <c r="E110" s="310"/>
      <c r="F110" s="17"/>
      <c r="G110" s="17"/>
      <c r="H110" s="17"/>
      <c r="I110" s="17"/>
      <c r="J110" s="17"/>
      <c r="K110" s="17"/>
      <c r="L110" s="17"/>
      <c r="M110" s="17"/>
      <c r="N110" s="17"/>
      <c r="O110" s="17"/>
      <c r="P110" s="17"/>
      <c r="Q110" s="17"/>
      <c r="R110" s="17"/>
      <c r="S110" s="17"/>
      <c r="T110" s="17"/>
      <c r="U110" s="17"/>
      <c r="V110" s="17"/>
      <c r="W110" s="17"/>
      <c r="X110" s="17"/>
      <c r="Y110" s="17"/>
    </row>
    <row r="111" spans="1:25" ht="12.75" customHeight="1">
      <c r="A111" s="17"/>
      <c r="B111" s="310"/>
      <c r="C111" s="310"/>
      <c r="D111" s="310"/>
      <c r="E111" s="310"/>
      <c r="F111" s="17"/>
      <c r="G111" s="17"/>
      <c r="H111" s="17"/>
      <c r="I111" s="17"/>
      <c r="J111" s="17"/>
      <c r="K111" s="17"/>
      <c r="L111" s="17"/>
      <c r="M111" s="17"/>
      <c r="N111" s="17"/>
      <c r="O111" s="17"/>
      <c r="P111" s="17"/>
      <c r="Q111" s="17"/>
      <c r="R111" s="17"/>
      <c r="S111" s="17"/>
      <c r="T111" s="17"/>
      <c r="U111" s="17"/>
      <c r="V111" s="17"/>
      <c r="W111" s="17"/>
      <c r="X111" s="17"/>
      <c r="Y111" s="17"/>
    </row>
    <row r="112" spans="1:25" ht="12.75" customHeight="1">
      <c r="A112" s="17"/>
      <c r="B112" s="310"/>
      <c r="C112" s="310"/>
      <c r="D112" s="310"/>
      <c r="E112" s="310"/>
      <c r="F112" s="17"/>
      <c r="G112" s="17"/>
      <c r="H112" s="17"/>
      <c r="I112" s="17"/>
      <c r="J112" s="17"/>
      <c r="K112" s="17"/>
      <c r="L112" s="17"/>
      <c r="M112" s="17"/>
      <c r="N112" s="17"/>
      <c r="O112" s="17"/>
      <c r="P112" s="17"/>
      <c r="Q112" s="17"/>
      <c r="R112" s="17"/>
      <c r="S112" s="17"/>
      <c r="T112" s="17"/>
      <c r="U112" s="17"/>
      <c r="V112" s="17"/>
      <c r="W112" s="17"/>
      <c r="X112" s="17"/>
      <c r="Y112" s="17"/>
    </row>
    <row r="113" spans="1:25" ht="12.75" customHeight="1">
      <c r="A113" s="17"/>
      <c r="B113" s="310"/>
      <c r="C113" s="310"/>
      <c r="D113" s="310"/>
      <c r="E113" s="310"/>
      <c r="F113" s="17"/>
      <c r="G113" s="17"/>
      <c r="H113" s="17"/>
      <c r="I113" s="17"/>
      <c r="J113" s="17"/>
      <c r="K113" s="17"/>
      <c r="L113" s="17"/>
      <c r="M113" s="17"/>
      <c r="N113" s="17"/>
      <c r="O113" s="17"/>
      <c r="P113" s="17"/>
      <c r="Q113" s="17"/>
      <c r="R113" s="17"/>
      <c r="S113" s="17"/>
      <c r="T113" s="17"/>
      <c r="U113" s="17"/>
      <c r="V113" s="17"/>
      <c r="W113" s="17"/>
      <c r="X113" s="17"/>
      <c r="Y113" s="17"/>
    </row>
    <row r="114" spans="1:25" ht="12.75" customHeight="1">
      <c r="A114" s="17"/>
      <c r="B114" s="310"/>
      <c r="C114" s="310"/>
      <c r="D114" s="310"/>
      <c r="E114" s="310"/>
      <c r="F114" s="17"/>
      <c r="G114" s="17"/>
      <c r="H114" s="17"/>
      <c r="I114" s="17"/>
      <c r="J114" s="17"/>
      <c r="K114" s="17"/>
      <c r="L114" s="17"/>
      <c r="M114" s="17"/>
      <c r="N114" s="17"/>
      <c r="O114" s="17"/>
      <c r="P114" s="17"/>
      <c r="Q114" s="17"/>
      <c r="R114" s="17"/>
      <c r="S114" s="17"/>
      <c r="T114" s="17"/>
      <c r="U114" s="17"/>
      <c r="V114" s="17"/>
      <c r="W114" s="17"/>
      <c r="X114" s="17"/>
      <c r="Y114" s="17"/>
    </row>
    <row r="115" spans="1:25" ht="12.75" customHeight="1">
      <c r="A115" s="17"/>
      <c r="B115" s="310"/>
      <c r="C115" s="310"/>
      <c r="D115" s="310"/>
      <c r="E115" s="310"/>
      <c r="F115" s="17"/>
      <c r="G115" s="17"/>
      <c r="H115" s="17"/>
      <c r="I115" s="17"/>
      <c r="J115" s="17"/>
      <c r="K115" s="17"/>
      <c r="L115" s="17"/>
      <c r="M115" s="17"/>
      <c r="N115" s="17"/>
      <c r="O115" s="17"/>
      <c r="P115" s="17"/>
      <c r="Q115" s="17"/>
      <c r="R115" s="17"/>
      <c r="S115" s="17"/>
      <c r="T115" s="17"/>
      <c r="U115" s="17"/>
      <c r="V115" s="17"/>
      <c r="W115" s="17"/>
      <c r="X115" s="17"/>
      <c r="Y115" s="17"/>
    </row>
    <row r="116" spans="1:25" ht="12.75" customHeight="1">
      <c r="A116" s="17"/>
      <c r="B116" s="310"/>
      <c r="C116" s="310"/>
      <c r="D116" s="310"/>
      <c r="E116" s="310"/>
      <c r="F116" s="17"/>
      <c r="G116" s="17"/>
      <c r="H116" s="17"/>
      <c r="I116" s="17"/>
      <c r="J116" s="17"/>
      <c r="K116" s="17"/>
      <c r="L116" s="17"/>
      <c r="M116" s="17"/>
      <c r="N116" s="17"/>
      <c r="O116" s="17"/>
      <c r="P116" s="17"/>
      <c r="Q116" s="17"/>
      <c r="R116" s="17"/>
      <c r="S116" s="17"/>
      <c r="T116" s="17"/>
      <c r="U116" s="17"/>
      <c r="V116" s="17"/>
      <c r="W116" s="17"/>
      <c r="X116" s="17"/>
      <c r="Y116" s="17"/>
    </row>
    <row r="117" spans="1:25" ht="12.75" customHeight="1">
      <c r="A117" s="17"/>
      <c r="B117" s="310"/>
      <c r="C117" s="310"/>
      <c r="D117" s="310"/>
      <c r="E117" s="310"/>
      <c r="F117" s="17"/>
      <c r="G117" s="17"/>
      <c r="H117" s="17"/>
      <c r="I117" s="17"/>
      <c r="J117" s="17"/>
      <c r="K117" s="17"/>
      <c r="L117" s="17"/>
      <c r="M117" s="17"/>
      <c r="N117" s="17"/>
      <c r="O117" s="17"/>
      <c r="P117" s="17"/>
      <c r="Q117" s="17"/>
      <c r="R117" s="17"/>
      <c r="S117" s="17"/>
      <c r="T117" s="17"/>
      <c r="U117" s="17"/>
      <c r="V117" s="17"/>
      <c r="W117" s="17"/>
      <c r="X117" s="17"/>
      <c r="Y117" s="17"/>
    </row>
    <row r="118" spans="1:25" ht="12.75" customHeight="1">
      <c r="A118" s="17"/>
      <c r="B118" s="310"/>
      <c r="C118" s="310"/>
      <c r="D118" s="310"/>
      <c r="E118" s="310"/>
      <c r="F118" s="17"/>
      <c r="G118" s="17"/>
      <c r="H118" s="17"/>
      <c r="I118" s="17"/>
      <c r="J118" s="17"/>
      <c r="K118" s="17"/>
      <c r="L118" s="17"/>
      <c r="M118" s="17"/>
      <c r="N118" s="17"/>
      <c r="O118" s="17"/>
      <c r="P118" s="17"/>
      <c r="Q118" s="17"/>
      <c r="R118" s="17"/>
      <c r="S118" s="17"/>
      <c r="T118" s="17"/>
      <c r="U118" s="17"/>
      <c r="V118" s="17"/>
      <c r="W118" s="17"/>
      <c r="X118" s="17"/>
      <c r="Y118" s="17"/>
    </row>
    <row r="119" spans="1:25" ht="12.75" customHeight="1">
      <c r="A119" s="17"/>
      <c r="B119" s="310"/>
      <c r="C119" s="310"/>
      <c r="D119" s="310"/>
      <c r="E119" s="310"/>
      <c r="F119" s="17"/>
      <c r="G119" s="17"/>
      <c r="H119" s="17"/>
      <c r="I119" s="17"/>
      <c r="J119" s="17"/>
      <c r="K119" s="17"/>
      <c r="L119" s="17"/>
      <c r="M119" s="17"/>
      <c r="N119" s="17"/>
      <c r="O119" s="17"/>
      <c r="P119" s="17"/>
      <c r="Q119" s="17"/>
      <c r="R119" s="17"/>
      <c r="S119" s="17"/>
      <c r="T119" s="17"/>
      <c r="U119" s="17"/>
      <c r="V119" s="17"/>
      <c r="W119" s="17"/>
      <c r="X119" s="17"/>
      <c r="Y119" s="17"/>
    </row>
    <row r="120" spans="1:25" ht="12.75" customHeight="1">
      <c r="A120" s="17"/>
      <c r="B120" s="310"/>
      <c r="C120" s="310"/>
      <c r="D120" s="310"/>
      <c r="E120" s="310"/>
      <c r="F120" s="17"/>
      <c r="G120" s="17"/>
      <c r="H120" s="17"/>
      <c r="I120" s="17"/>
      <c r="J120" s="17"/>
      <c r="K120" s="17"/>
      <c r="L120" s="17"/>
      <c r="M120" s="17"/>
      <c r="N120" s="17"/>
      <c r="O120" s="17"/>
      <c r="P120" s="17"/>
      <c r="Q120" s="17"/>
      <c r="R120" s="17"/>
      <c r="S120" s="17"/>
      <c r="T120" s="17"/>
      <c r="U120" s="17"/>
      <c r="V120" s="17"/>
      <c r="W120" s="17"/>
      <c r="X120" s="17"/>
      <c r="Y120" s="17"/>
    </row>
    <row r="121" spans="1:25" ht="12.75" customHeight="1">
      <c r="A121" s="17"/>
      <c r="B121" s="310"/>
      <c r="C121" s="310"/>
      <c r="D121" s="310"/>
      <c r="E121" s="310"/>
      <c r="F121" s="17"/>
      <c r="G121" s="17"/>
      <c r="H121" s="17"/>
      <c r="I121" s="17"/>
      <c r="J121" s="17"/>
      <c r="K121" s="17"/>
      <c r="L121" s="17"/>
      <c r="M121" s="17"/>
      <c r="N121" s="17"/>
      <c r="O121" s="17"/>
      <c r="P121" s="17"/>
      <c r="Q121" s="17"/>
      <c r="R121" s="17"/>
      <c r="S121" s="17"/>
      <c r="T121" s="17"/>
      <c r="U121" s="17"/>
      <c r="V121" s="17"/>
      <c r="W121" s="17"/>
      <c r="X121" s="17"/>
      <c r="Y121" s="17"/>
    </row>
    <row r="122" spans="1:25" ht="12.75" customHeight="1">
      <c r="A122" s="17"/>
      <c r="B122" s="310"/>
      <c r="C122" s="310"/>
      <c r="D122" s="310"/>
      <c r="E122" s="310"/>
      <c r="F122" s="17"/>
      <c r="G122" s="17"/>
      <c r="H122" s="17"/>
      <c r="I122" s="17"/>
      <c r="J122" s="17"/>
      <c r="K122" s="17"/>
      <c r="L122" s="17"/>
      <c r="M122" s="17"/>
      <c r="N122" s="17"/>
      <c r="O122" s="17"/>
      <c r="P122" s="17"/>
      <c r="Q122" s="17"/>
      <c r="R122" s="17"/>
      <c r="S122" s="17"/>
      <c r="T122" s="17"/>
      <c r="U122" s="17"/>
      <c r="V122" s="17"/>
      <c r="W122" s="17"/>
      <c r="X122" s="17"/>
      <c r="Y122" s="17"/>
    </row>
    <row r="123" spans="1:25" ht="12.75" customHeight="1">
      <c r="A123" s="17"/>
      <c r="B123" s="310"/>
      <c r="C123" s="310"/>
      <c r="D123" s="310"/>
      <c r="E123" s="310"/>
      <c r="F123" s="17"/>
      <c r="G123" s="17"/>
      <c r="H123" s="17"/>
      <c r="I123" s="17"/>
      <c r="J123" s="17"/>
      <c r="K123" s="17"/>
      <c r="L123" s="17"/>
      <c r="M123" s="17"/>
      <c r="N123" s="17"/>
      <c r="O123" s="17"/>
      <c r="P123" s="17"/>
      <c r="Q123" s="17"/>
      <c r="R123" s="17"/>
      <c r="S123" s="17"/>
      <c r="T123" s="17"/>
      <c r="U123" s="17"/>
      <c r="V123" s="17"/>
      <c r="W123" s="17"/>
      <c r="X123" s="17"/>
      <c r="Y123" s="17"/>
    </row>
    <row r="124" spans="1:25" ht="12.75" customHeight="1">
      <c r="A124" s="17"/>
      <c r="B124" s="310"/>
      <c r="C124" s="310"/>
      <c r="D124" s="310"/>
      <c r="E124" s="310"/>
      <c r="F124" s="17"/>
      <c r="G124" s="17"/>
      <c r="H124" s="17"/>
      <c r="I124" s="17"/>
      <c r="J124" s="17"/>
      <c r="K124" s="17"/>
      <c r="L124" s="17"/>
      <c r="M124" s="17"/>
      <c r="N124" s="17"/>
      <c r="O124" s="17"/>
      <c r="P124" s="17"/>
      <c r="Q124" s="17"/>
      <c r="R124" s="17"/>
      <c r="S124" s="17"/>
      <c r="T124" s="17"/>
      <c r="U124" s="17"/>
      <c r="V124" s="17"/>
      <c r="W124" s="17"/>
      <c r="X124" s="17"/>
      <c r="Y124" s="17"/>
    </row>
    <row r="125" spans="1:25" ht="12.75" customHeight="1">
      <c r="A125" s="17"/>
      <c r="B125" s="310"/>
      <c r="C125" s="310"/>
      <c r="D125" s="310"/>
      <c r="E125" s="310"/>
      <c r="F125" s="17"/>
      <c r="G125" s="17"/>
      <c r="H125" s="17"/>
      <c r="I125" s="17"/>
      <c r="J125" s="17"/>
      <c r="K125" s="17"/>
      <c r="L125" s="17"/>
      <c r="M125" s="17"/>
      <c r="N125" s="17"/>
      <c r="O125" s="17"/>
      <c r="P125" s="17"/>
      <c r="Q125" s="17"/>
      <c r="R125" s="17"/>
      <c r="S125" s="17"/>
      <c r="T125" s="17"/>
      <c r="U125" s="17"/>
      <c r="V125" s="17"/>
      <c r="W125" s="17"/>
      <c r="X125" s="17"/>
      <c r="Y125" s="17"/>
    </row>
    <row r="126" spans="1:25" ht="12.75" customHeight="1">
      <c r="A126" s="17"/>
      <c r="B126" s="310"/>
      <c r="C126" s="310"/>
      <c r="D126" s="310"/>
      <c r="E126" s="310"/>
      <c r="F126" s="17"/>
      <c r="G126" s="17"/>
      <c r="H126" s="17"/>
      <c r="I126" s="17"/>
      <c r="J126" s="17"/>
      <c r="K126" s="17"/>
      <c r="L126" s="17"/>
      <c r="M126" s="17"/>
      <c r="N126" s="17"/>
      <c r="O126" s="17"/>
      <c r="P126" s="17"/>
      <c r="Q126" s="17"/>
      <c r="R126" s="17"/>
      <c r="S126" s="17"/>
      <c r="T126" s="17"/>
      <c r="U126" s="17"/>
      <c r="V126" s="17"/>
      <c r="W126" s="17"/>
      <c r="X126" s="17"/>
      <c r="Y126" s="17"/>
    </row>
    <row r="127" spans="1:25" ht="12.75" customHeight="1">
      <c r="A127" s="17"/>
      <c r="B127" s="310"/>
      <c r="C127" s="310"/>
      <c r="D127" s="310"/>
      <c r="E127" s="310"/>
      <c r="F127" s="17"/>
      <c r="G127" s="17"/>
      <c r="H127" s="17"/>
      <c r="I127" s="17"/>
      <c r="J127" s="17"/>
      <c r="K127" s="17"/>
      <c r="L127" s="17"/>
      <c r="M127" s="17"/>
      <c r="N127" s="17"/>
      <c r="O127" s="17"/>
      <c r="P127" s="17"/>
      <c r="Q127" s="17"/>
      <c r="R127" s="17"/>
      <c r="S127" s="17"/>
      <c r="T127" s="17"/>
      <c r="U127" s="17"/>
      <c r="V127" s="17"/>
      <c r="W127" s="17"/>
      <c r="X127" s="17"/>
      <c r="Y127" s="17"/>
    </row>
    <row r="128" spans="1:25" ht="12.75" customHeight="1">
      <c r="A128" s="17"/>
      <c r="B128" s="310"/>
      <c r="C128" s="310"/>
      <c r="D128" s="310"/>
      <c r="E128" s="310"/>
      <c r="F128" s="17"/>
      <c r="G128" s="17"/>
      <c r="H128" s="17"/>
      <c r="I128" s="17"/>
      <c r="J128" s="17"/>
      <c r="K128" s="17"/>
      <c r="L128" s="17"/>
      <c r="M128" s="17"/>
      <c r="N128" s="17"/>
      <c r="O128" s="17"/>
      <c r="P128" s="17"/>
      <c r="Q128" s="17"/>
      <c r="R128" s="17"/>
      <c r="S128" s="17"/>
      <c r="T128" s="17"/>
      <c r="U128" s="17"/>
      <c r="V128" s="17"/>
      <c r="W128" s="17"/>
      <c r="X128" s="17"/>
      <c r="Y128" s="17"/>
    </row>
    <row r="129" spans="1:25" ht="12.75" customHeight="1">
      <c r="A129" s="17"/>
      <c r="B129" s="310"/>
      <c r="C129" s="310"/>
      <c r="D129" s="310"/>
      <c r="E129" s="310"/>
      <c r="F129" s="17"/>
      <c r="G129" s="17"/>
      <c r="H129" s="17"/>
      <c r="I129" s="17"/>
      <c r="J129" s="17"/>
      <c r="K129" s="17"/>
      <c r="L129" s="17"/>
      <c r="M129" s="17"/>
      <c r="N129" s="17"/>
      <c r="O129" s="17"/>
      <c r="P129" s="17"/>
      <c r="Q129" s="17"/>
      <c r="R129" s="17"/>
      <c r="S129" s="17"/>
      <c r="T129" s="17"/>
      <c r="U129" s="17"/>
      <c r="V129" s="17"/>
      <c r="W129" s="17"/>
      <c r="X129" s="17"/>
      <c r="Y129" s="17"/>
    </row>
    <row r="130" spans="1:25" ht="12.75" customHeight="1">
      <c r="A130" s="17"/>
      <c r="B130" s="310"/>
      <c r="C130" s="310"/>
      <c r="D130" s="310"/>
      <c r="E130" s="310"/>
      <c r="F130" s="17"/>
      <c r="G130" s="17"/>
      <c r="H130" s="17"/>
      <c r="I130" s="17"/>
      <c r="J130" s="17"/>
      <c r="K130" s="17"/>
      <c r="L130" s="17"/>
      <c r="M130" s="17"/>
      <c r="N130" s="17"/>
      <c r="O130" s="17"/>
      <c r="P130" s="17"/>
      <c r="Q130" s="17"/>
      <c r="R130" s="17"/>
      <c r="S130" s="17"/>
      <c r="T130" s="17"/>
      <c r="U130" s="17"/>
      <c r="V130" s="17"/>
      <c r="W130" s="17"/>
      <c r="X130" s="17"/>
      <c r="Y130" s="17"/>
    </row>
    <row r="131" spans="1:25" ht="12.75" customHeight="1">
      <c r="A131" s="17"/>
      <c r="B131" s="310"/>
      <c r="C131" s="310"/>
      <c r="D131" s="310"/>
      <c r="E131" s="310"/>
      <c r="F131" s="17"/>
      <c r="G131" s="17"/>
      <c r="H131" s="17"/>
      <c r="I131" s="17"/>
      <c r="J131" s="17"/>
      <c r="K131" s="17"/>
      <c r="L131" s="17"/>
      <c r="M131" s="17"/>
      <c r="N131" s="17"/>
      <c r="O131" s="17"/>
      <c r="P131" s="17"/>
      <c r="Q131" s="17"/>
      <c r="R131" s="17"/>
      <c r="S131" s="17"/>
      <c r="T131" s="17"/>
      <c r="U131" s="17"/>
      <c r="V131" s="17"/>
      <c r="W131" s="17"/>
      <c r="X131" s="17"/>
      <c r="Y131" s="17"/>
    </row>
    <row r="132" spans="1:25" ht="12.75" customHeight="1">
      <c r="A132" s="17"/>
      <c r="B132" s="310"/>
      <c r="C132" s="310"/>
      <c r="D132" s="310"/>
      <c r="E132" s="310"/>
      <c r="F132" s="17"/>
      <c r="G132" s="17"/>
      <c r="H132" s="17"/>
      <c r="I132" s="17"/>
      <c r="J132" s="17"/>
      <c r="K132" s="17"/>
      <c r="L132" s="17"/>
      <c r="M132" s="17"/>
      <c r="N132" s="17"/>
      <c r="O132" s="17"/>
      <c r="P132" s="17"/>
      <c r="Q132" s="17"/>
      <c r="R132" s="17"/>
      <c r="S132" s="17"/>
      <c r="T132" s="17"/>
      <c r="U132" s="17"/>
      <c r="V132" s="17"/>
      <c r="W132" s="17"/>
      <c r="X132" s="17"/>
      <c r="Y132" s="17"/>
    </row>
    <row r="133" spans="1:25" ht="12.75" customHeight="1">
      <c r="A133" s="17"/>
      <c r="B133" s="310"/>
      <c r="C133" s="310"/>
      <c r="D133" s="310"/>
      <c r="E133" s="310"/>
      <c r="F133" s="17"/>
      <c r="G133" s="17"/>
      <c r="H133" s="17"/>
      <c r="I133" s="17"/>
      <c r="J133" s="17"/>
      <c r="K133" s="17"/>
      <c r="L133" s="17"/>
      <c r="M133" s="17"/>
      <c r="N133" s="17"/>
      <c r="O133" s="17"/>
      <c r="P133" s="17"/>
      <c r="Q133" s="17"/>
      <c r="R133" s="17"/>
      <c r="S133" s="17"/>
      <c r="T133" s="17"/>
      <c r="U133" s="17"/>
      <c r="V133" s="17"/>
      <c r="W133" s="17"/>
      <c r="X133" s="17"/>
      <c r="Y133" s="17"/>
    </row>
    <row r="134" spans="1:25" ht="12.75" customHeight="1">
      <c r="A134" s="17"/>
      <c r="B134" s="310"/>
      <c r="C134" s="310"/>
      <c r="D134" s="310"/>
      <c r="E134" s="310"/>
      <c r="F134" s="17"/>
      <c r="G134" s="17"/>
      <c r="H134" s="17"/>
      <c r="I134" s="17"/>
      <c r="J134" s="17"/>
      <c r="K134" s="17"/>
      <c r="L134" s="17"/>
      <c r="M134" s="17"/>
      <c r="N134" s="17"/>
      <c r="O134" s="17"/>
      <c r="P134" s="17"/>
      <c r="Q134" s="17"/>
      <c r="R134" s="17"/>
      <c r="S134" s="17"/>
      <c r="T134" s="17"/>
      <c r="U134" s="17"/>
      <c r="V134" s="17"/>
      <c r="W134" s="17"/>
      <c r="X134" s="17"/>
      <c r="Y134" s="17"/>
    </row>
    <row r="135" spans="1:25" ht="12.75" customHeight="1">
      <c r="A135" s="17"/>
      <c r="B135" s="310"/>
      <c r="C135" s="310"/>
      <c r="D135" s="310"/>
      <c r="E135" s="310"/>
      <c r="F135" s="17"/>
      <c r="G135" s="17"/>
      <c r="H135" s="17"/>
      <c r="I135" s="17"/>
      <c r="J135" s="17"/>
      <c r="K135" s="17"/>
      <c r="L135" s="17"/>
      <c r="M135" s="17"/>
      <c r="N135" s="17"/>
      <c r="O135" s="17"/>
      <c r="P135" s="17"/>
      <c r="Q135" s="17"/>
      <c r="R135" s="17"/>
      <c r="S135" s="17"/>
      <c r="T135" s="17"/>
      <c r="U135" s="17"/>
      <c r="V135" s="17"/>
      <c r="W135" s="17"/>
      <c r="X135" s="17"/>
      <c r="Y135" s="17"/>
    </row>
    <row r="136" spans="1:25" ht="12.75" customHeight="1">
      <c r="A136" s="17"/>
      <c r="B136" s="310"/>
      <c r="C136" s="310"/>
      <c r="D136" s="310"/>
      <c r="E136" s="310"/>
      <c r="F136" s="17"/>
      <c r="G136" s="17"/>
      <c r="H136" s="17"/>
      <c r="I136" s="17"/>
      <c r="J136" s="17"/>
      <c r="K136" s="17"/>
      <c r="L136" s="17"/>
      <c r="M136" s="17"/>
      <c r="N136" s="17"/>
      <c r="O136" s="17"/>
      <c r="P136" s="17"/>
      <c r="Q136" s="17"/>
      <c r="R136" s="17"/>
      <c r="S136" s="17"/>
      <c r="T136" s="17"/>
      <c r="U136" s="17"/>
      <c r="V136" s="17"/>
      <c r="W136" s="17"/>
      <c r="X136" s="17"/>
      <c r="Y136" s="17"/>
    </row>
    <row r="137" spans="1:25" ht="12.75" customHeight="1">
      <c r="A137" s="17"/>
      <c r="B137" s="310"/>
      <c r="C137" s="310"/>
      <c r="D137" s="310"/>
      <c r="E137" s="310"/>
      <c r="F137" s="17"/>
      <c r="G137" s="17"/>
      <c r="H137" s="17"/>
      <c r="I137" s="17"/>
      <c r="J137" s="17"/>
      <c r="K137" s="17"/>
      <c r="L137" s="17"/>
      <c r="M137" s="17"/>
      <c r="N137" s="17"/>
      <c r="O137" s="17"/>
      <c r="P137" s="17"/>
      <c r="Q137" s="17"/>
      <c r="R137" s="17"/>
      <c r="S137" s="17"/>
      <c r="T137" s="17"/>
      <c r="U137" s="17"/>
      <c r="V137" s="17"/>
      <c r="W137" s="17"/>
      <c r="X137" s="17"/>
      <c r="Y137" s="17"/>
    </row>
    <row r="138" spans="1:25" ht="12.75" customHeight="1">
      <c r="A138" s="17"/>
      <c r="B138" s="310"/>
      <c r="C138" s="310"/>
      <c r="D138" s="310"/>
      <c r="E138" s="310"/>
      <c r="F138" s="17"/>
      <c r="G138" s="17"/>
      <c r="H138" s="17"/>
      <c r="I138" s="17"/>
      <c r="J138" s="17"/>
      <c r="K138" s="17"/>
      <c r="L138" s="17"/>
      <c r="M138" s="17"/>
      <c r="N138" s="17"/>
      <c r="O138" s="17"/>
      <c r="P138" s="17"/>
      <c r="Q138" s="17"/>
      <c r="R138" s="17"/>
      <c r="S138" s="17"/>
      <c r="T138" s="17"/>
      <c r="U138" s="17"/>
      <c r="V138" s="17"/>
      <c r="W138" s="17"/>
      <c r="X138" s="17"/>
      <c r="Y138" s="17"/>
    </row>
    <row r="139" spans="1:25" ht="12.75" customHeight="1">
      <c r="A139" s="17"/>
      <c r="B139" s="310"/>
      <c r="C139" s="310"/>
      <c r="D139" s="310"/>
      <c r="E139" s="310"/>
      <c r="F139" s="17"/>
      <c r="G139" s="17"/>
      <c r="H139" s="17"/>
      <c r="I139" s="17"/>
      <c r="J139" s="17"/>
      <c r="K139" s="17"/>
      <c r="L139" s="17"/>
      <c r="M139" s="17"/>
      <c r="N139" s="17"/>
      <c r="O139" s="17"/>
      <c r="P139" s="17"/>
      <c r="Q139" s="17"/>
      <c r="R139" s="17"/>
      <c r="S139" s="17"/>
      <c r="T139" s="17"/>
      <c r="U139" s="17"/>
      <c r="V139" s="17"/>
      <c r="W139" s="17"/>
      <c r="X139" s="17"/>
      <c r="Y139" s="17"/>
    </row>
    <row r="140" spans="1:25" ht="12.75" customHeight="1">
      <c r="A140" s="17"/>
      <c r="B140" s="310"/>
      <c r="C140" s="310"/>
      <c r="D140" s="310"/>
      <c r="E140" s="310"/>
      <c r="F140" s="17"/>
      <c r="G140" s="17"/>
      <c r="H140" s="17"/>
      <c r="I140" s="17"/>
      <c r="J140" s="17"/>
      <c r="K140" s="17"/>
      <c r="L140" s="17"/>
      <c r="M140" s="17"/>
      <c r="N140" s="17"/>
      <c r="O140" s="17"/>
      <c r="P140" s="17"/>
      <c r="Q140" s="17"/>
      <c r="R140" s="17"/>
      <c r="S140" s="17"/>
      <c r="T140" s="17"/>
      <c r="U140" s="17"/>
      <c r="V140" s="17"/>
      <c r="W140" s="17"/>
      <c r="X140" s="17"/>
      <c r="Y140" s="17"/>
    </row>
    <row r="141" spans="1:25" ht="12.75" customHeight="1">
      <c r="A141" s="17"/>
      <c r="B141" s="310"/>
      <c r="C141" s="310"/>
      <c r="D141" s="310"/>
      <c r="E141" s="310"/>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310"/>
      <c r="C142" s="310"/>
      <c r="D142" s="310"/>
      <c r="E142" s="310"/>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310"/>
      <c r="C143" s="310"/>
      <c r="D143" s="310"/>
      <c r="E143" s="310"/>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310"/>
      <c r="C144" s="310"/>
      <c r="D144" s="310"/>
      <c r="E144" s="310"/>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310"/>
      <c r="C145" s="310"/>
      <c r="D145" s="310"/>
      <c r="E145" s="310"/>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310"/>
      <c r="C146" s="310"/>
      <c r="D146" s="310"/>
      <c r="E146" s="310"/>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310"/>
      <c r="C147" s="310"/>
      <c r="D147" s="310"/>
      <c r="E147" s="310"/>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310"/>
      <c r="C148" s="310"/>
      <c r="D148" s="310"/>
      <c r="E148" s="310"/>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310"/>
      <c r="C149" s="310"/>
      <c r="D149" s="310"/>
      <c r="E149" s="310"/>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310"/>
      <c r="C150" s="310"/>
      <c r="D150" s="310"/>
      <c r="E150" s="310"/>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310"/>
      <c r="C151" s="310"/>
      <c r="D151" s="310"/>
      <c r="E151" s="310"/>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310"/>
      <c r="C152" s="310"/>
      <c r="D152" s="310"/>
      <c r="E152" s="310"/>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310"/>
      <c r="C153" s="310"/>
      <c r="D153" s="310"/>
      <c r="E153" s="310"/>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310"/>
      <c r="C154" s="310"/>
      <c r="D154" s="310"/>
      <c r="E154" s="310"/>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310"/>
      <c r="C155" s="310"/>
      <c r="D155" s="310"/>
      <c r="E155" s="310"/>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310"/>
      <c r="C156" s="310"/>
      <c r="D156" s="310"/>
      <c r="E156" s="310"/>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310"/>
      <c r="C157" s="310"/>
      <c r="D157" s="310"/>
      <c r="E157" s="310"/>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310"/>
      <c r="C158" s="310"/>
      <c r="D158" s="310"/>
      <c r="E158" s="310"/>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310"/>
      <c r="C159" s="310"/>
      <c r="D159" s="310"/>
      <c r="E159" s="310"/>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310"/>
      <c r="C160" s="310"/>
      <c r="D160" s="310"/>
      <c r="E160" s="310"/>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310"/>
      <c r="C161" s="310"/>
      <c r="D161" s="310"/>
      <c r="E161" s="310"/>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310"/>
      <c r="C162" s="310"/>
      <c r="D162" s="310"/>
      <c r="E162" s="310"/>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310"/>
      <c r="C163" s="310"/>
      <c r="D163" s="310"/>
      <c r="E163" s="310"/>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310"/>
      <c r="C164" s="310"/>
      <c r="D164" s="310"/>
      <c r="E164" s="310"/>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310"/>
      <c r="C165" s="310"/>
      <c r="D165" s="310"/>
      <c r="E165" s="310"/>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310"/>
      <c r="C166" s="310"/>
      <c r="D166" s="310"/>
      <c r="E166" s="310"/>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310"/>
      <c r="C167" s="310"/>
      <c r="D167" s="310"/>
      <c r="E167" s="310"/>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310"/>
      <c r="C168" s="310"/>
      <c r="D168" s="310"/>
      <c r="E168" s="310"/>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310"/>
      <c r="C169" s="310"/>
      <c r="D169" s="310"/>
      <c r="E169" s="310"/>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310"/>
      <c r="C170" s="310"/>
      <c r="D170" s="310"/>
      <c r="E170" s="310"/>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310"/>
      <c r="C171" s="310"/>
      <c r="D171" s="310"/>
      <c r="E171" s="310"/>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310"/>
      <c r="C172" s="310"/>
      <c r="D172" s="310"/>
      <c r="E172" s="310"/>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310"/>
      <c r="C173" s="310"/>
      <c r="D173" s="310"/>
      <c r="E173" s="310"/>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310"/>
      <c r="C174" s="310"/>
      <c r="D174" s="310"/>
      <c r="E174" s="310"/>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310"/>
      <c r="C175" s="310"/>
      <c r="D175" s="310"/>
      <c r="E175" s="310"/>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310"/>
      <c r="C176" s="310"/>
      <c r="D176" s="310"/>
      <c r="E176" s="310"/>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310"/>
      <c r="C177" s="310"/>
      <c r="D177" s="310"/>
      <c r="E177" s="310"/>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310"/>
      <c r="C178" s="310"/>
      <c r="D178" s="310"/>
      <c r="E178" s="310"/>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310"/>
      <c r="C179" s="310"/>
      <c r="D179" s="310"/>
      <c r="E179" s="310"/>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310"/>
      <c r="C180" s="310"/>
      <c r="D180" s="310"/>
      <c r="E180" s="310"/>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310"/>
      <c r="C181" s="310"/>
      <c r="D181" s="310"/>
      <c r="E181" s="310"/>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310"/>
      <c r="C182" s="310"/>
      <c r="D182" s="310"/>
      <c r="E182" s="310"/>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310"/>
      <c r="C183" s="310"/>
      <c r="D183" s="310"/>
      <c r="E183" s="310"/>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310"/>
      <c r="C184" s="310"/>
      <c r="D184" s="310"/>
      <c r="E184" s="310"/>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310"/>
      <c r="C185" s="310"/>
      <c r="D185" s="310"/>
      <c r="E185" s="310"/>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310"/>
      <c r="C186" s="310"/>
      <c r="D186" s="310"/>
      <c r="E186" s="310"/>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310"/>
      <c r="C187" s="310"/>
      <c r="D187" s="310"/>
      <c r="E187" s="310"/>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310"/>
      <c r="C188" s="310"/>
      <c r="D188" s="310"/>
      <c r="E188" s="310"/>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310"/>
      <c r="C189" s="310"/>
      <c r="D189" s="310"/>
      <c r="E189" s="310"/>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310"/>
      <c r="C190" s="310"/>
      <c r="D190" s="310"/>
      <c r="E190" s="310"/>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310"/>
      <c r="C191" s="310"/>
      <c r="D191" s="310"/>
      <c r="E191" s="310"/>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310"/>
      <c r="C192" s="310"/>
      <c r="D192" s="310"/>
      <c r="E192" s="310"/>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310"/>
      <c r="C193" s="310"/>
      <c r="D193" s="310"/>
      <c r="E193" s="310"/>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310"/>
      <c r="C194" s="310"/>
      <c r="D194" s="310"/>
      <c r="E194" s="310"/>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310"/>
      <c r="C195" s="310"/>
      <c r="D195" s="310"/>
      <c r="E195" s="310"/>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310"/>
      <c r="C196" s="310"/>
      <c r="D196" s="310"/>
      <c r="E196" s="310"/>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310"/>
      <c r="C197" s="310"/>
      <c r="D197" s="310"/>
      <c r="E197" s="310"/>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310"/>
      <c r="C198" s="310"/>
      <c r="D198" s="310"/>
      <c r="E198" s="310"/>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310"/>
      <c r="C199" s="310"/>
      <c r="D199" s="310"/>
      <c r="E199" s="310"/>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310"/>
      <c r="C200" s="310"/>
      <c r="D200" s="310"/>
      <c r="E200" s="310"/>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310"/>
      <c r="C201" s="310"/>
      <c r="D201" s="310"/>
      <c r="E201" s="310"/>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310"/>
      <c r="C202" s="310"/>
      <c r="D202" s="310"/>
      <c r="E202" s="310"/>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310"/>
      <c r="C203" s="310"/>
      <c r="D203" s="310"/>
      <c r="E203" s="310"/>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310"/>
      <c r="C204" s="310"/>
      <c r="D204" s="310"/>
      <c r="E204" s="310"/>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310"/>
      <c r="C205" s="310"/>
      <c r="D205" s="310"/>
      <c r="E205" s="310"/>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310"/>
      <c r="C206" s="310"/>
      <c r="D206" s="310"/>
      <c r="E206" s="310"/>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310"/>
      <c r="C207" s="310"/>
      <c r="D207" s="310"/>
      <c r="E207" s="310"/>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310"/>
      <c r="C208" s="310"/>
      <c r="D208" s="310"/>
      <c r="E208" s="310"/>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310"/>
      <c r="C209" s="310"/>
      <c r="D209" s="310"/>
      <c r="E209" s="310"/>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310"/>
      <c r="C210" s="310"/>
      <c r="D210" s="310"/>
      <c r="E210" s="310"/>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310"/>
      <c r="C211" s="310"/>
      <c r="D211" s="310"/>
      <c r="E211" s="310"/>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310"/>
      <c r="C212" s="310"/>
      <c r="D212" s="310"/>
      <c r="E212" s="310"/>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310"/>
      <c r="C213" s="310"/>
      <c r="D213" s="310"/>
      <c r="E213" s="310"/>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310"/>
      <c r="C214" s="310"/>
      <c r="D214" s="310"/>
      <c r="E214" s="310"/>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310"/>
      <c r="C215" s="310"/>
      <c r="D215" s="310"/>
      <c r="E215" s="310"/>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310"/>
      <c r="C216" s="310"/>
      <c r="D216" s="310"/>
      <c r="E216" s="310"/>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310"/>
      <c r="C217" s="310"/>
      <c r="D217" s="310"/>
      <c r="E217" s="310"/>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310"/>
      <c r="C218" s="310"/>
      <c r="D218" s="310"/>
      <c r="E218" s="310"/>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310"/>
      <c r="C219" s="310"/>
      <c r="D219" s="310"/>
      <c r="E219" s="310"/>
      <c r="F219" s="17"/>
      <c r="G219" s="17"/>
      <c r="H219" s="17"/>
      <c r="I219" s="17"/>
      <c r="J219" s="17"/>
      <c r="K219" s="17"/>
      <c r="L219" s="17"/>
      <c r="M219" s="17"/>
      <c r="N219" s="17"/>
      <c r="O219" s="17"/>
      <c r="P219" s="17"/>
      <c r="Q219" s="17"/>
      <c r="R219" s="17"/>
      <c r="S219" s="17"/>
      <c r="T219" s="17"/>
      <c r="U219" s="17"/>
      <c r="V219" s="17"/>
      <c r="W219" s="17"/>
      <c r="X219" s="17"/>
      <c r="Y219" s="17"/>
    </row>
    <row r="220" spans="1:25" ht="15.75" customHeight="1"/>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
    <mergeCell ref="A1:E1"/>
    <mergeCell ref="B3:E3"/>
    <mergeCell ref="A12:E12"/>
    <mergeCell ref="A13:E13"/>
  </mergeCells>
  <pageMargins left="0.7" right="0.7" top="0.75" bottom="0.75" header="0" footer="0"/>
  <pageSetup orientation="landscape"/>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1000"/>
  <sheetViews>
    <sheetView topLeftCell="A46" workbookViewId="0">
      <selection sqref="A1:C1"/>
    </sheetView>
  </sheetViews>
  <sheetFormatPr defaultColWidth="12.58203125" defaultRowHeight="15" customHeight="1"/>
  <cols>
    <col min="1" max="1" width="32" customWidth="1"/>
    <col min="2" max="2" width="23.08203125" customWidth="1"/>
    <col min="3" max="3" width="19.58203125" customWidth="1"/>
    <col min="4" max="4" width="22.33203125" customWidth="1"/>
    <col min="5" max="24" width="9" customWidth="1"/>
  </cols>
  <sheetData>
    <row r="1" spans="1:24" ht="36.75" customHeight="1">
      <c r="A1" s="789" t="s">
        <v>538</v>
      </c>
      <c r="B1" s="712"/>
      <c r="C1" s="712"/>
      <c r="D1" s="320"/>
      <c r="E1" s="268"/>
      <c r="F1" s="268"/>
      <c r="G1" s="268"/>
      <c r="H1" s="268"/>
      <c r="I1" s="268"/>
      <c r="J1" s="268"/>
      <c r="K1" s="268"/>
      <c r="L1" s="268"/>
      <c r="M1" s="268"/>
      <c r="N1" s="268"/>
      <c r="O1" s="268"/>
      <c r="P1" s="268"/>
      <c r="Q1" s="268"/>
      <c r="R1" s="268"/>
      <c r="S1" s="268"/>
      <c r="T1" s="268"/>
      <c r="U1" s="268"/>
      <c r="V1" s="268"/>
      <c r="W1" s="268"/>
      <c r="X1" s="268"/>
    </row>
    <row r="2" spans="1:24" ht="12.75" customHeight="1">
      <c r="A2" s="100"/>
      <c r="B2" s="310"/>
      <c r="C2" s="310"/>
      <c r="D2" s="193"/>
      <c r="E2" s="17"/>
      <c r="F2" s="17"/>
      <c r="G2" s="17"/>
      <c r="H2" s="17"/>
      <c r="I2" s="17"/>
      <c r="J2" s="17"/>
      <c r="K2" s="17"/>
      <c r="L2" s="17"/>
      <c r="M2" s="17"/>
      <c r="N2" s="17"/>
      <c r="O2" s="17"/>
      <c r="P2" s="17"/>
      <c r="Q2" s="17"/>
      <c r="R2" s="17"/>
      <c r="S2" s="17"/>
      <c r="T2" s="17"/>
      <c r="U2" s="17"/>
      <c r="V2" s="17"/>
      <c r="W2" s="17"/>
      <c r="X2" s="17"/>
    </row>
    <row r="3" spans="1:24" ht="14.5">
      <c r="A3" s="321"/>
      <c r="B3" s="738" t="s">
        <v>300</v>
      </c>
      <c r="C3" s="790"/>
      <c r="D3" s="791"/>
      <c r="E3" s="31"/>
      <c r="F3" s="31"/>
      <c r="G3" s="31"/>
      <c r="H3" s="31"/>
      <c r="I3" s="31"/>
      <c r="J3" s="31"/>
      <c r="K3" s="31"/>
      <c r="L3" s="31"/>
      <c r="M3" s="31"/>
      <c r="N3" s="31"/>
      <c r="O3" s="31"/>
      <c r="P3" s="31"/>
      <c r="Q3" s="31"/>
      <c r="R3" s="31"/>
      <c r="S3" s="31"/>
      <c r="T3" s="31"/>
      <c r="U3" s="31"/>
      <c r="V3" s="31"/>
      <c r="W3" s="31"/>
      <c r="X3" s="31"/>
    </row>
    <row r="4" spans="1:24" ht="29">
      <c r="A4" s="267" t="s">
        <v>301</v>
      </c>
      <c r="B4" s="298" t="s">
        <v>294</v>
      </c>
      <c r="C4" s="298" t="s">
        <v>296</v>
      </c>
      <c r="D4" s="322" t="s">
        <v>302</v>
      </c>
      <c r="E4" s="31"/>
      <c r="F4" s="31"/>
      <c r="G4" s="31"/>
      <c r="H4" s="31"/>
      <c r="I4" s="31"/>
      <c r="J4" s="31"/>
      <c r="K4" s="31"/>
      <c r="L4" s="31"/>
      <c r="M4" s="31"/>
      <c r="N4" s="31"/>
      <c r="O4" s="31"/>
      <c r="P4" s="31"/>
      <c r="Q4" s="31"/>
      <c r="R4" s="31"/>
      <c r="S4" s="31"/>
      <c r="T4" s="31"/>
      <c r="U4" s="31"/>
      <c r="V4" s="31"/>
      <c r="W4" s="31"/>
      <c r="X4" s="31"/>
    </row>
    <row r="5" spans="1:24" ht="14.5">
      <c r="A5" s="164" t="s">
        <v>167</v>
      </c>
      <c r="B5" s="315">
        <v>10</v>
      </c>
      <c r="C5" s="315">
        <v>101</v>
      </c>
      <c r="D5" s="323">
        <v>111</v>
      </c>
      <c r="E5" s="31"/>
      <c r="F5" s="31"/>
      <c r="G5" s="31"/>
      <c r="H5" s="31"/>
      <c r="I5" s="31"/>
      <c r="J5" s="31"/>
      <c r="K5" s="31"/>
      <c r="L5" s="31"/>
      <c r="M5" s="31"/>
      <c r="N5" s="31"/>
      <c r="O5" s="31"/>
      <c r="P5" s="31"/>
      <c r="Q5" s="31"/>
      <c r="R5" s="31"/>
      <c r="S5" s="31"/>
      <c r="T5" s="31"/>
      <c r="U5" s="31"/>
      <c r="V5" s="31"/>
      <c r="W5" s="31"/>
      <c r="X5" s="31"/>
    </row>
    <row r="6" spans="1:24" ht="14.5">
      <c r="A6" s="164" t="s">
        <v>168</v>
      </c>
      <c r="B6" s="315">
        <v>104</v>
      </c>
      <c r="C6" s="315">
        <v>187</v>
      </c>
      <c r="D6" s="324">
        <v>291</v>
      </c>
      <c r="E6" s="31"/>
      <c r="F6" s="31"/>
      <c r="G6" s="31"/>
      <c r="H6" s="31"/>
      <c r="I6" s="31"/>
      <c r="J6" s="31"/>
      <c r="K6" s="31"/>
      <c r="L6" s="31"/>
      <c r="M6" s="31"/>
      <c r="N6" s="31"/>
      <c r="O6" s="31"/>
      <c r="P6" s="31"/>
      <c r="Q6" s="31"/>
      <c r="R6" s="31"/>
      <c r="S6" s="31"/>
      <c r="T6" s="31"/>
      <c r="U6" s="31"/>
      <c r="V6" s="31"/>
      <c r="W6" s="31"/>
      <c r="X6" s="31"/>
    </row>
    <row r="7" spans="1:24" ht="14.5">
      <c r="A7" s="164" t="s">
        <v>169</v>
      </c>
      <c r="B7" s="315">
        <v>537</v>
      </c>
      <c r="C7" s="315">
        <v>374</v>
      </c>
      <c r="D7" s="325">
        <v>911</v>
      </c>
      <c r="E7" s="31"/>
      <c r="F7" s="31"/>
      <c r="G7" s="31"/>
      <c r="H7" s="31"/>
      <c r="I7" s="31"/>
      <c r="J7" s="31"/>
      <c r="K7" s="31"/>
      <c r="L7" s="31"/>
      <c r="M7" s="31"/>
      <c r="N7" s="31"/>
      <c r="O7" s="31"/>
      <c r="P7" s="31"/>
      <c r="Q7" s="31"/>
      <c r="R7" s="31"/>
      <c r="S7" s="31"/>
      <c r="T7" s="31"/>
      <c r="U7" s="31"/>
      <c r="V7" s="31"/>
      <c r="W7" s="31"/>
      <c r="X7" s="31"/>
    </row>
    <row r="8" spans="1:24" ht="14.5">
      <c r="A8" s="164" t="s">
        <v>170</v>
      </c>
      <c r="B8" s="315">
        <v>36</v>
      </c>
      <c r="C8" s="315">
        <v>215</v>
      </c>
      <c r="D8" s="324">
        <v>251</v>
      </c>
      <c r="E8" s="31"/>
      <c r="F8" s="31"/>
      <c r="G8" s="31"/>
      <c r="H8" s="31"/>
      <c r="I8" s="31"/>
      <c r="J8" s="31"/>
      <c r="K8" s="31"/>
      <c r="L8" s="31"/>
      <c r="M8" s="31"/>
      <c r="N8" s="31"/>
      <c r="O8" s="31"/>
      <c r="P8" s="31"/>
      <c r="Q8" s="31"/>
      <c r="R8" s="31"/>
      <c r="S8" s="31"/>
      <c r="T8" s="31"/>
      <c r="U8" s="31"/>
      <c r="V8" s="31"/>
      <c r="W8" s="31"/>
      <c r="X8" s="31"/>
    </row>
    <row r="9" spans="1:24" ht="14.5">
      <c r="A9" s="164" t="s">
        <v>171</v>
      </c>
      <c r="B9" s="315">
        <v>229</v>
      </c>
      <c r="C9" s="314">
        <v>960</v>
      </c>
      <c r="D9" s="326">
        <v>1189</v>
      </c>
      <c r="E9" s="31"/>
      <c r="F9" s="31"/>
      <c r="G9" s="31"/>
      <c r="H9" s="31"/>
      <c r="I9" s="31"/>
      <c r="J9" s="31"/>
      <c r="K9" s="31"/>
      <c r="L9" s="31"/>
      <c r="M9" s="31"/>
      <c r="N9" s="31"/>
      <c r="O9" s="31"/>
      <c r="P9" s="31"/>
      <c r="Q9" s="31"/>
      <c r="R9" s="31"/>
      <c r="S9" s="31"/>
      <c r="T9" s="31"/>
      <c r="U9" s="31"/>
      <c r="V9" s="31"/>
      <c r="W9" s="31"/>
      <c r="X9" s="31"/>
    </row>
    <row r="10" spans="1:24" ht="14.5">
      <c r="A10" s="164" t="s">
        <v>172</v>
      </c>
      <c r="B10" s="315">
        <v>11</v>
      </c>
      <c r="C10" s="315">
        <v>229</v>
      </c>
      <c r="D10" s="324">
        <v>240</v>
      </c>
      <c r="E10" s="31"/>
      <c r="F10" s="31"/>
      <c r="G10" s="31"/>
      <c r="H10" s="31"/>
      <c r="I10" s="31"/>
      <c r="J10" s="31"/>
      <c r="K10" s="31"/>
      <c r="L10" s="31"/>
      <c r="M10" s="31"/>
      <c r="N10" s="31"/>
      <c r="O10" s="31"/>
      <c r="P10" s="31"/>
      <c r="Q10" s="31"/>
      <c r="R10" s="31"/>
      <c r="S10" s="31"/>
      <c r="T10" s="31"/>
      <c r="U10" s="31"/>
      <c r="V10" s="31"/>
      <c r="W10" s="31"/>
      <c r="X10" s="31"/>
    </row>
    <row r="11" spans="1:24" ht="14.5">
      <c r="A11" s="164" t="s">
        <v>173</v>
      </c>
      <c r="B11" s="315">
        <v>0</v>
      </c>
      <c r="C11" s="315">
        <v>38</v>
      </c>
      <c r="D11" s="324">
        <v>38</v>
      </c>
      <c r="E11" s="31"/>
      <c r="F11" s="31"/>
      <c r="G11" s="31"/>
      <c r="H11" s="31"/>
      <c r="I11" s="31"/>
      <c r="J11" s="31"/>
      <c r="K11" s="31"/>
      <c r="L11" s="31"/>
      <c r="M11" s="31"/>
      <c r="N11" s="31"/>
      <c r="O11" s="31"/>
      <c r="P11" s="31"/>
      <c r="Q11" s="31"/>
      <c r="R11" s="31"/>
      <c r="S11" s="31"/>
      <c r="T11" s="31"/>
      <c r="U11" s="31"/>
      <c r="V11" s="31"/>
      <c r="W11" s="31"/>
      <c r="X11" s="31"/>
    </row>
    <row r="12" spans="1:24" ht="14.5">
      <c r="A12" s="164" t="s">
        <v>174</v>
      </c>
      <c r="B12" s="315">
        <v>0</v>
      </c>
      <c r="C12" s="315">
        <v>9</v>
      </c>
      <c r="D12" s="324">
        <v>9</v>
      </c>
      <c r="E12" s="31"/>
      <c r="F12" s="31"/>
      <c r="G12" s="31"/>
      <c r="H12" s="31"/>
      <c r="I12" s="31"/>
      <c r="J12" s="31"/>
      <c r="K12" s="31"/>
      <c r="L12" s="31"/>
      <c r="M12" s="31"/>
      <c r="N12" s="31"/>
      <c r="O12" s="31"/>
      <c r="P12" s="31"/>
      <c r="Q12" s="31"/>
      <c r="R12" s="31"/>
      <c r="S12" s="31"/>
      <c r="T12" s="31"/>
      <c r="U12" s="31"/>
      <c r="V12" s="31"/>
      <c r="W12" s="31"/>
      <c r="X12" s="31"/>
    </row>
    <row r="13" spans="1:24" ht="14.5">
      <c r="A13" s="164" t="s">
        <v>175</v>
      </c>
      <c r="B13" s="315">
        <v>89</v>
      </c>
      <c r="C13" s="315">
        <v>384</v>
      </c>
      <c r="D13" s="324">
        <v>473</v>
      </c>
      <c r="E13" s="31"/>
      <c r="F13" s="31"/>
      <c r="G13" s="31"/>
      <c r="H13" s="31"/>
      <c r="I13" s="31"/>
      <c r="J13" s="31"/>
      <c r="K13" s="31"/>
      <c r="L13" s="31"/>
      <c r="M13" s="31"/>
      <c r="N13" s="31"/>
      <c r="O13" s="31"/>
      <c r="P13" s="31"/>
      <c r="Q13" s="31"/>
      <c r="R13" s="31"/>
      <c r="S13" s="31"/>
      <c r="T13" s="31"/>
      <c r="U13" s="31"/>
      <c r="V13" s="31"/>
      <c r="W13" s="31"/>
      <c r="X13" s="31"/>
    </row>
    <row r="14" spans="1:24" ht="14.5">
      <c r="A14" s="164" t="s">
        <v>176</v>
      </c>
      <c r="B14" s="315">
        <v>24</v>
      </c>
      <c r="C14" s="315">
        <v>198</v>
      </c>
      <c r="D14" s="324">
        <v>222</v>
      </c>
      <c r="E14" s="31"/>
      <c r="F14" s="31"/>
      <c r="G14" s="31"/>
      <c r="H14" s="31"/>
      <c r="I14" s="31"/>
      <c r="J14" s="31"/>
      <c r="K14" s="31"/>
      <c r="L14" s="31"/>
      <c r="M14" s="31"/>
      <c r="N14" s="31"/>
      <c r="O14" s="31"/>
      <c r="P14" s="31"/>
      <c r="Q14" s="31"/>
      <c r="R14" s="31"/>
      <c r="S14" s="31"/>
      <c r="T14" s="31"/>
      <c r="U14" s="31"/>
      <c r="V14" s="31"/>
      <c r="W14" s="31"/>
      <c r="X14" s="31"/>
    </row>
    <row r="15" spans="1:24" ht="14.5">
      <c r="A15" s="164" t="s">
        <v>177</v>
      </c>
      <c r="B15" s="315">
        <v>26</v>
      </c>
      <c r="C15" s="315">
        <v>260</v>
      </c>
      <c r="D15" s="324">
        <v>286</v>
      </c>
      <c r="E15" s="31"/>
      <c r="F15" s="31"/>
      <c r="G15" s="31"/>
      <c r="H15" s="31"/>
      <c r="I15" s="31"/>
      <c r="J15" s="31"/>
      <c r="K15" s="31"/>
      <c r="L15" s="31"/>
      <c r="M15" s="31"/>
      <c r="N15" s="31"/>
      <c r="O15" s="31"/>
      <c r="P15" s="31"/>
      <c r="Q15" s="31"/>
      <c r="R15" s="31"/>
      <c r="S15" s="31"/>
      <c r="T15" s="31"/>
      <c r="U15" s="31"/>
      <c r="V15" s="31"/>
      <c r="W15" s="31"/>
      <c r="X15" s="31"/>
    </row>
    <row r="16" spans="1:24" ht="14.5">
      <c r="A16" s="164" t="s">
        <v>178</v>
      </c>
      <c r="B16" s="315">
        <v>84</v>
      </c>
      <c r="C16" s="315">
        <v>69</v>
      </c>
      <c r="D16" s="324">
        <v>153</v>
      </c>
      <c r="E16" s="31"/>
      <c r="F16" s="31"/>
      <c r="G16" s="31"/>
      <c r="H16" s="31"/>
      <c r="I16" s="31"/>
      <c r="J16" s="31"/>
      <c r="K16" s="31"/>
      <c r="L16" s="31"/>
      <c r="M16" s="31"/>
      <c r="N16" s="31"/>
      <c r="O16" s="31"/>
      <c r="P16" s="31"/>
      <c r="Q16" s="31"/>
      <c r="R16" s="31"/>
      <c r="S16" s="31"/>
      <c r="T16" s="31"/>
      <c r="U16" s="31"/>
      <c r="V16" s="31"/>
      <c r="W16" s="31"/>
      <c r="X16" s="31"/>
    </row>
    <row r="17" spans="1:24" ht="14.5">
      <c r="A17" s="164" t="s">
        <v>179</v>
      </c>
      <c r="B17" s="315">
        <v>5</v>
      </c>
      <c r="C17" s="315">
        <v>162</v>
      </c>
      <c r="D17" s="324">
        <v>167</v>
      </c>
      <c r="E17" s="31"/>
      <c r="F17" s="31"/>
      <c r="G17" s="31"/>
      <c r="H17" s="31"/>
      <c r="I17" s="31"/>
      <c r="J17" s="31"/>
      <c r="K17" s="31"/>
      <c r="L17" s="31"/>
      <c r="M17" s="31"/>
      <c r="N17" s="31"/>
      <c r="O17" s="31"/>
      <c r="P17" s="31"/>
      <c r="Q17" s="31"/>
      <c r="R17" s="31"/>
      <c r="S17" s="31"/>
      <c r="T17" s="31"/>
      <c r="U17" s="31"/>
      <c r="V17" s="31"/>
      <c r="W17" s="31"/>
      <c r="X17" s="31"/>
    </row>
    <row r="18" spans="1:24" ht="14.5">
      <c r="A18" s="164" t="s">
        <v>180</v>
      </c>
      <c r="B18" s="315">
        <v>3</v>
      </c>
      <c r="C18" s="315">
        <v>98</v>
      </c>
      <c r="D18" s="324">
        <v>101</v>
      </c>
      <c r="E18" s="31"/>
      <c r="F18" s="31"/>
      <c r="G18" s="31"/>
      <c r="H18" s="31"/>
      <c r="I18" s="31"/>
      <c r="J18" s="31"/>
      <c r="K18" s="31"/>
      <c r="L18" s="31"/>
      <c r="M18" s="31"/>
      <c r="N18" s="31"/>
      <c r="O18" s="31"/>
      <c r="P18" s="31"/>
      <c r="Q18" s="31"/>
      <c r="R18" s="31"/>
      <c r="S18" s="31"/>
      <c r="T18" s="31"/>
      <c r="U18" s="31"/>
      <c r="V18" s="31"/>
      <c r="W18" s="31"/>
      <c r="X18" s="31"/>
    </row>
    <row r="19" spans="1:24" ht="14.5">
      <c r="A19" s="164" t="s">
        <v>181</v>
      </c>
      <c r="B19" s="315">
        <v>19</v>
      </c>
      <c r="C19" s="315">
        <v>75</v>
      </c>
      <c r="D19" s="324">
        <v>94</v>
      </c>
      <c r="E19" s="31"/>
      <c r="F19" s="31"/>
      <c r="G19" s="31"/>
      <c r="H19" s="31"/>
      <c r="I19" s="31"/>
      <c r="J19" s="31"/>
      <c r="K19" s="31"/>
      <c r="L19" s="31"/>
      <c r="M19" s="31"/>
      <c r="N19" s="31"/>
      <c r="O19" s="31"/>
      <c r="P19" s="31"/>
      <c r="Q19" s="31"/>
      <c r="R19" s="31"/>
      <c r="S19" s="31"/>
      <c r="T19" s="31"/>
      <c r="U19" s="31"/>
      <c r="V19" s="31"/>
      <c r="W19" s="31"/>
      <c r="X19" s="31"/>
    </row>
    <row r="20" spans="1:24" ht="14.5">
      <c r="A20" s="164" t="s">
        <v>182</v>
      </c>
      <c r="B20" s="315">
        <v>9</v>
      </c>
      <c r="C20" s="315">
        <v>54</v>
      </c>
      <c r="D20" s="324">
        <v>63</v>
      </c>
      <c r="E20" s="31"/>
      <c r="F20" s="31"/>
      <c r="G20" s="31"/>
      <c r="H20" s="31"/>
      <c r="I20" s="31"/>
      <c r="J20" s="31"/>
      <c r="K20" s="31"/>
      <c r="L20" s="31"/>
      <c r="M20" s="31"/>
      <c r="N20" s="31"/>
      <c r="O20" s="31"/>
      <c r="P20" s="31"/>
      <c r="Q20" s="31"/>
      <c r="R20" s="31"/>
      <c r="S20" s="31"/>
      <c r="T20" s="31"/>
      <c r="U20" s="31"/>
      <c r="V20" s="31"/>
      <c r="W20" s="31"/>
      <c r="X20" s="31"/>
    </row>
    <row r="21" spans="1:24" ht="15.75" customHeight="1">
      <c r="A21" s="164" t="s">
        <v>183</v>
      </c>
      <c r="B21" s="315">
        <v>121</v>
      </c>
      <c r="C21" s="315">
        <v>65</v>
      </c>
      <c r="D21" s="324">
        <v>186</v>
      </c>
      <c r="E21" s="31"/>
      <c r="F21" s="31"/>
      <c r="G21" s="31"/>
      <c r="H21" s="31"/>
      <c r="I21" s="31"/>
      <c r="J21" s="31"/>
      <c r="K21" s="31"/>
      <c r="L21" s="31"/>
      <c r="M21" s="31"/>
      <c r="N21" s="31"/>
      <c r="O21" s="31"/>
      <c r="P21" s="31"/>
      <c r="Q21" s="31"/>
      <c r="R21" s="31"/>
      <c r="S21" s="31"/>
      <c r="T21" s="31"/>
      <c r="U21" s="31"/>
      <c r="V21" s="31"/>
      <c r="W21" s="31"/>
      <c r="X21" s="31"/>
    </row>
    <row r="22" spans="1:24" ht="15.75" customHeight="1">
      <c r="A22" s="164" t="s">
        <v>184</v>
      </c>
      <c r="B22" s="315">
        <v>7</v>
      </c>
      <c r="C22" s="315">
        <v>144</v>
      </c>
      <c r="D22" s="324">
        <v>151</v>
      </c>
      <c r="E22" s="31"/>
      <c r="F22" s="31"/>
      <c r="G22" s="31"/>
      <c r="H22" s="31"/>
      <c r="I22" s="31"/>
      <c r="J22" s="31"/>
      <c r="K22" s="31"/>
      <c r="L22" s="31"/>
      <c r="M22" s="31"/>
      <c r="N22" s="31"/>
      <c r="O22" s="31"/>
      <c r="P22" s="31"/>
      <c r="Q22" s="31"/>
      <c r="R22" s="31"/>
      <c r="S22" s="31"/>
      <c r="T22" s="31"/>
      <c r="U22" s="31"/>
      <c r="V22" s="31"/>
      <c r="W22" s="31"/>
      <c r="X22" s="31"/>
    </row>
    <row r="23" spans="1:24" ht="15.75" customHeight="1">
      <c r="A23" s="164" t="s">
        <v>185</v>
      </c>
      <c r="B23" s="315">
        <v>40</v>
      </c>
      <c r="C23" s="315">
        <v>65</v>
      </c>
      <c r="D23" s="324">
        <v>105</v>
      </c>
      <c r="E23" s="31"/>
      <c r="F23" s="31"/>
      <c r="G23" s="31"/>
      <c r="H23" s="31"/>
      <c r="I23" s="31"/>
      <c r="J23" s="31"/>
      <c r="K23" s="31"/>
      <c r="L23" s="31"/>
      <c r="M23" s="31"/>
      <c r="N23" s="31"/>
      <c r="O23" s="31"/>
      <c r="P23" s="31"/>
      <c r="Q23" s="31"/>
      <c r="R23" s="31"/>
      <c r="S23" s="31"/>
      <c r="T23" s="31"/>
      <c r="U23" s="31"/>
      <c r="V23" s="31"/>
      <c r="W23" s="31"/>
      <c r="X23" s="31"/>
    </row>
    <row r="24" spans="1:24" ht="15.75" customHeight="1">
      <c r="A24" s="164" t="s">
        <v>186</v>
      </c>
      <c r="B24" s="315">
        <v>1</v>
      </c>
      <c r="C24" s="315">
        <v>322</v>
      </c>
      <c r="D24" s="324">
        <v>323</v>
      </c>
      <c r="E24" s="31"/>
      <c r="F24" s="31"/>
      <c r="G24" s="31"/>
      <c r="H24" s="31"/>
      <c r="I24" s="31"/>
      <c r="J24" s="31"/>
      <c r="K24" s="31"/>
      <c r="L24" s="31"/>
      <c r="M24" s="31"/>
      <c r="N24" s="31"/>
      <c r="O24" s="31"/>
      <c r="P24" s="31"/>
      <c r="Q24" s="31"/>
      <c r="R24" s="31"/>
      <c r="S24" s="31"/>
      <c r="T24" s="31"/>
      <c r="U24" s="31"/>
      <c r="V24" s="31"/>
      <c r="W24" s="31"/>
      <c r="X24" s="31"/>
    </row>
    <row r="25" spans="1:24" ht="15.75" customHeight="1">
      <c r="A25" s="164" t="s">
        <v>187</v>
      </c>
      <c r="B25" s="315">
        <v>50</v>
      </c>
      <c r="C25" s="314">
        <v>942</v>
      </c>
      <c r="D25" s="326">
        <v>992</v>
      </c>
      <c r="E25" s="31"/>
      <c r="F25" s="31"/>
      <c r="G25" s="31"/>
      <c r="H25" s="31"/>
      <c r="I25" s="31"/>
      <c r="J25" s="31"/>
      <c r="K25" s="31"/>
      <c r="L25" s="31"/>
      <c r="M25" s="31"/>
      <c r="N25" s="31"/>
      <c r="O25" s="31"/>
      <c r="P25" s="31"/>
      <c r="Q25" s="31"/>
      <c r="R25" s="31"/>
      <c r="S25" s="31"/>
      <c r="T25" s="31"/>
      <c r="U25" s="31"/>
      <c r="V25" s="31"/>
      <c r="W25" s="31"/>
      <c r="X25" s="31"/>
    </row>
    <row r="26" spans="1:24" ht="15.75" customHeight="1">
      <c r="A26" s="164" t="s">
        <v>188</v>
      </c>
      <c r="B26" s="315">
        <v>92</v>
      </c>
      <c r="C26" s="315">
        <v>286</v>
      </c>
      <c r="D26" s="324">
        <v>378</v>
      </c>
      <c r="E26" s="31"/>
      <c r="F26" s="31"/>
      <c r="G26" s="31"/>
      <c r="H26" s="31"/>
      <c r="I26" s="31"/>
      <c r="J26" s="31"/>
      <c r="K26" s="31"/>
      <c r="L26" s="31"/>
      <c r="M26" s="31"/>
      <c r="N26" s="31"/>
      <c r="O26" s="31"/>
      <c r="P26" s="31"/>
      <c r="Q26" s="31"/>
      <c r="R26" s="31"/>
      <c r="S26" s="31"/>
      <c r="T26" s="31"/>
      <c r="U26" s="31"/>
      <c r="V26" s="31"/>
      <c r="W26" s="31"/>
      <c r="X26" s="31"/>
    </row>
    <row r="27" spans="1:24" ht="15.75" customHeight="1">
      <c r="A27" s="164" t="s">
        <v>189</v>
      </c>
      <c r="B27" s="315">
        <v>35</v>
      </c>
      <c r="C27" s="315">
        <v>266</v>
      </c>
      <c r="D27" s="324">
        <v>301</v>
      </c>
      <c r="E27" s="31"/>
      <c r="F27" s="31"/>
      <c r="G27" s="31"/>
      <c r="H27" s="31"/>
      <c r="I27" s="31"/>
      <c r="J27" s="31"/>
      <c r="K27" s="31"/>
      <c r="L27" s="31"/>
      <c r="M27" s="31"/>
      <c r="N27" s="31"/>
      <c r="O27" s="31"/>
      <c r="P27" s="31"/>
      <c r="Q27" s="31"/>
      <c r="R27" s="31"/>
      <c r="S27" s="31"/>
      <c r="T27" s="31"/>
      <c r="U27" s="31"/>
      <c r="V27" s="31"/>
      <c r="W27" s="31"/>
      <c r="X27" s="31"/>
    </row>
    <row r="28" spans="1:24" ht="15.75" customHeight="1">
      <c r="A28" s="164" t="s">
        <v>190</v>
      </c>
      <c r="B28" s="315">
        <v>1</v>
      </c>
      <c r="C28" s="315">
        <v>74</v>
      </c>
      <c r="D28" s="324">
        <v>75</v>
      </c>
      <c r="E28" s="31"/>
      <c r="F28" s="31"/>
      <c r="G28" s="31"/>
      <c r="H28" s="31"/>
      <c r="I28" s="31"/>
      <c r="J28" s="31"/>
      <c r="K28" s="31"/>
      <c r="L28" s="31"/>
      <c r="M28" s="31"/>
      <c r="N28" s="31"/>
      <c r="O28" s="31"/>
      <c r="P28" s="31"/>
      <c r="Q28" s="31"/>
      <c r="R28" s="31"/>
      <c r="S28" s="31"/>
      <c r="T28" s="31"/>
      <c r="U28" s="31"/>
      <c r="V28" s="31"/>
      <c r="W28" s="31"/>
      <c r="X28" s="31"/>
    </row>
    <row r="29" spans="1:24" ht="15.75" customHeight="1">
      <c r="A29" s="164" t="s">
        <v>191</v>
      </c>
      <c r="B29" s="315">
        <v>25</v>
      </c>
      <c r="C29" s="315">
        <v>148</v>
      </c>
      <c r="D29" s="324">
        <v>173</v>
      </c>
      <c r="E29" s="31"/>
      <c r="F29" s="31"/>
      <c r="G29" s="31"/>
      <c r="H29" s="31"/>
      <c r="I29" s="31"/>
      <c r="J29" s="31"/>
      <c r="K29" s="31"/>
      <c r="L29" s="31"/>
      <c r="M29" s="31"/>
      <c r="N29" s="31"/>
      <c r="O29" s="31"/>
      <c r="P29" s="31"/>
      <c r="Q29" s="31"/>
      <c r="R29" s="31"/>
      <c r="S29" s="31"/>
      <c r="T29" s="31"/>
      <c r="U29" s="31"/>
      <c r="V29" s="31"/>
      <c r="W29" s="31"/>
      <c r="X29" s="31"/>
    </row>
    <row r="30" spans="1:24" ht="15.75" customHeight="1">
      <c r="A30" s="164" t="s">
        <v>192</v>
      </c>
      <c r="B30" s="315">
        <v>26</v>
      </c>
      <c r="C30" s="315">
        <v>153</v>
      </c>
      <c r="D30" s="324">
        <v>179</v>
      </c>
      <c r="E30" s="31"/>
      <c r="F30" s="31"/>
      <c r="G30" s="31"/>
      <c r="H30" s="31"/>
      <c r="I30" s="31"/>
      <c r="J30" s="31"/>
      <c r="K30" s="31"/>
      <c r="L30" s="31"/>
      <c r="M30" s="31"/>
      <c r="N30" s="31"/>
      <c r="O30" s="31"/>
      <c r="P30" s="31"/>
      <c r="Q30" s="31"/>
      <c r="R30" s="31"/>
      <c r="S30" s="31"/>
      <c r="T30" s="31"/>
      <c r="U30" s="31"/>
      <c r="V30" s="31"/>
      <c r="W30" s="31"/>
      <c r="X30" s="31"/>
    </row>
    <row r="31" spans="1:24" ht="15.75" customHeight="1">
      <c r="A31" s="164" t="s">
        <v>193</v>
      </c>
      <c r="B31" s="315">
        <v>58</v>
      </c>
      <c r="C31" s="315">
        <v>535</v>
      </c>
      <c r="D31" s="324">
        <v>593</v>
      </c>
      <c r="E31" s="31"/>
      <c r="F31" s="31"/>
      <c r="G31" s="31"/>
      <c r="H31" s="31"/>
      <c r="I31" s="31"/>
      <c r="J31" s="31"/>
      <c r="K31" s="31"/>
      <c r="L31" s="31"/>
      <c r="M31" s="31"/>
      <c r="N31" s="31"/>
      <c r="O31" s="31"/>
      <c r="P31" s="31"/>
      <c r="Q31" s="31"/>
      <c r="R31" s="31"/>
      <c r="S31" s="31"/>
      <c r="T31" s="31"/>
      <c r="U31" s="31"/>
      <c r="V31" s="31"/>
      <c r="W31" s="31"/>
      <c r="X31" s="31"/>
    </row>
    <row r="32" spans="1:24" ht="15.75" customHeight="1">
      <c r="A32" s="164" t="s">
        <v>194</v>
      </c>
      <c r="B32" s="315">
        <v>0</v>
      </c>
      <c r="C32" s="315">
        <v>52</v>
      </c>
      <c r="D32" s="324">
        <v>52</v>
      </c>
      <c r="E32" s="31"/>
      <c r="F32" s="31"/>
      <c r="G32" s="31"/>
      <c r="H32" s="31"/>
      <c r="I32" s="31"/>
      <c r="J32" s="31"/>
      <c r="K32" s="31"/>
      <c r="L32" s="31"/>
      <c r="M32" s="31"/>
      <c r="N32" s="31"/>
      <c r="O32" s="31"/>
      <c r="P32" s="31"/>
      <c r="Q32" s="31"/>
      <c r="R32" s="31"/>
      <c r="S32" s="31"/>
      <c r="T32" s="31"/>
      <c r="U32" s="31"/>
      <c r="V32" s="31"/>
      <c r="W32" s="31"/>
      <c r="X32" s="31"/>
    </row>
    <row r="33" spans="1:24" ht="15.75" customHeight="1">
      <c r="A33" s="164" t="s">
        <v>195</v>
      </c>
      <c r="B33" s="315">
        <v>4</v>
      </c>
      <c r="C33" s="315">
        <v>100</v>
      </c>
      <c r="D33" s="324">
        <v>104</v>
      </c>
      <c r="E33" s="31"/>
      <c r="F33" s="31"/>
      <c r="G33" s="31"/>
      <c r="H33" s="31"/>
      <c r="I33" s="31"/>
      <c r="J33" s="31"/>
      <c r="K33" s="31"/>
      <c r="L33" s="31"/>
      <c r="M33" s="31"/>
      <c r="N33" s="31"/>
      <c r="O33" s="31"/>
      <c r="P33" s="31"/>
      <c r="Q33" s="31"/>
      <c r="R33" s="31"/>
      <c r="S33" s="31"/>
      <c r="T33" s="31"/>
      <c r="U33" s="31"/>
      <c r="V33" s="31"/>
      <c r="W33" s="31"/>
      <c r="X33" s="31"/>
    </row>
    <row r="34" spans="1:24" ht="15.75" customHeight="1">
      <c r="A34" s="164" t="s">
        <v>196</v>
      </c>
      <c r="B34" s="315">
        <v>5</v>
      </c>
      <c r="C34" s="315">
        <v>18</v>
      </c>
      <c r="D34" s="324">
        <v>23</v>
      </c>
      <c r="E34" s="31"/>
      <c r="F34" s="31"/>
      <c r="G34" s="31"/>
      <c r="H34" s="31"/>
      <c r="I34" s="31"/>
      <c r="J34" s="31"/>
      <c r="K34" s="31"/>
      <c r="L34" s="31"/>
      <c r="M34" s="31"/>
      <c r="N34" s="31"/>
      <c r="O34" s="31"/>
      <c r="P34" s="31"/>
      <c r="Q34" s="31"/>
      <c r="R34" s="31"/>
      <c r="S34" s="31"/>
      <c r="T34" s="31"/>
      <c r="U34" s="31"/>
      <c r="V34" s="31"/>
      <c r="W34" s="31"/>
      <c r="X34" s="31"/>
    </row>
    <row r="35" spans="1:24" ht="15.75" customHeight="1">
      <c r="A35" s="164" t="s">
        <v>197</v>
      </c>
      <c r="B35" s="315">
        <v>177</v>
      </c>
      <c r="C35" s="315">
        <v>149</v>
      </c>
      <c r="D35" s="324">
        <v>326</v>
      </c>
      <c r="E35" s="31"/>
      <c r="F35" s="31"/>
      <c r="G35" s="31"/>
      <c r="H35" s="31"/>
      <c r="I35" s="31"/>
      <c r="J35" s="31"/>
      <c r="K35" s="31"/>
      <c r="L35" s="31"/>
      <c r="M35" s="31"/>
      <c r="N35" s="31"/>
      <c r="O35" s="31"/>
      <c r="P35" s="31"/>
      <c r="Q35" s="31"/>
      <c r="R35" s="31"/>
      <c r="S35" s="31"/>
      <c r="T35" s="31"/>
      <c r="U35" s="31"/>
      <c r="V35" s="31"/>
      <c r="W35" s="31"/>
      <c r="X35" s="31"/>
    </row>
    <row r="36" spans="1:24" ht="15.75" customHeight="1">
      <c r="A36" s="164" t="s">
        <v>198</v>
      </c>
      <c r="B36" s="315">
        <v>96</v>
      </c>
      <c r="C36" s="315">
        <v>206</v>
      </c>
      <c r="D36" s="324">
        <v>302</v>
      </c>
      <c r="E36" s="31"/>
      <c r="F36" s="31"/>
      <c r="G36" s="31"/>
      <c r="H36" s="31"/>
      <c r="I36" s="31"/>
      <c r="J36" s="31"/>
      <c r="K36" s="31"/>
      <c r="L36" s="31"/>
      <c r="M36" s="31"/>
      <c r="N36" s="31"/>
      <c r="O36" s="31"/>
      <c r="P36" s="31"/>
      <c r="Q36" s="31"/>
      <c r="R36" s="31"/>
      <c r="S36" s="31"/>
      <c r="T36" s="31"/>
      <c r="U36" s="31"/>
      <c r="V36" s="31"/>
      <c r="W36" s="31"/>
      <c r="X36" s="31"/>
    </row>
    <row r="37" spans="1:24" ht="15.75" customHeight="1">
      <c r="A37" s="164" t="s">
        <v>199</v>
      </c>
      <c r="B37" s="315">
        <v>33</v>
      </c>
      <c r="C37" s="315">
        <v>432</v>
      </c>
      <c r="D37" s="324">
        <v>465</v>
      </c>
      <c r="E37" s="31"/>
      <c r="F37" s="31"/>
      <c r="G37" s="31"/>
      <c r="H37" s="31"/>
      <c r="I37" s="31"/>
      <c r="J37" s="31"/>
      <c r="K37" s="31"/>
      <c r="L37" s="31"/>
      <c r="M37" s="31"/>
      <c r="N37" s="31"/>
      <c r="O37" s="31"/>
      <c r="P37" s="31"/>
      <c r="Q37" s="31"/>
      <c r="R37" s="31"/>
      <c r="S37" s="31"/>
      <c r="T37" s="31"/>
      <c r="U37" s="31"/>
      <c r="V37" s="31"/>
      <c r="W37" s="31"/>
      <c r="X37" s="31"/>
    </row>
    <row r="38" spans="1:24" ht="15.75" customHeight="1">
      <c r="A38" s="164" t="s">
        <v>200</v>
      </c>
      <c r="B38" s="315">
        <v>48</v>
      </c>
      <c r="C38" s="315">
        <v>216</v>
      </c>
      <c r="D38" s="324">
        <v>264</v>
      </c>
      <c r="E38" s="31"/>
      <c r="F38" s="31"/>
      <c r="G38" s="31"/>
      <c r="H38" s="31"/>
      <c r="I38" s="31"/>
      <c r="J38" s="31"/>
      <c r="K38" s="31"/>
      <c r="L38" s="31"/>
      <c r="M38" s="31"/>
      <c r="N38" s="31"/>
      <c r="O38" s="31"/>
      <c r="P38" s="31"/>
      <c r="Q38" s="31"/>
      <c r="R38" s="31"/>
      <c r="S38" s="31"/>
      <c r="T38" s="31"/>
      <c r="U38" s="31"/>
      <c r="V38" s="31"/>
      <c r="W38" s="31"/>
      <c r="X38" s="31"/>
    </row>
    <row r="39" spans="1:24" ht="15.75" customHeight="1">
      <c r="A39" s="164" t="s">
        <v>201</v>
      </c>
      <c r="B39" s="315">
        <v>7</v>
      </c>
      <c r="C39" s="315">
        <v>21</v>
      </c>
      <c r="D39" s="324">
        <v>28</v>
      </c>
      <c r="E39" s="31"/>
      <c r="F39" s="31"/>
      <c r="G39" s="31"/>
      <c r="H39" s="31"/>
      <c r="I39" s="31"/>
      <c r="J39" s="31"/>
      <c r="K39" s="31"/>
      <c r="L39" s="31"/>
      <c r="M39" s="31"/>
      <c r="N39" s="31"/>
      <c r="O39" s="31"/>
      <c r="P39" s="31"/>
      <c r="Q39" s="31"/>
      <c r="R39" s="31"/>
      <c r="S39" s="31"/>
      <c r="T39" s="31"/>
      <c r="U39" s="31"/>
      <c r="V39" s="31"/>
      <c r="W39" s="31"/>
      <c r="X39" s="31"/>
    </row>
    <row r="40" spans="1:24" ht="15.75" customHeight="1">
      <c r="A40" s="164" t="s">
        <v>202</v>
      </c>
      <c r="B40" s="315">
        <v>63</v>
      </c>
      <c r="C40" s="315">
        <v>293</v>
      </c>
      <c r="D40" s="324">
        <v>356</v>
      </c>
      <c r="E40" s="31"/>
      <c r="F40" s="31"/>
      <c r="G40" s="31"/>
      <c r="H40" s="31"/>
      <c r="I40" s="31"/>
      <c r="J40" s="31"/>
      <c r="K40" s="31"/>
      <c r="L40" s="31"/>
      <c r="M40" s="31"/>
      <c r="N40" s="31"/>
      <c r="O40" s="31"/>
      <c r="P40" s="31"/>
      <c r="Q40" s="31"/>
      <c r="R40" s="31"/>
      <c r="S40" s="31"/>
      <c r="T40" s="31"/>
      <c r="U40" s="31"/>
      <c r="V40" s="31"/>
      <c r="W40" s="31"/>
      <c r="X40" s="31"/>
    </row>
    <row r="41" spans="1:24" ht="15.75" customHeight="1">
      <c r="A41" s="164" t="s">
        <v>203</v>
      </c>
      <c r="B41" s="315">
        <v>7</v>
      </c>
      <c r="C41" s="315">
        <v>47</v>
      </c>
      <c r="D41" s="324">
        <v>54</v>
      </c>
      <c r="E41" s="31"/>
      <c r="F41" s="31"/>
      <c r="G41" s="31"/>
      <c r="H41" s="31"/>
      <c r="I41" s="31"/>
      <c r="J41" s="31"/>
      <c r="K41" s="31"/>
      <c r="L41" s="31"/>
      <c r="M41" s="31"/>
      <c r="N41" s="31"/>
      <c r="O41" s="31"/>
      <c r="P41" s="31"/>
      <c r="Q41" s="31"/>
      <c r="R41" s="31"/>
      <c r="S41" s="31"/>
      <c r="T41" s="31"/>
      <c r="U41" s="31"/>
      <c r="V41" s="31"/>
      <c r="W41" s="31"/>
      <c r="X41" s="31"/>
    </row>
    <row r="42" spans="1:24" ht="15.75" customHeight="1">
      <c r="A42" s="164" t="s">
        <v>204</v>
      </c>
      <c r="B42" s="315">
        <v>8</v>
      </c>
      <c r="C42" s="315">
        <v>285</v>
      </c>
      <c r="D42" s="324">
        <v>293</v>
      </c>
      <c r="E42" s="31"/>
      <c r="F42" s="31"/>
      <c r="G42" s="31"/>
      <c r="H42" s="31"/>
      <c r="I42" s="31"/>
      <c r="J42" s="31"/>
      <c r="K42" s="31"/>
      <c r="L42" s="31"/>
      <c r="M42" s="31"/>
      <c r="N42" s="31"/>
      <c r="O42" s="31"/>
      <c r="P42" s="31"/>
      <c r="Q42" s="31"/>
      <c r="R42" s="31"/>
      <c r="S42" s="31"/>
      <c r="T42" s="31"/>
      <c r="U42" s="31"/>
      <c r="V42" s="31"/>
      <c r="W42" s="31"/>
      <c r="X42" s="31"/>
    </row>
    <row r="43" spans="1:24" ht="15.75" customHeight="1">
      <c r="A43" s="164" t="s">
        <v>205</v>
      </c>
      <c r="B43" s="315">
        <v>119</v>
      </c>
      <c r="C43" s="315">
        <v>585</v>
      </c>
      <c r="D43" s="324">
        <v>704</v>
      </c>
      <c r="E43" s="31"/>
      <c r="F43" s="31"/>
      <c r="G43" s="31"/>
      <c r="H43" s="31"/>
      <c r="I43" s="31"/>
      <c r="J43" s="31"/>
      <c r="K43" s="31"/>
      <c r="L43" s="31"/>
      <c r="M43" s="31"/>
      <c r="N43" s="31"/>
      <c r="O43" s="31"/>
      <c r="P43" s="31"/>
      <c r="Q43" s="31"/>
      <c r="R43" s="31"/>
      <c r="S43" s="31"/>
      <c r="T43" s="31"/>
      <c r="U43" s="31"/>
      <c r="V43" s="31"/>
      <c r="W43" s="31"/>
      <c r="X43" s="31"/>
    </row>
    <row r="44" spans="1:24" ht="15.75" customHeight="1">
      <c r="A44" s="164" t="s">
        <v>206</v>
      </c>
      <c r="B44" s="315">
        <v>0</v>
      </c>
      <c r="C44" s="315">
        <v>9</v>
      </c>
      <c r="D44" s="324">
        <v>9</v>
      </c>
      <c r="E44" s="31"/>
      <c r="F44" s="31"/>
      <c r="G44" s="31"/>
      <c r="H44" s="31"/>
      <c r="I44" s="31"/>
      <c r="J44" s="31"/>
      <c r="K44" s="31"/>
      <c r="L44" s="31"/>
      <c r="M44" s="31"/>
      <c r="N44" s="31"/>
      <c r="O44" s="31"/>
      <c r="P44" s="31"/>
      <c r="Q44" s="31"/>
      <c r="R44" s="31"/>
      <c r="S44" s="31"/>
      <c r="T44" s="31"/>
      <c r="U44" s="31"/>
      <c r="V44" s="31"/>
      <c r="W44" s="31"/>
      <c r="X44" s="31"/>
    </row>
    <row r="45" spans="1:24" ht="15.75" customHeight="1">
      <c r="A45" s="164" t="s">
        <v>207</v>
      </c>
      <c r="B45" s="315">
        <v>10</v>
      </c>
      <c r="C45" s="315">
        <v>75</v>
      </c>
      <c r="D45" s="324">
        <v>85</v>
      </c>
      <c r="E45" s="31"/>
      <c r="F45" s="31"/>
      <c r="G45" s="31"/>
      <c r="H45" s="31"/>
      <c r="I45" s="31"/>
      <c r="J45" s="31"/>
      <c r="K45" s="31"/>
      <c r="L45" s="31"/>
      <c r="M45" s="31"/>
      <c r="N45" s="31"/>
      <c r="O45" s="31"/>
      <c r="P45" s="31"/>
      <c r="Q45" s="31"/>
      <c r="R45" s="31"/>
      <c r="S45" s="31"/>
      <c r="T45" s="31"/>
      <c r="U45" s="31"/>
      <c r="V45" s="31"/>
      <c r="W45" s="31"/>
      <c r="X45" s="31"/>
    </row>
    <row r="46" spans="1:24" ht="15.75" customHeight="1">
      <c r="A46" s="164" t="s">
        <v>208</v>
      </c>
      <c r="B46" s="315">
        <v>30</v>
      </c>
      <c r="C46" s="315">
        <v>173</v>
      </c>
      <c r="D46" s="324">
        <v>203</v>
      </c>
      <c r="E46" s="31"/>
      <c r="F46" s="31"/>
      <c r="G46" s="31"/>
      <c r="H46" s="31"/>
      <c r="I46" s="31"/>
      <c r="J46" s="31"/>
      <c r="K46" s="31"/>
      <c r="L46" s="31"/>
      <c r="M46" s="31"/>
      <c r="N46" s="31"/>
      <c r="O46" s="31"/>
      <c r="P46" s="31"/>
      <c r="Q46" s="31"/>
      <c r="R46" s="31"/>
      <c r="S46" s="31"/>
      <c r="T46" s="31"/>
      <c r="U46" s="31"/>
      <c r="V46" s="31"/>
      <c r="W46" s="31"/>
      <c r="X46" s="31"/>
    </row>
    <row r="47" spans="1:24" ht="15.75" customHeight="1">
      <c r="A47" s="164" t="s">
        <v>209</v>
      </c>
      <c r="B47" s="315">
        <v>37</v>
      </c>
      <c r="C47" s="315">
        <v>263</v>
      </c>
      <c r="D47" s="324">
        <v>300</v>
      </c>
      <c r="E47" s="31"/>
      <c r="F47" s="31"/>
      <c r="G47" s="31"/>
      <c r="H47" s="31"/>
      <c r="I47" s="31"/>
      <c r="J47" s="31"/>
      <c r="K47" s="31"/>
      <c r="L47" s="31"/>
      <c r="M47" s="31"/>
      <c r="N47" s="31"/>
      <c r="O47" s="31"/>
      <c r="P47" s="31"/>
      <c r="Q47" s="31"/>
      <c r="R47" s="31"/>
      <c r="S47" s="31"/>
      <c r="T47" s="31"/>
      <c r="U47" s="31"/>
      <c r="V47" s="31"/>
      <c r="W47" s="31"/>
      <c r="X47" s="31"/>
    </row>
    <row r="48" spans="1:24" ht="15.75" customHeight="1">
      <c r="A48" s="164" t="s">
        <v>210</v>
      </c>
      <c r="B48" s="315">
        <v>151</v>
      </c>
      <c r="C48" s="315">
        <v>182</v>
      </c>
      <c r="D48" s="324">
        <v>333</v>
      </c>
      <c r="E48" s="31"/>
      <c r="F48" s="31"/>
      <c r="G48" s="31"/>
      <c r="H48" s="31"/>
      <c r="I48" s="31"/>
      <c r="J48" s="31"/>
      <c r="K48" s="31"/>
      <c r="L48" s="31"/>
      <c r="M48" s="31"/>
      <c r="N48" s="31"/>
      <c r="O48" s="31"/>
      <c r="P48" s="31"/>
      <c r="Q48" s="31"/>
      <c r="R48" s="31"/>
      <c r="S48" s="31"/>
      <c r="T48" s="31"/>
      <c r="U48" s="31"/>
      <c r="V48" s="31"/>
      <c r="W48" s="31"/>
      <c r="X48" s="31"/>
    </row>
    <row r="49" spans="1:24" ht="15.75" customHeight="1">
      <c r="A49" s="533" t="s">
        <v>521</v>
      </c>
      <c r="B49" s="315">
        <v>28</v>
      </c>
      <c r="C49" s="315">
        <v>57</v>
      </c>
      <c r="D49" s="326">
        <v>85</v>
      </c>
      <c r="E49" s="31"/>
      <c r="F49" s="31"/>
      <c r="G49" s="31"/>
      <c r="H49" s="31"/>
      <c r="I49" s="31"/>
      <c r="J49" s="31"/>
      <c r="K49" s="31"/>
      <c r="L49" s="31"/>
      <c r="M49" s="31"/>
      <c r="N49" s="31"/>
      <c r="O49" s="31"/>
      <c r="P49" s="31"/>
      <c r="Q49" s="31"/>
      <c r="R49" s="31"/>
      <c r="S49" s="31"/>
      <c r="T49" s="31"/>
      <c r="U49" s="31"/>
      <c r="V49" s="31"/>
      <c r="W49" s="31"/>
      <c r="X49" s="31"/>
    </row>
    <row r="50" spans="1:24" ht="15.75" customHeight="1">
      <c r="A50" s="164" t="s">
        <v>211</v>
      </c>
      <c r="B50" s="315">
        <v>24</v>
      </c>
      <c r="C50" s="315">
        <v>224</v>
      </c>
      <c r="D50" s="324">
        <v>248</v>
      </c>
      <c r="E50" s="31"/>
      <c r="F50" s="31"/>
      <c r="G50" s="31"/>
      <c r="H50" s="31"/>
      <c r="I50" s="31"/>
      <c r="J50" s="31"/>
      <c r="K50" s="31"/>
      <c r="L50" s="31"/>
      <c r="M50" s="31"/>
      <c r="N50" s="31"/>
      <c r="O50" s="31"/>
      <c r="P50" s="31"/>
      <c r="Q50" s="31"/>
      <c r="R50" s="31"/>
      <c r="S50" s="31"/>
      <c r="T50" s="31"/>
      <c r="U50" s="31"/>
      <c r="V50" s="31"/>
      <c r="W50" s="31"/>
      <c r="X50" s="31"/>
    </row>
    <row r="51" spans="1:24" ht="15.75" customHeight="1">
      <c r="A51" s="164" t="s">
        <v>212</v>
      </c>
      <c r="B51" s="315">
        <v>24</v>
      </c>
      <c r="C51" s="315">
        <v>20</v>
      </c>
      <c r="D51" s="324">
        <v>44</v>
      </c>
      <c r="E51" s="31"/>
      <c r="F51" s="31"/>
      <c r="G51" s="31"/>
      <c r="H51" s="31"/>
      <c r="I51" s="31"/>
      <c r="J51" s="31"/>
      <c r="K51" s="31"/>
      <c r="L51" s="31"/>
      <c r="M51" s="31"/>
      <c r="N51" s="31"/>
      <c r="O51" s="31"/>
      <c r="P51" s="31"/>
      <c r="Q51" s="31"/>
      <c r="R51" s="31"/>
      <c r="S51" s="31"/>
      <c r="T51" s="31"/>
      <c r="U51" s="31"/>
      <c r="V51" s="31"/>
      <c r="W51" s="31"/>
      <c r="X51" s="31"/>
    </row>
    <row r="52" spans="1:24" ht="15.75" customHeight="1">
      <c r="A52" s="164" t="s">
        <v>213</v>
      </c>
      <c r="B52" s="315">
        <v>322</v>
      </c>
      <c r="C52" s="315">
        <v>788</v>
      </c>
      <c r="D52" s="326">
        <v>1110</v>
      </c>
      <c r="E52" s="31"/>
      <c r="F52" s="31"/>
      <c r="G52" s="31"/>
      <c r="H52" s="31"/>
      <c r="I52" s="31"/>
      <c r="J52" s="31"/>
      <c r="K52" s="31"/>
      <c r="L52" s="31"/>
      <c r="M52" s="31"/>
      <c r="N52" s="31"/>
      <c r="O52" s="31"/>
      <c r="P52" s="31"/>
      <c r="Q52" s="31"/>
      <c r="R52" s="31"/>
      <c r="S52" s="31"/>
      <c r="T52" s="31"/>
      <c r="U52" s="31"/>
      <c r="V52" s="31"/>
      <c r="W52" s="31"/>
      <c r="X52" s="31"/>
    </row>
    <row r="53" spans="1:24" ht="15.75" customHeight="1">
      <c r="A53" s="327" t="s">
        <v>214</v>
      </c>
      <c r="B53" s="315">
        <v>205</v>
      </c>
      <c r="C53" s="315">
        <v>354</v>
      </c>
      <c r="D53" s="326">
        <v>559</v>
      </c>
      <c r="E53" s="31"/>
      <c r="F53" s="31"/>
      <c r="G53" s="31"/>
      <c r="H53" s="31"/>
      <c r="I53" s="31"/>
      <c r="J53" s="31"/>
      <c r="K53" s="31"/>
      <c r="L53" s="31"/>
      <c r="M53" s="31"/>
      <c r="N53" s="31"/>
      <c r="O53" s="31"/>
      <c r="P53" s="31"/>
      <c r="Q53" s="31"/>
      <c r="R53" s="31"/>
      <c r="S53" s="31"/>
      <c r="T53" s="31"/>
      <c r="U53" s="31"/>
      <c r="V53" s="31"/>
      <c r="W53" s="31"/>
      <c r="X53" s="31"/>
    </row>
    <row r="54" spans="1:24" ht="15.75" customHeight="1">
      <c r="A54" s="164" t="s">
        <v>215</v>
      </c>
      <c r="B54" s="315">
        <v>1</v>
      </c>
      <c r="C54" s="315">
        <v>125</v>
      </c>
      <c r="D54" s="324">
        <v>126</v>
      </c>
      <c r="E54" s="31"/>
      <c r="F54" s="31"/>
      <c r="G54" s="31"/>
      <c r="H54" s="31"/>
      <c r="I54" s="31"/>
      <c r="J54" s="31"/>
      <c r="K54" s="31"/>
      <c r="L54" s="31"/>
      <c r="M54" s="31"/>
      <c r="N54" s="31"/>
      <c r="O54" s="31"/>
      <c r="P54" s="31"/>
      <c r="Q54" s="31"/>
      <c r="R54" s="31"/>
      <c r="S54" s="31"/>
      <c r="T54" s="31"/>
      <c r="U54" s="31"/>
      <c r="V54" s="31"/>
      <c r="W54" s="31"/>
      <c r="X54" s="31"/>
    </row>
    <row r="55" spans="1:24" ht="15.75" customHeight="1">
      <c r="A55" s="164" t="s">
        <v>216</v>
      </c>
      <c r="B55" s="315">
        <v>22</v>
      </c>
      <c r="C55" s="315">
        <v>98</v>
      </c>
      <c r="D55" s="324">
        <v>120</v>
      </c>
      <c r="E55" s="31"/>
      <c r="F55" s="31"/>
      <c r="G55" s="31"/>
      <c r="H55" s="31"/>
      <c r="I55" s="31"/>
      <c r="J55" s="31"/>
      <c r="K55" s="31"/>
      <c r="L55" s="31"/>
      <c r="M55" s="31"/>
      <c r="N55" s="31"/>
      <c r="O55" s="31"/>
      <c r="P55" s="31"/>
      <c r="Q55" s="31"/>
      <c r="R55" s="31"/>
      <c r="S55" s="31"/>
      <c r="T55" s="31"/>
      <c r="U55" s="31"/>
      <c r="V55" s="31"/>
      <c r="W55" s="31"/>
      <c r="X55" s="31"/>
    </row>
    <row r="56" spans="1:24" ht="15.75" customHeight="1">
      <c r="A56" s="164" t="s">
        <v>217</v>
      </c>
      <c r="B56" s="315">
        <v>125</v>
      </c>
      <c r="C56" s="315">
        <v>794</v>
      </c>
      <c r="D56" s="324">
        <v>919</v>
      </c>
      <c r="E56" s="31"/>
      <c r="F56" s="31"/>
      <c r="G56" s="31"/>
      <c r="H56" s="31"/>
      <c r="I56" s="31"/>
      <c r="J56" s="31"/>
      <c r="K56" s="31"/>
      <c r="L56" s="31"/>
      <c r="M56" s="31"/>
      <c r="N56" s="31"/>
      <c r="O56" s="31"/>
      <c r="P56" s="31"/>
      <c r="Q56" s="31"/>
      <c r="R56" s="31"/>
      <c r="S56" s="31"/>
      <c r="T56" s="31"/>
      <c r="U56" s="31"/>
      <c r="V56" s="31"/>
      <c r="W56" s="31"/>
      <c r="X56" s="31"/>
    </row>
    <row r="57" spans="1:24" ht="15.75" customHeight="1">
      <c r="A57" s="464" t="s">
        <v>303</v>
      </c>
      <c r="B57" s="470">
        <f>SUBTOTAL(109,B5:B56)</f>
        <v>3188</v>
      </c>
      <c r="C57" s="470">
        <f t="shared" ref="C57:D57" si="0">SUBTOTAL(109,C5:C56)</f>
        <v>11979</v>
      </c>
      <c r="D57" s="470">
        <f t="shared" si="0"/>
        <v>15167</v>
      </c>
      <c r="E57" s="31"/>
      <c r="F57" s="31"/>
      <c r="G57" s="31"/>
      <c r="H57" s="31"/>
      <c r="I57" s="31"/>
      <c r="J57" s="31"/>
      <c r="K57" s="31"/>
      <c r="L57" s="31"/>
      <c r="M57" s="31"/>
      <c r="N57" s="31"/>
      <c r="O57" s="31"/>
      <c r="P57" s="31"/>
      <c r="Q57" s="31"/>
      <c r="R57" s="31"/>
      <c r="S57" s="31"/>
      <c r="T57" s="31"/>
      <c r="U57" s="31"/>
      <c r="V57" s="31"/>
      <c r="W57" s="31"/>
      <c r="X57" s="31"/>
    </row>
    <row r="58" spans="1:24" ht="12.75" customHeight="1">
      <c r="A58" s="31"/>
      <c r="B58" s="31"/>
      <c r="C58" s="31"/>
      <c r="D58" s="53"/>
      <c r="E58" s="31"/>
      <c r="F58" s="31"/>
      <c r="G58" s="31"/>
      <c r="H58" s="31"/>
      <c r="I58" s="31"/>
      <c r="J58" s="31"/>
      <c r="K58" s="31"/>
      <c r="L58" s="31"/>
      <c r="M58" s="31"/>
      <c r="N58" s="31"/>
      <c r="O58" s="31"/>
      <c r="P58" s="31"/>
      <c r="Q58" s="31"/>
      <c r="R58" s="31"/>
      <c r="S58" s="31"/>
      <c r="T58" s="31"/>
      <c r="U58" s="31"/>
      <c r="V58" s="31"/>
      <c r="W58" s="31"/>
      <c r="X58" s="31"/>
    </row>
    <row r="59" spans="1:24" ht="12.75" customHeight="1">
      <c r="A59" s="31" t="s">
        <v>70</v>
      </c>
      <c r="B59" s="31"/>
      <c r="C59" s="31"/>
      <c r="D59" s="53"/>
      <c r="E59" s="31"/>
      <c r="F59" s="31"/>
      <c r="G59" s="31"/>
      <c r="H59" s="31"/>
      <c r="I59" s="31"/>
      <c r="J59" s="31"/>
      <c r="K59" s="31"/>
      <c r="L59" s="31"/>
      <c r="M59" s="31"/>
      <c r="N59" s="31"/>
      <c r="O59" s="31"/>
      <c r="P59" s="31"/>
      <c r="Q59" s="31"/>
      <c r="R59" s="31"/>
      <c r="S59" s="31"/>
      <c r="T59" s="31"/>
      <c r="U59" s="31"/>
      <c r="V59" s="31"/>
      <c r="W59" s="31"/>
      <c r="X59" s="31"/>
    </row>
    <row r="60" spans="1:24" ht="67.5" customHeight="1">
      <c r="A60" s="734" t="s">
        <v>304</v>
      </c>
      <c r="B60" s="712"/>
      <c r="C60" s="712"/>
      <c r="D60" s="712"/>
      <c r="E60" s="31"/>
      <c r="F60" s="31"/>
      <c r="G60" s="31"/>
      <c r="H60" s="31"/>
      <c r="I60" s="31"/>
      <c r="J60" s="31"/>
      <c r="K60" s="31"/>
      <c r="L60" s="31"/>
      <c r="M60" s="31"/>
      <c r="N60" s="31"/>
      <c r="O60" s="31"/>
      <c r="P60" s="31"/>
      <c r="Q60" s="31"/>
      <c r="R60" s="31"/>
      <c r="S60" s="31"/>
      <c r="T60" s="31"/>
      <c r="U60" s="31"/>
      <c r="V60" s="31"/>
      <c r="W60" s="31"/>
      <c r="X60" s="31"/>
    </row>
    <row r="61" spans="1:24" ht="15.75" customHeight="1">
      <c r="A61" s="734" t="s">
        <v>305</v>
      </c>
      <c r="B61" s="712"/>
      <c r="C61" s="712"/>
      <c r="D61" s="712"/>
      <c r="E61" s="31"/>
      <c r="F61" s="31"/>
      <c r="G61" s="31"/>
      <c r="H61" s="31"/>
      <c r="I61" s="31"/>
      <c r="J61" s="31"/>
      <c r="K61" s="31"/>
      <c r="L61" s="31"/>
      <c r="M61" s="31"/>
      <c r="N61" s="31"/>
      <c r="O61" s="31"/>
      <c r="P61" s="31"/>
      <c r="Q61" s="31"/>
      <c r="R61" s="31"/>
      <c r="S61" s="31"/>
      <c r="T61" s="31"/>
      <c r="U61" s="31"/>
      <c r="V61" s="31"/>
      <c r="W61" s="31"/>
      <c r="X61" s="31"/>
    </row>
    <row r="62" spans="1:24" ht="12.75" customHeight="1">
      <c r="A62" s="319"/>
      <c r="B62" s="319"/>
      <c r="C62" s="319"/>
      <c r="D62" s="193"/>
      <c r="E62" s="17"/>
      <c r="F62" s="17"/>
      <c r="G62" s="17"/>
      <c r="H62" s="17"/>
      <c r="I62" s="17"/>
      <c r="J62" s="17"/>
      <c r="K62" s="17"/>
      <c r="L62" s="17"/>
      <c r="M62" s="17"/>
      <c r="N62" s="17"/>
      <c r="O62" s="17"/>
      <c r="P62" s="17"/>
      <c r="Q62" s="17"/>
      <c r="R62" s="17"/>
      <c r="S62" s="17"/>
      <c r="T62" s="17"/>
      <c r="U62" s="17"/>
      <c r="V62" s="17"/>
      <c r="W62" s="17"/>
      <c r="X62" s="17"/>
    </row>
    <row r="63" spans="1:24" ht="12.75" customHeight="1">
      <c r="A63" s="319"/>
      <c r="B63" s="319"/>
      <c r="C63" s="319"/>
      <c r="D63" s="193"/>
      <c r="E63" s="17"/>
      <c r="F63" s="17"/>
      <c r="G63" s="17"/>
      <c r="H63" s="17"/>
      <c r="I63" s="17"/>
      <c r="J63" s="17"/>
      <c r="K63" s="17"/>
      <c r="L63" s="17"/>
      <c r="M63" s="17"/>
      <c r="N63" s="17"/>
      <c r="O63" s="17"/>
      <c r="P63" s="17"/>
      <c r="Q63" s="17"/>
      <c r="R63" s="17"/>
      <c r="S63" s="17"/>
      <c r="T63" s="17"/>
      <c r="U63" s="17"/>
      <c r="V63" s="17"/>
      <c r="W63" s="17"/>
      <c r="X63" s="17"/>
    </row>
    <row r="64" spans="1:24" ht="12.75" customHeight="1">
      <c r="A64" s="319"/>
      <c r="B64" s="319"/>
      <c r="C64" s="319"/>
      <c r="D64" s="193"/>
      <c r="E64" s="17"/>
      <c r="F64" s="17"/>
      <c r="G64" s="17"/>
      <c r="H64" s="17"/>
      <c r="I64" s="17"/>
      <c r="J64" s="17"/>
      <c r="K64" s="17"/>
      <c r="L64" s="17"/>
      <c r="M64" s="17"/>
      <c r="N64" s="17"/>
      <c r="O64" s="17"/>
      <c r="P64" s="17"/>
      <c r="Q64" s="17"/>
      <c r="R64" s="17"/>
      <c r="S64" s="17"/>
      <c r="T64" s="17"/>
      <c r="U64" s="17"/>
      <c r="V64" s="17"/>
      <c r="W64" s="17"/>
      <c r="X64" s="17"/>
    </row>
    <row r="65" spans="1:24" ht="12.75" customHeight="1">
      <c r="A65" s="319"/>
      <c r="B65" s="319"/>
      <c r="C65" s="319"/>
      <c r="D65" s="193"/>
      <c r="E65" s="17"/>
      <c r="F65" s="17"/>
      <c r="G65" s="17"/>
      <c r="H65" s="17"/>
      <c r="I65" s="17"/>
      <c r="J65" s="17"/>
      <c r="K65" s="17"/>
      <c r="L65" s="17"/>
      <c r="M65" s="17"/>
      <c r="N65" s="17"/>
      <c r="O65" s="17"/>
      <c r="P65" s="17"/>
      <c r="Q65" s="17"/>
      <c r="R65" s="17"/>
      <c r="S65" s="17"/>
      <c r="T65" s="17"/>
      <c r="U65" s="17"/>
      <c r="V65" s="17"/>
      <c r="W65" s="17"/>
      <c r="X65" s="17"/>
    </row>
    <row r="66" spans="1:24" ht="12.75" customHeight="1">
      <c r="A66" s="319"/>
      <c r="B66" s="319"/>
      <c r="C66" s="319"/>
      <c r="D66" s="193"/>
      <c r="E66" s="17"/>
      <c r="F66" s="17"/>
      <c r="G66" s="17"/>
      <c r="H66" s="17"/>
      <c r="I66" s="17"/>
      <c r="J66" s="17"/>
      <c r="K66" s="17"/>
      <c r="L66" s="17"/>
      <c r="M66" s="17"/>
      <c r="N66" s="17"/>
      <c r="O66" s="17"/>
      <c r="P66" s="17"/>
      <c r="Q66" s="17"/>
      <c r="R66" s="17"/>
      <c r="S66" s="17"/>
      <c r="T66" s="17"/>
      <c r="U66" s="17"/>
      <c r="V66" s="17"/>
      <c r="W66" s="17"/>
      <c r="X66" s="17"/>
    </row>
    <row r="67" spans="1:24" ht="12.75" customHeight="1">
      <c r="A67" s="22"/>
      <c r="B67" s="22"/>
      <c r="C67" s="22"/>
      <c r="D67" s="193"/>
      <c r="E67" s="17"/>
      <c r="F67" s="17"/>
      <c r="G67" s="17"/>
      <c r="H67" s="17"/>
      <c r="I67" s="17"/>
      <c r="J67" s="17"/>
      <c r="K67" s="17"/>
      <c r="L67" s="17"/>
      <c r="M67" s="17"/>
      <c r="N67" s="17"/>
      <c r="O67" s="17"/>
      <c r="P67" s="17"/>
      <c r="Q67" s="17"/>
      <c r="R67" s="17"/>
      <c r="S67" s="17"/>
      <c r="T67" s="17"/>
      <c r="U67" s="17"/>
      <c r="V67" s="17"/>
      <c r="W67" s="17"/>
      <c r="X67" s="17"/>
    </row>
    <row r="68" spans="1:24" ht="12.75" customHeight="1">
      <c r="A68" s="17"/>
      <c r="B68" s="310"/>
      <c r="C68" s="310"/>
      <c r="D68" s="193"/>
      <c r="E68" s="17"/>
      <c r="F68" s="17"/>
      <c r="G68" s="17"/>
      <c r="H68" s="17"/>
      <c r="I68" s="17"/>
      <c r="J68" s="17"/>
      <c r="K68" s="17"/>
      <c r="L68" s="17"/>
      <c r="M68" s="17"/>
      <c r="N68" s="17"/>
      <c r="O68" s="17"/>
      <c r="P68" s="17"/>
      <c r="Q68" s="17"/>
      <c r="R68" s="17"/>
      <c r="S68" s="17"/>
      <c r="T68" s="17"/>
      <c r="U68" s="17"/>
      <c r="V68" s="17"/>
      <c r="W68" s="17"/>
      <c r="X68" s="17"/>
    </row>
    <row r="69" spans="1:24" ht="12.75" customHeight="1">
      <c r="A69" s="17"/>
      <c r="B69" s="310"/>
      <c r="C69" s="310"/>
      <c r="D69" s="193"/>
      <c r="E69" s="17"/>
      <c r="F69" s="17"/>
      <c r="G69" s="17"/>
      <c r="H69" s="17"/>
      <c r="I69" s="17"/>
      <c r="J69" s="17"/>
      <c r="K69" s="17"/>
      <c r="L69" s="17"/>
      <c r="M69" s="17"/>
      <c r="N69" s="17"/>
      <c r="O69" s="17"/>
      <c r="P69" s="17"/>
      <c r="Q69" s="17"/>
      <c r="R69" s="17"/>
      <c r="S69" s="17"/>
      <c r="T69" s="17"/>
      <c r="U69" s="17"/>
      <c r="V69" s="17"/>
      <c r="W69" s="17"/>
      <c r="X69" s="17"/>
    </row>
    <row r="70" spans="1:24" ht="12.75" customHeight="1">
      <c r="A70" s="17"/>
      <c r="B70" s="310"/>
      <c r="C70" s="310"/>
      <c r="D70" s="193"/>
      <c r="E70" s="17"/>
      <c r="F70" s="17"/>
      <c r="G70" s="17"/>
      <c r="H70" s="17"/>
      <c r="I70" s="17"/>
      <c r="J70" s="17"/>
      <c r="K70" s="17"/>
      <c r="L70" s="17"/>
      <c r="M70" s="17"/>
      <c r="N70" s="17"/>
      <c r="O70" s="17"/>
      <c r="P70" s="17"/>
      <c r="Q70" s="17"/>
      <c r="R70" s="17"/>
      <c r="S70" s="17"/>
      <c r="T70" s="17"/>
      <c r="U70" s="17"/>
      <c r="V70" s="17"/>
      <c r="W70" s="17"/>
      <c r="X70" s="17"/>
    </row>
    <row r="71" spans="1:24" ht="12.75" customHeight="1">
      <c r="A71" s="17"/>
      <c r="B71" s="310"/>
      <c r="C71" s="310"/>
      <c r="D71" s="193"/>
      <c r="E71" s="17"/>
      <c r="F71" s="17"/>
      <c r="G71" s="17"/>
      <c r="H71" s="17"/>
      <c r="I71" s="17"/>
      <c r="J71" s="17"/>
      <c r="K71" s="17"/>
      <c r="L71" s="17"/>
      <c r="M71" s="17"/>
      <c r="N71" s="17"/>
      <c r="O71" s="17"/>
      <c r="P71" s="17"/>
      <c r="Q71" s="17"/>
      <c r="R71" s="17"/>
      <c r="S71" s="17"/>
      <c r="T71" s="17"/>
      <c r="U71" s="17"/>
      <c r="V71" s="17"/>
      <c r="W71" s="17"/>
      <c r="X71" s="17"/>
    </row>
    <row r="72" spans="1:24" ht="12.75" customHeight="1">
      <c r="A72" s="17"/>
      <c r="B72" s="310"/>
      <c r="C72" s="310"/>
      <c r="D72" s="193"/>
      <c r="E72" s="17"/>
      <c r="F72" s="17"/>
      <c r="G72" s="17"/>
      <c r="H72" s="17"/>
      <c r="I72" s="17"/>
      <c r="J72" s="17"/>
      <c r="K72" s="17"/>
      <c r="L72" s="17"/>
      <c r="M72" s="17"/>
      <c r="N72" s="17"/>
      <c r="O72" s="17"/>
      <c r="P72" s="17"/>
      <c r="Q72" s="17"/>
      <c r="R72" s="17"/>
      <c r="S72" s="17"/>
      <c r="T72" s="17"/>
      <c r="U72" s="17"/>
      <c r="V72" s="17"/>
      <c r="W72" s="17"/>
      <c r="X72" s="17"/>
    </row>
    <row r="73" spans="1:24" ht="12.75" customHeight="1">
      <c r="A73" s="17"/>
      <c r="B73" s="310"/>
      <c r="C73" s="310"/>
      <c r="D73" s="193"/>
      <c r="E73" s="17"/>
      <c r="F73" s="17"/>
      <c r="G73" s="17"/>
      <c r="H73" s="17"/>
      <c r="I73" s="17"/>
      <c r="J73" s="17"/>
      <c r="K73" s="17"/>
      <c r="L73" s="17"/>
      <c r="M73" s="17"/>
      <c r="N73" s="17"/>
      <c r="O73" s="17"/>
      <c r="P73" s="17"/>
      <c r="Q73" s="17"/>
      <c r="R73" s="17"/>
      <c r="S73" s="17"/>
      <c r="T73" s="17"/>
      <c r="U73" s="17"/>
      <c r="V73" s="17"/>
      <c r="W73" s="17"/>
      <c r="X73" s="17"/>
    </row>
    <row r="74" spans="1:24" ht="12.75" customHeight="1">
      <c r="A74" s="17"/>
      <c r="B74" s="310"/>
      <c r="C74" s="310"/>
      <c r="D74" s="193"/>
      <c r="E74" s="17"/>
      <c r="F74" s="17"/>
      <c r="G74" s="17"/>
      <c r="H74" s="17"/>
      <c r="I74" s="17"/>
      <c r="J74" s="17"/>
      <c r="K74" s="17"/>
      <c r="L74" s="17"/>
      <c r="M74" s="17"/>
      <c r="N74" s="17"/>
      <c r="O74" s="17"/>
      <c r="P74" s="17"/>
      <c r="Q74" s="17"/>
      <c r="R74" s="17"/>
      <c r="S74" s="17"/>
      <c r="T74" s="17"/>
      <c r="U74" s="17"/>
      <c r="V74" s="17"/>
      <c r="W74" s="17"/>
      <c r="X74" s="17"/>
    </row>
    <row r="75" spans="1:24" ht="12.75" customHeight="1">
      <c r="A75" s="17"/>
      <c r="B75" s="310"/>
      <c r="C75" s="310"/>
      <c r="D75" s="193"/>
      <c r="E75" s="17"/>
      <c r="F75" s="17"/>
      <c r="G75" s="17"/>
      <c r="H75" s="17"/>
      <c r="I75" s="17"/>
      <c r="J75" s="17"/>
      <c r="K75" s="17"/>
      <c r="L75" s="17"/>
      <c r="M75" s="17"/>
      <c r="N75" s="17"/>
      <c r="O75" s="17"/>
      <c r="P75" s="17"/>
      <c r="Q75" s="17"/>
      <c r="R75" s="17"/>
      <c r="S75" s="17"/>
      <c r="T75" s="17"/>
      <c r="U75" s="17"/>
      <c r="V75" s="17"/>
      <c r="W75" s="17"/>
      <c r="X75" s="17"/>
    </row>
    <row r="76" spans="1:24" ht="12.75" customHeight="1">
      <c r="A76" s="17"/>
      <c r="B76" s="310"/>
      <c r="C76" s="310"/>
      <c r="D76" s="193"/>
      <c r="E76" s="17"/>
      <c r="F76" s="17"/>
      <c r="G76" s="17"/>
      <c r="H76" s="17"/>
      <c r="I76" s="17"/>
      <c r="J76" s="17"/>
      <c r="K76" s="17"/>
      <c r="L76" s="17"/>
      <c r="M76" s="17"/>
      <c r="N76" s="17"/>
      <c r="O76" s="17"/>
      <c r="P76" s="17"/>
      <c r="Q76" s="17"/>
      <c r="R76" s="17"/>
      <c r="S76" s="17"/>
      <c r="T76" s="17"/>
      <c r="U76" s="17"/>
      <c r="V76" s="17"/>
      <c r="W76" s="17"/>
      <c r="X76" s="17"/>
    </row>
    <row r="77" spans="1:24" ht="12.75" customHeight="1">
      <c r="A77" s="17"/>
      <c r="B77" s="310"/>
      <c r="C77" s="310"/>
      <c r="D77" s="193"/>
      <c r="E77" s="17"/>
      <c r="F77" s="17"/>
      <c r="G77" s="17"/>
      <c r="H77" s="17"/>
      <c r="I77" s="17"/>
      <c r="J77" s="17"/>
      <c r="K77" s="17"/>
      <c r="L77" s="17"/>
      <c r="M77" s="17"/>
      <c r="N77" s="17"/>
      <c r="O77" s="17"/>
      <c r="P77" s="17"/>
      <c r="Q77" s="17"/>
      <c r="R77" s="17"/>
      <c r="S77" s="17"/>
      <c r="T77" s="17"/>
      <c r="U77" s="17"/>
      <c r="V77" s="17"/>
      <c r="W77" s="17"/>
      <c r="X77" s="17"/>
    </row>
    <row r="78" spans="1:24" ht="12.75" customHeight="1">
      <c r="A78" s="17"/>
      <c r="B78" s="310"/>
      <c r="C78" s="310"/>
      <c r="D78" s="193"/>
      <c r="E78" s="17"/>
      <c r="F78" s="17"/>
      <c r="G78" s="17"/>
      <c r="H78" s="17"/>
      <c r="I78" s="17"/>
      <c r="J78" s="17"/>
      <c r="K78" s="17"/>
      <c r="L78" s="17"/>
      <c r="M78" s="17"/>
      <c r="N78" s="17"/>
      <c r="O78" s="17"/>
      <c r="P78" s="17"/>
      <c r="Q78" s="17"/>
      <c r="R78" s="17"/>
      <c r="S78" s="17"/>
      <c r="T78" s="17"/>
      <c r="U78" s="17"/>
      <c r="V78" s="17"/>
      <c r="W78" s="17"/>
      <c r="X78" s="17"/>
    </row>
    <row r="79" spans="1:24" ht="12.75" customHeight="1">
      <c r="A79" s="17"/>
      <c r="B79" s="310"/>
      <c r="C79" s="310"/>
      <c r="D79" s="193"/>
      <c r="E79" s="17"/>
      <c r="F79" s="17"/>
      <c r="G79" s="17"/>
      <c r="H79" s="17"/>
      <c r="I79" s="17"/>
      <c r="J79" s="17"/>
      <c r="K79" s="17"/>
      <c r="L79" s="17"/>
      <c r="M79" s="17"/>
      <c r="N79" s="17"/>
      <c r="O79" s="17"/>
      <c r="P79" s="17"/>
      <c r="Q79" s="17"/>
      <c r="R79" s="17"/>
      <c r="S79" s="17"/>
      <c r="T79" s="17"/>
      <c r="U79" s="17"/>
      <c r="V79" s="17"/>
      <c r="W79" s="17"/>
      <c r="X79" s="17"/>
    </row>
    <row r="80" spans="1:24" ht="12.75" customHeight="1">
      <c r="A80" s="17"/>
      <c r="B80" s="310"/>
      <c r="C80" s="310"/>
      <c r="D80" s="193"/>
      <c r="E80" s="17"/>
      <c r="F80" s="17"/>
      <c r="G80" s="17"/>
      <c r="H80" s="17"/>
      <c r="I80" s="17"/>
      <c r="J80" s="17"/>
      <c r="K80" s="17"/>
      <c r="L80" s="17"/>
      <c r="M80" s="17"/>
      <c r="N80" s="17"/>
      <c r="O80" s="17"/>
      <c r="P80" s="17"/>
      <c r="Q80" s="17"/>
      <c r="R80" s="17"/>
      <c r="S80" s="17"/>
      <c r="T80" s="17"/>
      <c r="U80" s="17"/>
      <c r="V80" s="17"/>
      <c r="W80" s="17"/>
      <c r="X80" s="17"/>
    </row>
    <row r="81" spans="1:24" ht="12.75" customHeight="1">
      <c r="A81" s="17"/>
      <c r="B81" s="310"/>
      <c r="C81" s="310"/>
      <c r="D81" s="193"/>
      <c r="E81" s="17"/>
      <c r="F81" s="17"/>
      <c r="G81" s="17"/>
      <c r="H81" s="17"/>
      <c r="I81" s="17"/>
      <c r="J81" s="17"/>
      <c r="K81" s="17"/>
      <c r="L81" s="17"/>
      <c r="M81" s="17"/>
      <c r="N81" s="17"/>
      <c r="O81" s="17"/>
      <c r="P81" s="17"/>
      <c r="Q81" s="17"/>
      <c r="R81" s="17"/>
      <c r="S81" s="17"/>
      <c r="T81" s="17"/>
      <c r="U81" s="17"/>
      <c r="V81" s="17"/>
      <c r="W81" s="17"/>
      <c r="X81" s="17"/>
    </row>
    <row r="82" spans="1:24" ht="12.75" customHeight="1">
      <c r="A82" s="17"/>
      <c r="B82" s="310"/>
      <c r="C82" s="310"/>
      <c r="D82" s="193"/>
      <c r="E82" s="17"/>
      <c r="F82" s="17"/>
      <c r="G82" s="17"/>
      <c r="H82" s="17"/>
      <c r="I82" s="17"/>
      <c r="J82" s="17"/>
      <c r="K82" s="17"/>
      <c r="L82" s="17"/>
      <c r="M82" s="17"/>
      <c r="N82" s="17"/>
      <c r="O82" s="17"/>
      <c r="P82" s="17"/>
      <c r="Q82" s="17"/>
      <c r="R82" s="17"/>
      <c r="S82" s="17"/>
      <c r="T82" s="17"/>
      <c r="U82" s="17"/>
      <c r="V82" s="17"/>
      <c r="W82" s="17"/>
      <c r="X82" s="17"/>
    </row>
    <row r="83" spans="1:24" ht="12.75" customHeight="1">
      <c r="A83" s="17"/>
      <c r="B83" s="310"/>
      <c r="C83" s="310"/>
      <c r="D83" s="193"/>
      <c r="E83" s="17"/>
      <c r="F83" s="17"/>
      <c r="G83" s="17"/>
      <c r="H83" s="17"/>
      <c r="I83" s="17"/>
      <c r="J83" s="17"/>
      <c r="K83" s="17"/>
      <c r="L83" s="17"/>
      <c r="M83" s="17"/>
      <c r="N83" s="17"/>
      <c r="O83" s="17"/>
      <c r="P83" s="17"/>
      <c r="Q83" s="17"/>
      <c r="R83" s="17"/>
      <c r="S83" s="17"/>
      <c r="T83" s="17"/>
      <c r="U83" s="17"/>
      <c r="V83" s="17"/>
      <c r="W83" s="17"/>
      <c r="X83" s="17"/>
    </row>
    <row r="84" spans="1:24" ht="12.75" customHeight="1">
      <c r="A84" s="17"/>
      <c r="B84" s="310"/>
      <c r="C84" s="310"/>
      <c r="D84" s="193"/>
      <c r="E84" s="17"/>
      <c r="F84" s="17"/>
      <c r="G84" s="17"/>
      <c r="H84" s="17"/>
      <c r="I84" s="17"/>
      <c r="J84" s="17"/>
      <c r="K84" s="17"/>
      <c r="L84" s="17"/>
      <c r="M84" s="17"/>
      <c r="N84" s="17"/>
      <c r="O84" s="17"/>
      <c r="P84" s="17"/>
      <c r="Q84" s="17"/>
      <c r="R84" s="17"/>
      <c r="S84" s="17"/>
      <c r="T84" s="17"/>
      <c r="U84" s="17"/>
      <c r="V84" s="17"/>
      <c r="W84" s="17"/>
      <c r="X84" s="17"/>
    </row>
    <row r="85" spans="1:24" ht="12.75" customHeight="1">
      <c r="A85" s="17"/>
      <c r="B85" s="310"/>
      <c r="C85" s="310"/>
      <c r="D85" s="193"/>
      <c r="E85" s="17"/>
      <c r="F85" s="17"/>
      <c r="G85" s="17"/>
      <c r="H85" s="17"/>
      <c r="I85" s="17"/>
      <c r="J85" s="17"/>
      <c r="K85" s="17"/>
      <c r="L85" s="17"/>
      <c r="M85" s="17"/>
      <c r="N85" s="17"/>
      <c r="O85" s="17"/>
      <c r="P85" s="17"/>
      <c r="Q85" s="17"/>
      <c r="R85" s="17"/>
      <c r="S85" s="17"/>
      <c r="T85" s="17"/>
      <c r="U85" s="17"/>
      <c r="V85" s="17"/>
      <c r="W85" s="17"/>
      <c r="X85" s="17"/>
    </row>
    <row r="86" spans="1:24" ht="12.75" customHeight="1">
      <c r="A86" s="17"/>
      <c r="B86" s="310"/>
      <c r="C86" s="310"/>
      <c r="D86" s="193"/>
      <c r="E86" s="17"/>
      <c r="F86" s="17"/>
      <c r="G86" s="17"/>
      <c r="H86" s="17"/>
      <c r="I86" s="17"/>
      <c r="J86" s="17"/>
      <c r="K86" s="17"/>
      <c r="L86" s="17"/>
      <c r="M86" s="17"/>
      <c r="N86" s="17"/>
      <c r="O86" s="17"/>
      <c r="P86" s="17"/>
      <c r="Q86" s="17"/>
      <c r="R86" s="17"/>
      <c r="S86" s="17"/>
      <c r="T86" s="17"/>
      <c r="U86" s="17"/>
      <c r="V86" s="17"/>
      <c r="W86" s="17"/>
      <c r="X86" s="17"/>
    </row>
    <row r="87" spans="1:24" ht="12.75" customHeight="1">
      <c r="A87" s="17"/>
      <c r="B87" s="310"/>
      <c r="C87" s="310"/>
      <c r="D87" s="193"/>
      <c r="E87" s="17"/>
      <c r="F87" s="17"/>
      <c r="G87" s="17"/>
      <c r="H87" s="17"/>
      <c r="I87" s="17"/>
      <c r="J87" s="17"/>
      <c r="K87" s="17"/>
      <c r="L87" s="17"/>
      <c r="M87" s="17"/>
      <c r="N87" s="17"/>
      <c r="O87" s="17"/>
      <c r="P87" s="17"/>
      <c r="Q87" s="17"/>
      <c r="R87" s="17"/>
      <c r="S87" s="17"/>
      <c r="T87" s="17"/>
      <c r="U87" s="17"/>
      <c r="V87" s="17"/>
      <c r="W87" s="17"/>
      <c r="X87" s="17"/>
    </row>
    <row r="88" spans="1:24" ht="12.75" customHeight="1">
      <c r="A88" s="17"/>
      <c r="B88" s="310"/>
      <c r="C88" s="310"/>
      <c r="D88" s="193"/>
      <c r="E88" s="17"/>
      <c r="F88" s="17"/>
      <c r="G88" s="17"/>
      <c r="H88" s="17"/>
      <c r="I88" s="17"/>
      <c r="J88" s="17"/>
      <c r="K88" s="17"/>
      <c r="L88" s="17"/>
      <c r="M88" s="17"/>
      <c r="N88" s="17"/>
      <c r="O88" s="17"/>
      <c r="P88" s="17"/>
      <c r="Q88" s="17"/>
      <c r="R88" s="17"/>
      <c r="S88" s="17"/>
      <c r="T88" s="17"/>
      <c r="U88" s="17"/>
      <c r="V88" s="17"/>
      <c r="W88" s="17"/>
      <c r="X88" s="17"/>
    </row>
    <row r="89" spans="1:24" ht="12.75" customHeight="1">
      <c r="A89" s="17"/>
      <c r="B89" s="310"/>
      <c r="C89" s="310"/>
      <c r="D89" s="193"/>
      <c r="E89" s="17"/>
      <c r="F89" s="17"/>
      <c r="G89" s="17"/>
      <c r="H89" s="17"/>
      <c r="I89" s="17"/>
      <c r="J89" s="17"/>
      <c r="K89" s="17"/>
      <c r="L89" s="17"/>
      <c r="M89" s="17"/>
      <c r="N89" s="17"/>
      <c r="O89" s="17"/>
      <c r="P89" s="17"/>
      <c r="Q89" s="17"/>
      <c r="R89" s="17"/>
      <c r="S89" s="17"/>
      <c r="T89" s="17"/>
      <c r="U89" s="17"/>
      <c r="V89" s="17"/>
      <c r="W89" s="17"/>
      <c r="X89" s="17"/>
    </row>
    <row r="90" spans="1:24" ht="12.75" customHeight="1">
      <c r="A90" s="17"/>
      <c r="B90" s="310"/>
      <c r="C90" s="310"/>
      <c r="D90" s="193"/>
      <c r="E90" s="17"/>
      <c r="F90" s="17"/>
      <c r="G90" s="17"/>
      <c r="H90" s="17"/>
      <c r="I90" s="17"/>
      <c r="J90" s="17"/>
      <c r="K90" s="17"/>
      <c r="L90" s="17"/>
      <c r="M90" s="17"/>
      <c r="N90" s="17"/>
      <c r="O90" s="17"/>
      <c r="P90" s="17"/>
      <c r="Q90" s="17"/>
      <c r="R90" s="17"/>
      <c r="S90" s="17"/>
      <c r="T90" s="17"/>
      <c r="U90" s="17"/>
      <c r="V90" s="17"/>
      <c r="W90" s="17"/>
      <c r="X90" s="17"/>
    </row>
    <row r="91" spans="1:24" ht="12.75" customHeight="1">
      <c r="A91" s="17"/>
      <c r="B91" s="310"/>
      <c r="C91" s="310"/>
      <c r="D91" s="193"/>
      <c r="E91" s="17"/>
      <c r="F91" s="17"/>
      <c r="G91" s="17"/>
      <c r="H91" s="17"/>
      <c r="I91" s="17"/>
      <c r="J91" s="17"/>
      <c r="K91" s="17"/>
      <c r="L91" s="17"/>
      <c r="M91" s="17"/>
      <c r="N91" s="17"/>
      <c r="O91" s="17"/>
      <c r="P91" s="17"/>
      <c r="Q91" s="17"/>
      <c r="R91" s="17"/>
      <c r="S91" s="17"/>
      <c r="T91" s="17"/>
      <c r="U91" s="17"/>
      <c r="V91" s="17"/>
      <c r="W91" s="17"/>
      <c r="X91" s="17"/>
    </row>
    <row r="92" spans="1:24" ht="12.75" customHeight="1">
      <c r="A92" s="17"/>
      <c r="B92" s="310"/>
      <c r="C92" s="310"/>
      <c r="D92" s="193"/>
      <c r="E92" s="17"/>
      <c r="F92" s="17"/>
      <c r="G92" s="17"/>
      <c r="H92" s="17"/>
      <c r="I92" s="17"/>
      <c r="J92" s="17"/>
      <c r="K92" s="17"/>
      <c r="L92" s="17"/>
      <c r="M92" s="17"/>
      <c r="N92" s="17"/>
      <c r="O92" s="17"/>
      <c r="P92" s="17"/>
      <c r="Q92" s="17"/>
      <c r="R92" s="17"/>
      <c r="S92" s="17"/>
      <c r="T92" s="17"/>
      <c r="U92" s="17"/>
      <c r="V92" s="17"/>
      <c r="W92" s="17"/>
      <c r="X92" s="17"/>
    </row>
    <row r="93" spans="1:24" ht="12.75" customHeight="1">
      <c r="A93" s="17"/>
      <c r="B93" s="310"/>
      <c r="C93" s="310"/>
      <c r="D93" s="193"/>
      <c r="E93" s="17"/>
      <c r="F93" s="17"/>
      <c r="G93" s="17"/>
      <c r="H93" s="17"/>
      <c r="I93" s="17"/>
      <c r="J93" s="17"/>
      <c r="K93" s="17"/>
      <c r="L93" s="17"/>
      <c r="M93" s="17"/>
      <c r="N93" s="17"/>
      <c r="O93" s="17"/>
      <c r="P93" s="17"/>
      <c r="Q93" s="17"/>
      <c r="R93" s="17"/>
      <c r="S93" s="17"/>
      <c r="T93" s="17"/>
      <c r="U93" s="17"/>
      <c r="V93" s="17"/>
      <c r="W93" s="17"/>
      <c r="X93" s="17"/>
    </row>
    <row r="94" spans="1:24" ht="12.75" customHeight="1">
      <c r="A94" s="17"/>
      <c r="B94" s="310"/>
      <c r="C94" s="310"/>
      <c r="D94" s="193"/>
      <c r="E94" s="17"/>
      <c r="F94" s="17"/>
      <c r="G94" s="17"/>
      <c r="H94" s="17"/>
      <c r="I94" s="17"/>
      <c r="J94" s="17"/>
      <c r="K94" s="17"/>
      <c r="L94" s="17"/>
      <c r="M94" s="17"/>
      <c r="N94" s="17"/>
      <c r="O94" s="17"/>
      <c r="P94" s="17"/>
      <c r="Q94" s="17"/>
      <c r="R94" s="17"/>
      <c r="S94" s="17"/>
      <c r="T94" s="17"/>
      <c r="U94" s="17"/>
      <c r="V94" s="17"/>
      <c r="W94" s="17"/>
      <c r="X94" s="17"/>
    </row>
    <row r="95" spans="1:24" ht="12.75" customHeight="1">
      <c r="A95" s="17"/>
      <c r="B95" s="310"/>
      <c r="C95" s="310"/>
      <c r="D95" s="193"/>
      <c r="E95" s="17"/>
      <c r="F95" s="17"/>
      <c r="G95" s="17"/>
      <c r="H95" s="17"/>
      <c r="I95" s="17"/>
      <c r="J95" s="17"/>
      <c r="K95" s="17"/>
      <c r="L95" s="17"/>
      <c r="M95" s="17"/>
      <c r="N95" s="17"/>
      <c r="O95" s="17"/>
      <c r="P95" s="17"/>
      <c r="Q95" s="17"/>
      <c r="R95" s="17"/>
      <c r="S95" s="17"/>
      <c r="T95" s="17"/>
      <c r="U95" s="17"/>
      <c r="V95" s="17"/>
      <c r="W95" s="17"/>
      <c r="X95" s="17"/>
    </row>
    <row r="96" spans="1:24" ht="12.75" customHeight="1">
      <c r="A96" s="17"/>
      <c r="B96" s="310"/>
      <c r="C96" s="310"/>
      <c r="D96" s="193"/>
      <c r="E96" s="17"/>
      <c r="F96" s="17"/>
      <c r="G96" s="17"/>
      <c r="H96" s="17"/>
      <c r="I96" s="17"/>
      <c r="J96" s="17"/>
      <c r="K96" s="17"/>
      <c r="L96" s="17"/>
      <c r="M96" s="17"/>
      <c r="N96" s="17"/>
      <c r="O96" s="17"/>
      <c r="P96" s="17"/>
      <c r="Q96" s="17"/>
      <c r="R96" s="17"/>
      <c r="S96" s="17"/>
      <c r="T96" s="17"/>
      <c r="U96" s="17"/>
      <c r="V96" s="17"/>
      <c r="W96" s="17"/>
      <c r="X96" s="17"/>
    </row>
    <row r="97" spans="1:24" ht="12.75" customHeight="1">
      <c r="A97" s="17"/>
      <c r="B97" s="310"/>
      <c r="C97" s="310"/>
      <c r="D97" s="193"/>
      <c r="E97" s="17"/>
      <c r="F97" s="17"/>
      <c r="G97" s="17"/>
      <c r="H97" s="17"/>
      <c r="I97" s="17"/>
      <c r="J97" s="17"/>
      <c r="K97" s="17"/>
      <c r="L97" s="17"/>
      <c r="M97" s="17"/>
      <c r="N97" s="17"/>
      <c r="O97" s="17"/>
      <c r="P97" s="17"/>
      <c r="Q97" s="17"/>
      <c r="R97" s="17"/>
      <c r="S97" s="17"/>
      <c r="T97" s="17"/>
      <c r="U97" s="17"/>
      <c r="V97" s="17"/>
      <c r="W97" s="17"/>
      <c r="X97" s="17"/>
    </row>
    <row r="98" spans="1:24" ht="12.75" customHeight="1">
      <c r="A98" s="17"/>
      <c r="B98" s="310"/>
      <c r="C98" s="310"/>
      <c r="D98" s="193"/>
      <c r="E98" s="17"/>
      <c r="F98" s="17"/>
      <c r="G98" s="17"/>
      <c r="H98" s="17"/>
      <c r="I98" s="17"/>
      <c r="J98" s="17"/>
      <c r="K98" s="17"/>
      <c r="L98" s="17"/>
      <c r="M98" s="17"/>
      <c r="N98" s="17"/>
      <c r="O98" s="17"/>
      <c r="P98" s="17"/>
      <c r="Q98" s="17"/>
      <c r="R98" s="17"/>
      <c r="S98" s="17"/>
      <c r="T98" s="17"/>
      <c r="U98" s="17"/>
      <c r="V98" s="17"/>
      <c r="W98" s="17"/>
      <c r="X98" s="17"/>
    </row>
    <row r="99" spans="1:24" ht="12.75" customHeight="1">
      <c r="A99" s="17"/>
      <c r="B99" s="310"/>
      <c r="C99" s="310"/>
      <c r="D99" s="193"/>
      <c r="E99" s="17"/>
      <c r="F99" s="17"/>
      <c r="G99" s="17"/>
      <c r="H99" s="17"/>
      <c r="I99" s="17"/>
      <c r="J99" s="17"/>
      <c r="K99" s="17"/>
      <c r="L99" s="17"/>
      <c r="M99" s="17"/>
      <c r="N99" s="17"/>
      <c r="O99" s="17"/>
      <c r="P99" s="17"/>
      <c r="Q99" s="17"/>
      <c r="R99" s="17"/>
      <c r="S99" s="17"/>
      <c r="T99" s="17"/>
      <c r="U99" s="17"/>
      <c r="V99" s="17"/>
      <c r="W99" s="17"/>
      <c r="X99" s="17"/>
    </row>
    <row r="100" spans="1:24" ht="12.75" customHeight="1">
      <c r="A100" s="17"/>
      <c r="B100" s="310"/>
      <c r="C100" s="310"/>
      <c r="D100" s="193"/>
      <c r="E100" s="17"/>
      <c r="F100" s="17"/>
      <c r="G100" s="17"/>
      <c r="H100" s="17"/>
      <c r="I100" s="17"/>
      <c r="J100" s="17"/>
      <c r="K100" s="17"/>
      <c r="L100" s="17"/>
      <c r="M100" s="17"/>
      <c r="N100" s="17"/>
      <c r="O100" s="17"/>
      <c r="P100" s="17"/>
      <c r="Q100" s="17"/>
      <c r="R100" s="17"/>
      <c r="S100" s="17"/>
      <c r="T100" s="17"/>
      <c r="U100" s="17"/>
      <c r="V100" s="17"/>
      <c r="W100" s="17"/>
      <c r="X100" s="17"/>
    </row>
    <row r="101" spans="1:24" ht="12.75" customHeight="1">
      <c r="A101" s="17"/>
      <c r="B101" s="310"/>
      <c r="C101" s="310"/>
      <c r="D101" s="193"/>
      <c r="E101" s="17"/>
      <c r="F101" s="17"/>
      <c r="G101" s="17"/>
      <c r="H101" s="17"/>
      <c r="I101" s="17"/>
      <c r="J101" s="17"/>
      <c r="K101" s="17"/>
      <c r="L101" s="17"/>
      <c r="M101" s="17"/>
      <c r="N101" s="17"/>
      <c r="O101" s="17"/>
      <c r="P101" s="17"/>
      <c r="Q101" s="17"/>
      <c r="R101" s="17"/>
      <c r="S101" s="17"/>
      <c r="T101" s="17"/>
      <c r="U101" s="17"/>
      <c r="V101" s="17"/>
      <c r="W101" s="17"/>
      <c r="X101" s="17"/>
    </row>
    <row r="102" spans="1:24" ht="12.75" customHeight="1">
      <c r="A102" s="17"/>
      <c r="B102" s="310"/>
      <c r="C102" s="310"/>
      <c r="D102" s="193"/>
      <c r="E102" s="17"/>
      <c r="F102" s="17"/>
      <c r="G102" s="17"/>
      <c r="H102" s="17"/>
      <c r="I102" s="17"/>
      <c r="J102" s="17"/>
      <c r="K102" s="17"/>
      <c r="L102" s="17"/>
      <c r="M102" s="17"/>
      <c r="N102" s="17"/>
      <c r="O102" s="17"/>
      <c r="P102" s="17"/>
      <c r="Q102" s="17"/>
      <c r="R102" s="17"/>
      <c r="S102" s="17"/>
      <c r="T102" s="17"/>
      <c r="U102" s="17"/>
      <c r="V102" s="17"/>
      <c r="W102" s="17"/>
      <c r="X102" s="17"/>
    </row>
    <row r="103" spans="1:24" ht="12.75" customHeight="1">
      <c r="A103" s="17"/>
      <c r="B103" s="310"/>
      <c r="C103" s="310"/>
      <c r="D103" s="193"/>
      <c r="E103" s="17"/>
      <c r="F103" s="17"/>
      <c r="G103" s="17"/>
      <c r="H103" s="17"/>
      <c r="I103" s="17"/>
      <c r="J103" s="17"/>
      <c r="K103" s="17"/>
      <c r="L103" s="17"/>
      <c r="M103" s="17"/>
      <c r="N103" s="17"/>
      <c r="O103" s="17"/>
      <c r="P103" s="17"/>
      <c r="Q103" s="17"/>
      <c r="R103" s="17"/>
      <c r="S103" s="17"/>
      <c r="T103" s="17"/>
      <c r="U103" s="17"/>
      <c r="V103" s="17"/>
      <c r="W103" s="17"/>
      <c r="X103" s="17"/>
    </row>
    <row r="104" spans="1:24" ht="12.75" customHeight="1">
      <c r="A104" s="17"/>
      <c r="B104" s="310"/>
      <c r="C104" s="310"/>
      <c r="D104" s="193"/>
      <c r="E104" s="17"/>
      <c r="F104" s="17"/>
      <c r="G104" s="17"/>
      <c r="H104" s="17"/>
      <c r="I104" s="17"/>
      <c r="J104" s="17"/>
      <c r="K104" s="17"/>
      <c r="L104" s="17"/>
      <c r="M104" s="17"/>
      <c r="N104" s="17"/>
      <c r="O104" s="17"/>
      <c r="P104" s="17"/>
      <c r="Q104" s="17"/>
      <c r="R104" s="17"/>
      <c r="S104" s="17"/>
      <c r="T104" s="17"/>
      <c r="U104" s="17"/>
      <c r="V104" s="17"/>
      <c r="W104" s="17"/>
      <c r="X104" s="17"/>
    </row>
    <row r="105" spans="1:24" ht="12.75" customHeight="1">
      <c r="A105" s="17"/>
      <c r="B105" s="310"/>
      <c r="C105" s="310"/>
      <c r="D105" s="193"/>
      <c r="E105" s="17"/>
      <c r="F105" s="17"/>
      <c r="G105" s="17"/>
      <c r="H105" s="17"/>
      <c r="I105" s="17"/>
      <c r="J105" s="17"/>
      <c r="K105" s="17"/>
      <c r="L105" s="17"/>
      <c r="M105" s="17"/>
      <c r="N105" s="17"/>
      <c r="O105" s="17"/>
      <c r="P105" s="17"/>
      <c r="Q105" s="17"/>
      <c r="R105" s="17"/>
      <c r="S105" s="17"/>
      <c r="T105" s="17"/>
      <c r="U105" s="17"/>
      <c r="V105" s="17"/>
      <c r="W105" s="17"/>
      <c r="X105" s="17"/>
    </row>
    <row r="106" spans="1:24" ht="12.75" customHeight="1">
      <c r="A106" s="17"/>
      <c r="B106" s="310"/>
      <c r="C106" s="310"/>
      <c r="D106" s="193"/>
      <c r="E106" s="17"/>
      <c r="F106" s="17"/>
      <c r="G106" s="17"/>
      <c r="H106" s="17"/>
      <c r="I106" s="17"/>
      <c r="J106" s="17"/>
      <c r="K106" s="17"/>
      <c r="L106" s="17"/>
      <c r="M106" s="17"/>
      <c r="N106" s="17"/>
      <c r="O106" s="17"/>
      <c r="P106" s="17"/>
      <c r="Q106" s="17"/>
      <c r="R106" s="17"/>
      <c r="S106" s="17"/>
      <c r="T106" s="17"/>
      <c r="U106" s="17"/>
      <c r="V106" s="17"/>
      <c r="W106" s="17"/>
      <c r="X106" s="17"/>
    </row>
    <row r="107" spans="1:24" ht="12.75" customHeight="1">
      <c r="A107" s="17"/>
      <c r="B107" s="310"/>
      <c r="C107" s="310"/>
      <c r="D107" s="193"/>
      <c r="E107" s="17"/>
      <c r="F107" s="17"/>
      <c r="G107" s="17"/>
      <c r="H107" s="17"/>
      <c r="I107" s="17"/>
      <c r="J107" s="17"/>
      <c r="K107" s="17"/>
      <c r="L107" s="17"/>
      <c r="M107" s="17"/>
      <c r="N107" s="17"/>
      <c r="O107" s="17"/>
      <c r="P107" s="17"/>
      <c r="Q107" s="17"/>
      <c r="R107" s="17"/>
      <c r="S107" s="17"/>
      <c r="T107" s="17"/>
      <c r="U107" s="17"/>
      <c r="V107" s="17"/>
      <c r="W107" s="17"/>
      <c r="X107" s="17"/>
    </row>
    <row r="108" spans="1:24" ht="12.75" customHeight="1">
      <c r="A108" s="17"/>
      <c r="B108" s="310"/>
      <c r="C108" s="310"/>
      <c r="D108" s="193"/>
      <c r="E108" s="17"/>
      <c r="F108" s="17"/>
      <c r="G108" s="17"/>
      <c r="H108" s="17"/>
      <c r="I108" s="17"/>
      <c r="J108" s="17"/>
      <c r="K108" s="17"/>
      <c r="L108" s="17"/>
      <c r="M108" s="17"/>
      <c r="N108" s="17"/>
      <c r="O108" s="17"/>
      <c r="P108" s="17"/>
      <c r="Q108" s="17"/>
      <c r="R108" s="17"/>
      <c r="S108" s="17"/>
      <c r="T108" s="17"/>
      <c r="U108" s="17"/>
      <c r="V108" s="17"/>
      <c r="W108" s="17"/>
      <c r="X108" s="17"/>
    </row>
    <row r="109" spans="1:24" ht="12.75" customHeight="1">
      <c r="A109" s="17"/>
      <c r="B109" s="310"/>
      <c r="C109" s="310"/>
      <c r="D109" s="193"/>
      <c r="E109" s="17"/>
      <c r="F109" s="17"/>
      <c r="G109" s="17"/>
      <c r="H109" s="17"/>
      <c r="I109" s="17"/>
      <c r="J109" s="17"/>
      <c r="K109" s="17"/>
      <c r="L109" s="17"/>
      <c r="M109" s="17"/>
      <c r="N109" s="17"/>
      <c r="O109" s="17"/>
      <c r="P109" s="17"/>
      <c r="Q109" s="17"/>
      <c r="R109" s="17"/>
      <c r="S109" s="17"/>
      <c r="T109" s="17"/>
      <c r="U109" s="17"/>
      <c r="V109" s="17"/>
      <c r="W109" s="17"/>
      <c r="X109" s="17"/>
    </row>
    <row r="110" spans="1:24" ht="12.75" customHeight="1">
      <c r="A110" s="17"/>
      <c r="B110" s="310"/>
      <c r="C110" s="310"/>
      <c r="D110" s="193"/>
      <c r="E110" s="17"/>
      <c r="F110" s="17"/>
      <c r="G110" s="17"/>
      <c r="H110" s="17"/>
      <c r="I110" s="17"/>
      <c r="J110" s="17"/>
      <c r="K110" s="17"/>
      <c r="L110" s="17"/>
      <c r="M110" s="17"/>
      <c r="N110" s="17"/>
      <c r="O110" s="17"/>
      <c r="P110" s="17"/>
      <c r="Q110" s="17"/>
      <c r="R110" s="17"/>
      <c r="S110" s="17"/>
      <c r="T110" s="17"/>
      <c r="U110" s="17"/>
      <c r="V110" s="17"/>
      <c r="W110" s="17"/>
      <c r="X110" s="17"/>
    </row>
    <row r="111" spans="1:24" ht="12.75" customHeight="1">
      <c r="A111" s="17"/>
      <c r="B111" s="310"/>
      <c r="C111" s="310"/>
      <c r="D111" s="193"/>
      <c r="E111" s="17"/>
      <c r="F111" s="17"/>
      <c r="G111" s="17"/>
      <c r="H111" s="17"/>
      <c r="I111" s="17"/>
      <c r="J111" s="17"/>
      <c r="K111" s="17"/>
      <c r="L111" s="17"/>
      <c r="M111" s="17"/>
      <c r="N111" s="17"/>
      <c r="O111" s="17"/>
      <c r="P111" s="17"/>
      <c r="Q111" s="17"/>
      <c r="R111" s="17"/>
      <c r="S111" s="17"/>
      <c r="T111" s="17"/>
      <c r="U111" s="17"/>
      <c r="V111" s="17"/>
      <c r="W111" s="17"/>
      <c r="X111" s="17"/>
    </row>
    <row r="112" spans="1:24" ht="12.75" customHeight="1">
      <c r="A112" s="17"/>
      <c r="B112" s="310"/>
      <c r="C112" s="310"/>
      <c r="D112" s="193"/>
      <c r="E112" s="17"/>
      <c r="F112" s="17"/>
      <c r="G112" s="17"/>
      <c r="H112" s="17"/>
      <c r="I112" s="17"/>
      <c r="J112" s="17"/>
      <c r="K112" s="17"/>
      <c r="L112" s="17"/>
      <c r="M112" s="17"/>
      <c r="N112" s="17"/>
      <c r="O112" s="17"/>
      <c r="P112" s="17"/>
      <c r="Q112" s="17"/>
      <c r="R112" s="17"/>
      <c r="S112" s="17"/>
      <c r="T112" s="17"/>
      <c r="U112" s="17"/>
      <c r="V112" s="17"/>
      <c r="W112" s="17"/>
      <c r="X112" s="17"/>
    </row>
    <row r="113" spans="1:24" ht="12.75" customHeight="1">
      <c r="A113" s="17"/>
      <c r="B113" s="310"/>
      <c r="C113" s="310"/>
      <c r="D113" s="193"/>
      <c r="E113" s="17"/>
      <c r="F113" s="17"/>
      <c r="G113" s="17"/>
      <c r="H113" s="17"/>
      <c r="I113" s="17"/>
      <c r="J113" s="17"/>
      <c r="K113" s="17"/>
      <c r="L113" s="17"/>
      <c r="M113" s="17"/>
      <c r="N113" s="17"/>
      <c r="O113" s="17"/>
      <c r="P113" s="17"/>
      <c r="Q113" s="17"/>
      <c r="R113" s="17"/>
      <c r="S113" s="17"/>
      <c r="T113" s="17"/>
      <c r="U113" s="17"/>
      <c r="V113" s="17"/>
      <c r="W113" s="17"/>
      <c r="X113" s="17"/>
    </row>
    <row r="114" spans="1:24" ht="12.75" customHeight="1">
      <c r="A114" s="17"/>
      <c r="B114" s="310"/>
      <c r="C114" s="310"/>
      <c r="D114" s="193"/>
      <c r="E114" s="17"/>
      <c r="F114" s="17"/>
      <c r="G114" s="17"/>
      <c r="H114" s="17"/>
      <c r="I114" s="17"/>
      <c r="J114" s="17"/>
      <c r="K114" s="17"/>
      <c r="L114" s="17"/>
      <c r="M114" s="17"/>
      <c r="N114" s="17"/>
      <c r="O114" s="17"/>
      <c r="P114" s="17"/>
      <c r="Q114" s="17"/>
      <c r="R114" s="17"/>
      <c r="S114" s="17"/>
      <c r="T114" s="17"/>
      <c r="U114" s="17"/>
      <c r="V114" s="17"/>
      <c r="W114" s="17"/>
      <c r="X114" s="17"/>
    </row>
    <row r="115" spans="1:24" ht="12.75" customHeight="1">
      <c r="A115" s="17"/>
      <c r="B115" s="310"/>
      <c r="C115" s="310"/>
      <c r="D115" s="193"/>
      <c r="E115" s="17"/>
      <c r="F115" s="17"/>
      <c r="G115" s="17"/>
      <c r="H115" s="17"/>
      <c r="I115" s="17"/>
      <c r="J115" s="17"/>
      <c r="K115" s="17"/>
      <c r="L115" s="17"/>
      <c r="M115" s="17"/>
      <c r="N115" s="17"/>
      <c r="O115" s="17"/>
      <c r="P115" s="17"/>
      <c r="Q115" s="17"/>
      <c r="R115" s="17"/>
      <c r="S115" s="17"/>
      <c r="T115" s="17"/>
      <c r="U115" s="17"/>
      <c r="V115" s="17"/>
      <c r="W115" s="17"/>
      <c r="X115" s="17"/>
    </row>
    <row r="116" spans="1:24" ht="12.75" customHeight="1">
      <c r="A116" s="17"/>
      <c r="B116" s="310"/>
      <c r="C116" s="310"/>
      <c r="D116" s="193"/>
      <c r="E116" s="17"/>
      <c r="F116" s="17"/>
      <c r="G116" s="17"/>
      <c r="H116" s="17"/>
      <c r="I116" s="17"/>
      <c r="J116" s="17"/>
      <c r="K116" s="17"/>
      <c r="L116" s="17"/>
      <c r="M116" s="17"/>
      <c r="N116" s="17"/>
      <c r="O116" s="17"/>
      <c r="P116" s="17"/>
      <c r="Q116" s="17"/>
      <c r="R116" s="17"/>
      <c r="S116" s="17"/>
      <c r="T116" s="17"/>
      <c r="U116" s="17"/>
      <c r="V116" s="17"/>
      <c r="W116" s="17"/>
      <c r="X116" s="17"/>
    </row>
    <row r="117" spans="1:24" ht="12.75" customHeight="1">
      <c r="A117" s="17"/>
      <c r="B117" s="310"/>
      <c r="C117" s="310"/>
      <c r="D117" s="193"/>
      <c r="E117" s="17"/>
      <c r="F117" s="17"/>
      <c r="G117" s="17"/>
      <c r="H117" s="17"/>
      <c r="I117" s="17"/>
      <c r="J117" s="17"/>
      <c r="K117" s="17"/>
      <c r="L117" s="17"/>
      <c r="M117" s="17"/>
      <c r="N117" s="17"/>
      <c r="O117" s="17"/>
      <c r="P117" s="17"/>
      <c r="Q117" s="17"/>
      <c r="R117" s="17"/>
      <c r="S117" s="17"/>
      <c r="T117" s="17"/>
      <c r="U117" s="17"/>
      <c r="V117" s="17"/>
      <c r="W117" s="17"/>
      <c r="X117" s="17"/>
    </row>
    <row r="118" spans="1:24" ht="12.75" customHeight="1">
      <c r="A118" s="17"/>
      <c r="B118" s="310"/>
      <c r="C118" s="310"/>
      <c r="D118" s="193"/>
      <c r="E118" s="17"/>
      <c r="F118" s="17"/>
      <c r="G118" s="17"/>
      <c r="H118" s="17"/>
      <c r="I118" s="17"/>
      <c r="J118" s="17"/>
      <c r="K118" s="17"/>
      <c r="L118" s="17"/>
      <c r="M118" s="17"/>
      <c r="N118" s="17"/>
      <c r="O118" s="17"/>
      <c r="P118" s="17"/>
      <c r="Q118" s="17"/>
      <c r="R118" s="17"/>
      <c r="S118" s="17"/>
      <c r="T118" s="17"/>
      <c r="U118" s="17"/>
      <c r="V118" s="17"/>
      <c r="W118" s="17"/>
      <c r="X118" s="17"/>
    </row>
    <row r="119" spans="1:24" ht="12.75" customHeight="1">
      <c r="A119" s="17"/>
      <c r="B119" s="310"/>
      <c r="C119" s="310"/>
      <c r="D119" s="193"/>
      <c r="E119" s="17"/>
      <c r="F119" s="17"/>
      <c r="G119" s="17"/>
      <c r="H119" s="17"/>
      <c r="I119" s="17"/>
      <c r="J119" s="17"/>
      <c r="K119" s="17"/>
      <c r="L119" s="17"/>
      <c r="M119" s="17"/>
      <c r="N119" s="17"/>
      <c r="O119" s="17"/>
      <c r="P119" s="17"/>
      <c r="Q119" s="17"/>
      <c r="R119" s="17"/>
      <c r="S119" s="17"/>
      <c r="T119" s="17"/>
      <c r="U119" s="17"/>
      <c r="V119" s="17"/>
      <c r="W119" s="17"/>
      <c r="X119" s="17"/>
    </row>
    <row r="120" spans="1:24" ht="12.75" customHeight="1">
      <c r="A120" s="17"/>
      <c r="B120" s="310"/>
      <c r="C120" s="310"/>
      <c r="D120" s="193"/>
      <c r="E120" s="17"/>
      <c r="F120" s="17"/>
      <c r="G120" s="17"/>
      <c r="H120" s="17"/>
      <c r="I120" s="17"/>
      <c r="J120" s="17"/>
      <c r="K120" s="17"/>
      <c r="L120" s="17"/>
      <c r="M120" s="17"/>
      <c r="N120" s="17"/>
      <c r="O120" s="17"/>
      <c r="P120" s="17"/>
      <c r="Q120" s="17"/>
      <c r="R120" s="17"/>
      <c r="S120" s="17"/>
      <c r="T120" s="17"/>
      <c r="U120" s="17"/>
      <c r="V120" s="17"/>
      <c r="W120" s="17"/>
      <c r="X120" s="17"/>
    </row>
    <row r="121" spans="1:24" ht="12.75" customHeight="1">
      <c r="A121" s="17"/>
      <c r="B121" s="310"/>
      <c r="C121" s="310"/>
      <c r="D121" s="193"/>
      <c r="E121" s="17"/>
      <c r="F121" s="17"/>
      <c r="G121" s="17"/>
      <c r="H121" s="17"/>
      <c r="I121" s="17"/>
      <c r="J121" s="17"/>
      <c r="K121" s="17"/>
      <c r="L121" s="17"/>
      <c r="M121" s="17"/>
      <c r="N121" s="17"/>
      <c r="O121" s="17"/>
      <c r="P121" s="17"/>
      <c r="Q121" s="17"/>
      <c r="R121" s="17"/>
      <c r="S121" s="17"/>
      <c r="T121" s="17"/>
      <c r="U121" s="17"/>
      <c r="V121" s="17"/>
      <c r="W121" s="17"/>
      <c r="X121" s="17"/>
    </row>
    <row r="122" spans="1:24" ht="12.75" customHeight="1">
      <c r="A122" s="17"/>
      <c r="B122" s="310"/>
      <c r="C122" s="310"/>
      <c r="D122" s="193"/>
      <c r="E122" s="17"/>
      <c r="F122" s="17"/>
      <c r="G122" s="17"/>
      <c r="H122" s="17"/>
      <c r="I122" s="17"/>
      <c r="J122" s="17"/>
      <c r="K122" s="17"/>
      <c r="L122" s="17"/>
      <c r="M122" s="17"/>
      <c r="N122" s="17"/>
      <c r="O122" s="17"/>
      <c r="P122" s="17"/>
      <c r="Q122" s="17"/>
      <c r="R122" s="17"/>
      <c r="S122" s="17"/>
      <c r="T122" s="17"/>
      <c r="U122" s="17"/>
      <c r="V122" s="17"/>
      <c r="W122" s="17"/>
      <c r="X122" s="17"/>
    </row>
    <row r="123" spans="1:24" ht="12.75" customHeight="1">
      <c r="A123" s="17"/>
      <c r="B123" s="310"/>
      <c r="C123" s="310"/>
      <c r="D123" s="193"/>
      <c r="E123" s="17"/>
      <c r="F123" s="17"/>
      <c r="G123" s="17"/>
      <c r="H123" s="17"/>
      <c r="I123" s="17"/>
      <c r="J123" s="17"/>
      <c r="K123" s="17"/>
      <c r="L123" s="17"/>
      <c r="M123" s="17"/>
      <c r="N123" s="17"/>
      <c r="O123" s="17"/>
      <c r="P123" s="17"/>
      <c r="Q123" s="17"/>
      <c r="R123" s="17"/>
      <c r="S123" s="17"/>
      <c r="T123" s="17"/>
      <c r="U123" s="17"/>
      <c r="V123" s="17"/>
      <c r="W123" s="17"/>
      <c r="X123" s="17"/>
    </row>
    <row r="124" spans="1:24" ht="12.75" customHeight="1">
      <c r="A124" s="17"/>
      <c r="B124" s="310"/>
      <c r="C124" s="310"/>
      <c r="D124" s="193"/>
      <c r="E124" s="17"/>
      <c r="F124" s="17"/>
      <c r="G124" s="17"/>
      <c r="H124" s="17"/>
      <c r="I124" s="17"/>
      <c r="J124" s="17"/>
      <c r="K124" s="17"/>
      <c r="L124" s="17"/>
      <c r="M124" s="17"/>
      <c r="N124" s="17"/>
      <c r="O124" s="17"/>
      <c r="P124" s="17"/>
      <c r="Q124" s="17"/>
      <c r="R124" s="17"/>
      <c r="S124" s="17"/>
      <c r="T124" s="17"/>
      <c r="U124" s="17"/>
      <c r="V124" s="17"/>
      <c r="W124" s="17"/>
      <c r="X124" s="17"/>
    </row>
    <row r="125" spans="1:24" ht="12.75" customHeight="1">
      <c r="A125" s="17"/>
      <c r="B125" s="310"/>
      <c r="C125" s="310"/>
      <c r="D125" s="193"/>
      <c r="E125" s="17"/>
      <c r="F125" s="17"/>
      <c r="G125" s="17"/>
      <c r="H125" s="17"/>
      <c r="I125" s="17"/>
      <c r="J125" s="17"/>
      <c r="K125" s="17"/>
      <c r="L125" s="17"/>
      <c r="M125" s="17"/>
      <c r="N125" s="17"/>
      <c r="O125" s="17"/>
      <c r="P125" s="17"/>
      <c r="Q125" s="17"/>
      <c r="R125" s="17"/>
      <c r="S125" s="17"/>
      <c r="T125" s="17"/>
      <c r="U125" s="17"/>
      <c r="V125" s="17"/>
      <c r="W125" s="17"/>
      <c r="X125" s="17"/>
    </row>
    <row r="126" spans="1:24" ht="12.75" customHeight="1">
      <c r="A126" s="17"/>
      <c r="B126" s="310"/>
      <c r="C126" s="310"/>
      <c r="D126" s="193"/>
      <c r="E126" s="17"/>
      <c r="F126" s="17"/>
      <c r="G126" s="17"/>
      <c r="H126" s="17"/>
      <c r="I126" s="17"/>
      <c r="J126" s="17"/>
      <c r="K126" s="17"/>
      <c r="L126" s="17"/>
      <c r="M126" s="17"/>
      <c r="N126" s="17"/>
      <c r="O126" s="17"/>
      <c r="P126" s="17"/>
      <c r="Q126" s="17"/>
      <c r="R126" s="17"/>
      <c r="S126" s="17"/>
      <c r="T126" s="17"/>
      <c r="U126" s="17"/>
      <c r="V126" s="17"/>
      <c r="W126" s="17"/>
      <c r="X126" s="17"/>
    </row>
    <row r="127" spans="1:24" ht="12.75" customHeight="1">
      <c r="A127" s="17"/>
      <c r="B127" s="310"/>
      <c r="C127" s="310"/>
      <c r="D127" s="193"/>
      <c r="E127" s="17"/>
      <c r="F127" s="17"/>
      <c r="G127" s="17"/>
      <c r="H127" s="17"/>
      <c r="I127" s="17"/>
      <c r="J127" s="17"/>
      <c r="K127" s="17"/>
      <c r="L127" s="17"/>
      <c r="M127" s="17"/>
      <c r="N127" s="17"/>
      <c r="O127" s="17"/>
      <c r="P127" s="17"/>
      <c r="Q127" s="17"/>
      <c r="R127" s="17"/>
      <c r="S127" s="17"/>
      <c r="T127" s="17"/>
      <c r="U127" s="17"/>
      <c r="V127" s="17"/>
      <c r="W127" s="17"/>
      <c r="X127" s="17"/>
    </row>
    <row r="128" spans="1:24" ht="12.75" customHeight="1">
      <c r="A128" s="17"/>
      <c r="B128" s="310"/>
      <c r="C128" s="310"/>
      <c r="D128" s="193"/>
      <c r="E128" s="17"/>
      <c r="F128" s="17"/>
      <c r="G128" s="17"/>
      <c r="H128" s="17"/>
      <c r="I128" s="17"/>
      <c r="J128" s="17"/>
      <c r="K128" s="17"/>
      <c r="L128" s="17"/>
      <c r="M128" s="17"/>
      <c r="N128" s="17"/>
      <c r="O128" s="17"/>
      <c r="P128" s="17"/>
      <c r="Q128" s="17"/>
      <c r="R128" s="17"/>
      <c r="S128" s="17"/>
      <c r="T128" s="17"/>
      <c r="U128" s="17"/>
      <c r="V128" s="17"/>
      <c r="W128" s="17"/>
      <c r="X128" s="17"/>
    </row>
    <row r="129" spans="1:24" ht="12.75" customHeight="1">
      <c r="A129" s="17"/>
      <c r="B129" s="310"/>
      <c r="C129" s="310"/>
      <c r="D129" s="193"/>
      <c r="E129" s="17"/>
      <c r="F129" s="17"/>
      <c r="G129" s="17"/>
      <c r="H129" s="17"/>
      <c r="I129" s="17"/>
      <c r="J129" s="17"/>
      <c r="K129" s="17"/>
      <c r="L129" s="17"/>
      <c r="M129" s="17"/>
      <c r="N129" s="17"/>
      <c r="O129" s="17"/>
      <c r="P129" s="17"/>
      <c r="Q129" s="17"/>
      <c r="R129" s="17"/>
      <c r="S129" s="17"/>
      <c r="T129" s="17"/>
      <c r="U129" s="17"/>
      <c r="V129" s="17"/>
      <c r="W129" s="17"/>
      <c r="X129" s="17"/>
    </row>
    <row r="130" spans="1:24" ht="12.75" customHeight="1">
      <c r="A130" s="17"/>
      <c r="B130" s="310"/>
      <c r="C130" s="310"/>
      <c r="D130" s="193"/>
      <c r="E130" s="17"/>
      <c r="F130" s="17"/>
      <c r="G130" s="17"/>
      <c r="H130" s="17"/>
      <c r="I130" s="17"/>
      <c r="J130" s="17"/>
      <c r="K130" s="17"/>
      <c r="L130" s="17"/>
      <c r="M130" s="17"/>
      <c r="N130" s="17"/>
      <c r="O130" s="17"/>
      <c r="P130" s="17"/>
      <c r="Q130" s="17"/>
      <c r="R130" s="17"/>
      <c r="S130" s="17"/>
      <c r="T130" s="17"/>
      <c r="U130" s="17"/>
      <c r="V130" s="17"/>
      <c r="W130" s="17"/>
      <c r="X130" s="17"/>
    </row>
    <row r="131" spans="1:24" ht="12.75" customHeight="1">
      <c r="A131" s="17"/>
      <c r="B131" s="310"/>
      <c r="C131" s="310"/>
      <c r="D131" s="193"/>
      <c r="E131" s="17"/>
      <c r="F131" s="17"/>
      <c r="G131" s="17"/>
      <c r="H131" s="17"/>
      <c r="I131" s="17"/>
      <c r="J131" s="17"/>
      <c r="K131" s="17"/>
      <c r="L131" s="17"/>
      <c r="M131" s="17"/>
      <c r="N131" s="17"/>
      <c r="O131" s="17"/>
      <c r="P131" s="17"/>
      <c r="Q131" s="17"/>
      <c r="R131" s="17"/>
      <c r="S131" s="17"/>
      <c r="T131" s="17"/>
      <c r="U131" s="17"/>
      <c r="V131" s="17"/>
      <c r="W131" s="17"/>
      <c r="X131" s="17"/>
    </row>
    <row r="132" spans="1:24" ht="12.75" customHeight="1">
      <c r="A132" s="17"/>
      <c r="B132" s="310"/>
      <c r="C132" s="310"/>
      <c r="D132" s="193"/>
      <c r="E132" s="17"/>
      <c r="F132" s="17"/>
      <c r="G132" s="17"/>
      <c r="H132" s="17"/>
      <c r="I132" s="17"/>
      <c r="J132" s="17"/>
      <c r="K132" s="17"/>
      <c r="L132" s="17"/>
      <c r="M132" s="17"/>
      <c r="N132" s="17"/>
      <c r="O132" s="17"/>
      <c r="P132" s="17"/>
      <c r="Q132" s="17"/>
      <c r="R132" s="17"/>
      <c r="S132" s="17"/>
      <c r="T132" s="17"/>
      <c r="U132" s="17"/>
      <c r="V132" s="17"/>
      <c r="W132" s="17"/>
      <c r="X132" s="17"/>
    </row>
    <row r="133" spans="1:24" ht="12.75" customHeight="1">
      <c r="A133" s="17"/>
      <c r="B133" s="310"/>
      <c r="C133" s="310"/>
      <c r="D133" s="193"/>
      <c r="E133" s="17"/>
      <c r="F133" s="17"/>
      <c r="G133" s="17"/>
      <c r="H133" s="17"/>
      <c r="I133" s="17"/>
      <c r="J133" s="17"/>
      <c r="K133" s="17"/>
      <c r="L133" s="17"/>
      <c r="M133" s="17"/>
      <c r="N133" s="17"/>
      <c r="O133" s="17"/>
      <c r="P133" s="17"/>
      <c r="Q133" s="17"/>
      <c r="R133" s="17"/>
      <c r="S133" s="17"/>
      <c r="T133" s="17"/>
      <c r="U133" s="17"/>
      <c r="V133" s="17"/>
      <c r="W133" s="17"/>
      <c r="X133" s="17"/>
    </row>
    <row r="134" spans="1:24" ht="12.75" customHeight="1">
      <c r="A134" s="17"/>
      <c r="B134" s="310"/>
      <c r="C134" s="310"/>
      <c r="D134" s="193"/>
      <c r="E134" s="17"/>
      <c r="F134" s="17"/>
      <c r="G134" s="17"/>
      <c r="H134" s="17"/>
      <c r="I134" s="17"/>
      <c r="J134" s="17"/>
      <c r="K134" s="17"/>
      <c r="L134" s="17"/>
      <c r="M134" s="17"/>
      <c r="N134" s="17"/>
      <c r="O134" s="17"/>
      <c r="P134" s="17"/>
      <c r="Q134" s="17"/>
      <c r="R134" s="17"/>
      <c r="S134" s="17"/>
      <c r="T134" s="17"/>
      <c r="U134" s="17"/>
      <c r="V134" s="17"/>
      <c r="W134" s="17"/>
      <c r="X134" s="17"/>
    </row>
    <row r="135" spans="1:24" ht="12.75" customHeight="1">
      <c r="A135" s="17"/>
      <c r="B135" s="310"/>
      <c r="C135" s="310"/>
      <c r="D135" s="193"/>
      <c r="E135" s="17"/>
      <c r="F135" s="17"/>
      <c r="G135" s="17"/>
      <c r="H135" s="17"/>
      <c r="I135" s="17"/>
      <c r="J135" s="17"/>
      <c r="K135" s="17"/>
      <c r="L135" s="17"/>
      <c r="M135" s="17"/>
      <c r="N135" s="17"/>
      <c r="O135" s="17"/>
      <c r="P135" s="17"/>
      <c r="Q135" s="17"/>
      <c r="R135" s="17"/>
      <c r="S135" s="17"/>
      <c r="T135" s="17"/>
      <c r="U135" s="17"/>
      <c r="V135" s="17"/>
      <c r="W135" s="17"/>
      <c r="X135" s="17"/>
    </row>
    <row r="136" spans="1:24" ht="12.75" customHeight="1">
      <c r="A136" s="17"/>
      <c r="B136" s="310"/>
      <c r="C136" s="310"/>
      <c r="D136" s="193"/>
      <c r="E136" s="17"/>
      <c r="F136" s="17"/>
      <c r="G136" s="17"/>
      <c r="H136" s="17"/>
      <c r="I136" s="17"/>
      <c r="J136" s="17"/>
      <c r="K136" s="17"/>
      <c r="L136" s="17"/>
      <c r="M136" s="17"/>
      <c r="N136" s="17"/>
      <c r="O136" s="17"/>
      <c r="P136" s="17"/>
      <c r="Q136" s="17"/>
      <c r="R136" s="17"/>
      <c r="S136" s="17"/>
      <c r="T136" s="17"/>
      <c r="U136" s="17"/>
      <c r="V136" s="17"/>
      <c r="W136" s="17"/>
      <c r="X136" s="17"/>
    </row>
    <row r="137" spans="1:24" ht="12.75" customHeight="1">
      <c r="A137" s="17"/>
      <c r="B137" s="310"/>
      <c r="C137" s="310"/>
      <c r="D137" s="193"/>
      <c r="E137" s="17"/>
      <c r="F137" s="17"/>
      <c r="G137" s="17"/>
      <c r="H137" s="17"/>
      <c r="I137" s="17"/>
      <c r="J137" s="17"/>
      <c r="K137" s="17"/>
      <c r="L137" s="17"/>
      <c r="M137" s="17"/>
      <c r="N137" s="17"/>
      <c r="O137" s="17"/>
      <c r="P137" s="17"/>
      <c r="Q137" s="17"/>
      <c r="R137" s="17"/>
      <c r="S137" s="17"/>
      <c r="T137" s="17"/>
      <c r="U137" s="17"/>
      <c r="V137" s="17"/>
      <c r="W137" s="17"/>
      <c r="X137" s="17"/>
    </row>
    <row r="138" spans="1:24" ht="12.75" customHeight="1">
      <c r="A138" s="17"/>
      <c r="B138" s="310"/>
      <c r="C138" s="310"/>
      <c r="D138" s="193"/>
      <c r="E138" s="17"/>
      <c r="F138" s="17"/>
      <c r="G138" s="17"/>
      <c r="H138" s="17"/>
      <c r="I138" s="17"/>
      <c r="J138" s="17"/>
      <c r="K138" s="17"/>
      <c r="L138" s="17"/>
      <c r="M138" s="17"/>
      <c r="N138" s="17"/>
      <c r="O138" s="17"/>
      <c r="P138" s="17"/>
      <c r="Q138" s="17"/>
      <c r="R138" s="17"/>
      <c r="S138" s="17"/>
      <c r="T138" s="17"/>
      <c r="U138" s="17"/>
      <c r="V138" s="17"/>
      <c r="W138" s="17"/>
      <c r="X138" s="17"/>
    </row>
    <row r="139" spans="1:24" ht="12.75" customHeight="1">
      <c r="A139" s="17"/>
      <c r="B139" s="310"/>
      <c r="C139" s="310"/>
      <c r="D139" s="193"/>
      <c r="E139" s="17"/>
      <c r="F139" s="17"/>
      <c r="G139" s="17"/>
      <c r="H139" s="17"/>
      <c r="I139" s="17"/>
      <c r="J139" s="17"/>
      <c r="K139" s="17"/>
      <c r="L139" s="17"/>
      <c r="M139" s="17"/>
      <c r="N139" s="17"/>
      <c r="O139" s="17"/>
      <c r="P139" s="17"/>
      <c r="Q139" s="17"/>
      <c r="R139" s="17"/>
      <c r="S139" s="17"/>
      <c r="T139" s="17"/>
      <c r="U139" s="17"/>
      <c r="V139" s="17"/>
      <c r="W139" s="17"/>
      <c r="X139" s="17"/>
    </row>
    <row r="140" spans="1:24" ht="12.75" customHeight="1">
      <c r="A140" s="17"/>
      <c r="B140" s="310"/>
      <c r="C140" s="310"/>
      <c r="D140" s="193"/>
      <c r="E140" s="17"/>
      <c r="F140" s="17"/>
      <c r="G140" s="17"/>
      <c r="H140" s="17"/>
      <c r="I140" s="17"/>
      <c r="J140" s="17"/>
      <c r="K140" s="17"/>
      <c r="L140" s="17"/>
      <c r="M140" s="17"/>
      <c r="N140" s="17"/>
      <c r="O140" s="17"/>
      <c r="P140" s="17"/>
      <c r="Q140" s="17"/>
      <c r="R140" s="17"/>
      <c r="S140" s="17"/>
      <c r="T140" s="17"/>
      <c r="U140" s="17"/>
      <c r="V140" s="17"/>
      <c r="W140" s="17"/>
      <c r="X140" s="17"/>
    </row>
    <row r="141" spans="1:24" ht="12.75" customHeight="1">
      <c r="A141" s="17"/>
      <c r="B141" s="310"/>
      <c r="C141" s="310"/>
      <c r="D141" s="193"/>
      <c r="E141" s="17"/>
      <c r="F141" s="17"/>
      <c r="G141" s="17"/>
      <c r="H141" s="17"/>
      <c r="I141" s="17"/>
      <c r="J141" s="17"/>
      <c r="K141" s="17"/>
      <c r="L141" s="17"/>
      <c r="M141" s="17"/>
      <c r="N141" s="17"/>
      <c r="O141" s="17"/>
      <c r="P141" s="17"/>
      <c r="Q141" s="17"/>
      <c r="R141" s="17"/>
      <c r="S141" s="17"/>
      <c r="T141" s="17"/>
      <c r="U141" s="17"/>
      <c r="V141" s="17"/>
      <c r="W141" s="17"/>
      <c r="X141" s="17"/>
    </row>
    <row r="142" spans="1:24" ht="12.75" customHeight="1">
      <c r="A142" s="17"/>
      <c r="B142" s="310"/>
      <c r="C142" s="310"/>
      <c r="D142" s="193"/>
      <c r="E142" s="17"/>
      <c r="F142" s="17"/>
      <c r="G142" s="17"/>
      <c r="H142" s="17"/>
      <c r="I142" s="17"/>
      <c r="J142" s="17"/>
      <c r="K142" s="17"/>
      <c r="L142" s="17"/>
      <c r="M142" s="17"/>
      <c r="N142" s="17"/>
      <c r="O142" s="17"/>
      <c r="P142" s="17"/>
      <c r="Q142" s="17"/>
      <c r="R142" s="17"/>
      <c r="S142" s="17"/>
      <c r="T142" s="17"/>
      <c r="U142" s="17"/>
      <c r="V142" s="17"/>
      <c r="W142" s="17"/>
      <c r="X142" s="17"/>
    </row>
    <row r="143" spans="1:24" ht="12.75" customHeight="1">
      <c r="A143" s="17"/>
      <c r="B143" s="310"/>
      <c r="C143" s="310"/>
      <c r="D143" s="193"/>
      <c r="E143" s="17"/>
      <c r="F143" s="17"/>
      <c r="G143" s="17"/>
      <c r="H143" s="17"/>
      <c r="I143" s="17"/>
      <c r="J143" s="17"/>
      <c r="K143" s="17"/>
      <c r="L143" s="17"/>
      <c r="M143" s="17"/>
      <c r="N143" s="17"/>
      <c r="O143" s="17"/>
      <c r="P143" s="17"/>
      <c r="Q143" s="17"/>
      <c r="R143" s="17"/>
      <c r="S143" s="17"/>
      <c r="T143" s="17"/>
      <c r="U143" s="17"/>
      <c r="V143" s="17"/>
      <c r="W143" s="17"/>
      <c r="X143" s="17"/>
    </row>
    <row r="144" spans="1:24" ht="12.75" customHeight="1">
      <c r="A144" s="17"/>
      <c r="B144" s="310"/>
      <c r="C144" s="310"/>
      <c r="D144" s="193"/>
      <c r="E144" s="17"/>
      <c r="F144" s="17"/>
      <c r="G144" s="17"/>
      <c r="H144" s="17"/>
      <c r="I144" s="17"/>
      <c r="J144" s="17"/>
      <c r="K144" s="17"/>
      <c r="L144" s="17"/>
      <c r="M144" s="17"/>
      <c r="N144" s="17"/>
      <c r="O144" s="17"/>
      <c r="P144" s="17"/>
      <c r="Q144" s="17"/>
      <c r="R144" s="17"/>
      <c r="S144" s="17"/>
      <c r="T144" s="17"/>
      <c r="U144" s="17"/>
      <c r="V144" s="17"/>
      <c r="W144" s="17"/>
      <c r="X144" s="17"/>
    </row>
    <row r="145" spans="1:24" ht="12.75" customHeight="1">
      <c r="A145" s="17"/>
      <c r="B145" s="310"/>
      <c r="C145" s="310"/>
      <c r="D145" s="193"/>
      <c r="E145" s="17"/>
      <c r="F145" s="17"/>
      <c r="G145" s="17"/>
      <c r="H145" s="17"/>
      <c r="I145" s="17"/>
      <c r="J145" s="17"/>
      <c r="K145" s="17"/>
      <c r="L145" s="17"/>
      <c r="M145" s="17"/>
      <c r="N145" s="17"/>
      <c r="O145" s="17"/>
      <c r="P145" s="17"/>
      <c r="Q145" s="17"/>
      <c r="R145" s="17"/>
      <c r="S145" s="17"/>
      <c r="T145" s="17"/>
      <c r="U145" s="17"/>
      <c r="V145" s="17"/>
      <c r="W145" s="17"/>
      <c r="X145" s="17"/>
    </row>
    <row r="146" spans="1:24" ht="12.75" customHeight="1">
      <c r="A146" s="17"/>
      <c r="B146" s="310"/>
      <c r="C146" s="310"/>
      <c r="D146" s="193"/>
      <c r="E146" s="17"/>
      <c r="F146" s="17"/>
      <c r="G146" s="17"/>
      <c r="H146" s="17"/>
      <c r="I146" s="17"/>
      <c r="J146" s="17"/>
      <c r="K146" s="17"/>
      <c r="L146" s="17"/>
      <c r="M146" s="17"/>
      <c r="N146" s="17"/>
      <c r="O146" s="17"/>
      <c r="P146" s="17"/>
      <c r="Q146" s="17"/>
      <c r="R146" s="17"/>
      <c r="S146" s="17"/>
      <c r="T146" s="17"/>
      <c r="U146" s="17"/>
      <c r="V146" s="17"/>
      <c r="W146" s="17"/>
      <c r="X146" s="17"/>
    </row>
    <row r="147" spans="1:24" ht="12.75" customHeight="1">
      <c r="A147" s="17"/>
      <c r="B147" s="310"/>
      <c r="C147" s="310"/>
      <c r="D147" s="193"/>
      <c r="E147" s="17"/>
      <c r="F147" s="17"/>
      <c r="G147" s="17"/>
      <c r="H147" s="17"/>
      <c r="I147" s="17"/>
      <c r="J147" s="17"/>
      <c r="K147" s="17"/>
      <c r="L147" s="17"/>
      <c r="M147" s="17"/>
      <c r="N147" s="17"/>
      <c r="O147" s="17"/>
      <c r="P147" s="17"/>
      <c r="Q147" s="17"/>
      <c r="R147" s="17"/>
      <c r="S147" s="17"/>
      <c r="T147" s="17"/>
      <c r="U147" s="17"/>
      <c r="V147" s="17"/>
      <c r="W147" s="17"/>
      <c r="X147" s="17"/>
    </row>
    <row r="148" spans="1:24" ht="12.75" customHeight="1">
      <c r="A148" s="17"/>
      <c r="B148" s="310"/>
      <c r="C148" s="310"/>
      <c r="D148" s="193"/>
      <c r="E148" s="17"/>
      <c r="F148" s="17"/>
      <c r="G148" s="17"/>
      <c r="H148" s="17"/>
      <c r="I148" s="17"/>
      <c r="J148" s="17"/>
      <c r="K148" s="17"/>
      <c r="L148" s="17"/>
      <c r="M148" s="17"/>
      <c r="N148" s="17"/>
      <c r="O148" s="17"/>
      <c r="P148" s="17"/>
      <c r="Q148" s="17"/>
      <c r="R148" s="17"/>
      <c r="S148" s="17"/>
      <c r="T148" s="17"/>
      <c r="U148" s="17"/>
      <c r="V148" s="17"/>
      <c r="W148" s="17"/>
      <c r="X148" s="17"/>
    </row>
    <row r="149" spans="1:24" ht="12.75" customHeight="1">
      <c r="A149" s="17"/>
      <c r="B149" s="310"/>
      <c r="C149" s="310"/>
      <c r="D149" s="193"/>
      <c r="E149" s="17"/>
      <c r="F149" s="17"/>
      <c r="G149" s="17"/>
      <c r="H149" s="17"/>
      <c r="I149" s="17"/>
      <c r="J149" s="17"/>
      <c r="K149" s="17"/>
      <c r="L149" s="17"/>
      <c r="M149" s="17"/>
      <c r="N149" s="17"/>
      <c r="O149" s="17"/>
      <c r="P149" s="17"/>
      <c r="Q149" s="17"/>
      <c r="R149" s="17"/>
      <c r="S149" s="17"/>
      <c r="T149" s="17"/>
      <c r="U149" s="17"/>
      <c r="V149" s="17"/>
      <c r="W149" s="17"/>
      <c r="X149" s="17"/>
    </row>
    <row r="150" spans="1:24" ht="12.75" customHeight="1">
      <c r="A150" s="17"/>
      <c r="B150" s="310"/>
      <c r="C150" s="310"/>
      <c r="D150" s="193"/>
      <c r="E150" s="17"/>
      <c r="F150" s="17"/>
      <c r="G150" s="17"/>
      <c r="H150" s="17"/>
      <c r="I150" s="17"/>
      <c r="J150" s="17"/>
      <c r="K150" s="17"/>
      <c r="L150" s="17"/>
      <c r="M150" s="17"/>
      <c r="N150" s="17"/>
      <c r="O150" s="17"/>
      <c r="P150" s="17"/>
      <c r="Q150" s="17"/>
      <c r="R150" s="17"/>
      <c r="S150" s="17"/>
      <c r="T150" s="17"/>
      <c r="U150" s="17"/>
      <c r="V150" s="17"/>
      <c r="W150" s="17"/>
      <c r="X150" s="17"/>
    </row>
    <row r="151" spans="1:24" ht="12.75" customHeight="1">
      <c r="A151" s="17"/>
      <c r="B151" s="310"/>
      <c r="C151" s="310"/>
      <c r="D151" s="193"/>
      <c r="E151" s="17"/>
      <c r="F151" s="17"/>
      <c r="G151" s="17"/>
      <c r="H151" s="17"/>
      <c r="I151" s="17"/>
      <c r="J151" s="17"/>
      <c r="K151" s="17"/>
      <c r="L151" s="17"/>
      <c r="M151" s="17"/>
      <c r="N151" s="17"/>
      <c r="O151" s="17"/>
      <c r="P151" s="17"/>
      <c r="Q151" s="17"/>
      <c r="R151" s="17"/>
      <c r="S151" s="17"/>
      <c r="T151" s="17"/>
      <c r="U151" s="17"/>
      <c r="V151" s="17"/>
      <c r="W151" s="17"/>
      <c r="X151" s="17"/>
    </row>
    <row r="152" spans="1:24" ht="12.75" customHeight="1">
      <c r="A152" s="17"/>
      <c r="B152" s="310"/>
      <c r="C152" s="310"/>
      <c r="D152" s="193"/>
      <c r="E152" s="17"/>
      <c r="F152" s="17"/>
      <c r="G152" s="17"/>
      <c r="H152" s="17"/>
      <c r="I152" s="17"/>
      <c r="J152" s="17"/>
      <c r="K152" s="17"/>
      <c r="L152" s="17"/>
      <c r="M152" s="17"/>
      <c r="N152" s="17"/>
      <c r="O152" s="17"/>
      <c r="P152" s="17"/>
      <c r="Q152" s="17"/>
      <c r="R152" s="17"/>
      <c r="S152" s="17"/>
      <c r="T152" s="17"/>
      <c r="U152" s="17"/>
      <c r="V152" s="17"/>
      <c r="W152" s="17"/>
      <c r="X152" s="17"/>
    </row>
    <row r="153" spans="1:24" ht="12.75" customHeight="1">
      <c r="A153" s="17"/>
      <c r="B153" s="310"/>
      <c r="C153" s="310"/>
      <c r="D153" s="193"/>
      <c r="E153" s="17"/>
      <c r="F153" s="17"/>
      <c r="G153" s="17"/>
      <c r="H153" s="17"/>
      <c r="I153" s="17"/>
      <c r="J153" s="17"/>
      <c r="K153" s="17"/>
      <c r="L153" s="17"/>
      <c r="M153" s="17"/>
      <c r="N153" s="17"/>
      <c r="O153" s="17"/>
      <c r="P153" s="17"/>
      <c r="Q153" s="17"/>
      <c r="R153" s="17"/>
      <c r="S153" s="17"/>
      <c r="T153" s="17"/>
      <c r="U153" s="17"/>
      <c r="V153" s="17"/>
      <c r="W153" s="17"/>
      <c r="X153" s="17"/>
    </row>
    <row r="154" spans="1:24" ht="12.75" customHeight="1">
      <c r="A154" s="17"/>
      <c r="B154" s="310"/>
      <c r="C154" s="310"/>
      <c r="D154" s="193"/>
      <c r="E154" s="17"/>
      <c r="F154" s="17"/>
      <c r="G154" s="17"/>
      <c r="H154" s="17"/>
      <c r="I154" s="17"/>
      <c r="J154" s="17"/>
      <c r="K154" s="17"/>
      <c r="L154" s="17"/>
      <c r="M154" s="17"/>
      <c r="N154" s="17"/>
      <c r="O154" s="17"/>
      <c r="P154" s="17"/>
      <c r="Q154" s="17"/>
      <c r="R154" s="17"/>
      <c r="S154" s="17"/>
      <c r="T154" s="17"/>
      <c r="U154" s="17"/>
      <c r="V154" s="17"/>
      <c r="W154" s="17"/>
      <c r="X154" s="17"/>
    </row>
    <row r="155" spans="1:24" ht="12.75" customHeight="1">
      <c r="A155" s="17"/>
      <c r="B155" s="310"/>
      <c r="C155" s="310"/>
      <c r="D155" s="193"/>
      <c r="E155" s="17"/>
      <c r="F155" s="17"/>
      <c r="G155" s="17"/>
      <c r="H155" s="17"/>
      <c r="I155" s="17"/>
      <c r="J155" s="17"/>
      <c r="K155" s="17"/>
      <c r="L155" s="17"/>
      <c r="M155" s="17"/>
      <c r="N155" s="17"/>
      <c r="O155" s="17"/>
      <c r="P155" s="17"/>
      <c r="Q155" s="17"/>
      <c r="R155" s="17"/>
      <c r="S155" s="17"/>
      <c r="T155" s="17"/>
      <c r="U155" s="17"/>
      <c r="V155" s="17"/>
      <c r="W155" s="17"/>
      <c r="X155" s="17"/>
    </row>
    <row r="156" spans="1:24" ht="12.75" customHeight="1">
      <c r="A156" s="17"/>
      <c r="B156" s="310"/>
      <c r="C156" s="310"/>
      <c r="D156" s="193"/>
      <c r="E156" s="17"/>
      <c r="F156" s="17"/>
      <c r="G156" s="17"/>
      <c r="H156" s="17"/>
      <c r="I156" s="17"/>
      <c r="J156" s="17"/>
      <c r="K156" s="17"/>
      <c r="L156" s="17"/>
      <c r="M156" s="17"/>
      <c r="N156" s="17"/>
      <c r="O156" s="17"/>
      <c r="P156" s="17"/>
      <c r="Q156" s="17"/>
      <c r="R156" s="17"/>
      <c r="S156" s="17"/>
      <c r="T156" s="17"/>
      <c r="U156" s="17"/>
      <c r="V156" s="17"/>
      <c r="W156" s="17"/>
      <c r="X156" s="17"/>
    </row>
    <row r="157" spans="1:24" ht="12.75" customHeight="1">
      <c r="A157" s="17"/>
      <c r="B157" s="310"/>
      <c r="C157" s="310"/>
      <c r="D157" s="193"/>
      <c r="E157" s="17"/>
      <c r="F157" s="17"/>
      <c r="G157" s="17"/>
      <c r="H157" s="17"/>
      <c r="I157" s="17"/>
      <c r="J157" s="17"/>
      <c r="K157" s="17"/>
      <c r="L157" s="17"/>
      <c r="M157" s="17"/>
      <c r="N157" s="17"/>
      <c r="O157" s="17"/>
      <c r="P157" s="17"/>
      <c r="Q157" s="17"/>
      <c r="R157" s="17"/>
      <c r="S157" s="17"/>
      <c r="T157" s="17"/>
      <c r="U157" s="17"/>
      <c r="V157" s="17"/>
      <c r="W157" s="17"/>
      <c r="X157" s="17"/>
    </row>
    <row r="158" spans="1:24" ht="12.75" customHeight="1">
      <c r="A158" s="17"/>
      <c r="B158" s="310"/>
      <c r="C158" s="310"/>
      <c r="D158" s="193"/>
      <c r="E158" s="17"/>
      <c r="F158" s="17"/>
      <c r="G158" s="17"/>
      <c r="H158" s="17"/>
      <c r="I158" s="17"/>
      <c r="J158" s="17"/>
      <c r="K158" s="17"/>
      <c r="L158" s="17"/>
      <c r="M158" s="17"/>
      <c r="N158" s="17"/>
      <c r="O158" s="17"/>
      <c r="P158" s="17"/>
      <c r="Q158" s="17"/>
      <c r="R158" s="17"/>
      <c r="S158" s="17"/>
      <c r="T158" s="17"/>
      <c r="U158" s="17"/>
      <c r="V158" s="17"/>
      <c r="W158" s="17"/>
      <c r="X158" s="17"/>
    </row>
    <row r="159" spans="1:24" ht="12.75" customHeight="1">
      <c r="A159" s="17"/>
      <c r="B159" s="310"/>
      <c r="C159" s="310"/>
      <c r="D159" s="193"/>
      <c r="E159" s="17"/>
      <c r="F159" s="17"/>
      <c r="G159" s="17"/>
      <c r="H159" s="17"/>
      <c r="I159" s="17"/>
      <c r="J159" s="17"/>
      <c r="K159" s="17"/>
      <c r="L159" s="17"/>
      <c r="M159" s="17"/>
      <c r="N159" s="17"/>
      <c r="O159" s="17"/>
      <c r="P159" s="17"/>
      <c r="Q159" s="17"/>
      <c r="R159" s="17"/>
      <c r="S159" s="17"/>
      <c r="T159" s="17"/>
      <c r="U159" s="17"/>
      <c r="V159" s="17"/>
      <c r="W159" s="17"/>
      <c r="X159" s="17"/>
    </row>
    <row r="160" spans="1:24" ht="12.75" customHeight="1">
      <c r="A160" s="17"/>
      <c r="B160" s="310"/>
      <c r="C160" s="310"/>
      <c r="D160" s="193"/>
      <c r="E160" s="17"/>
      <c r="F160" s="17"/>
      <c r="G160" s="17"/>
      <c r="H160" s="17"/>
      <c r="I160" s="17"/>
      <c r="J160" s="17"/>
      <c r="K160" s="17"/>
      <c r="L160" s="17"/>
      <c r="M160" s="17"/>
      <c r="N160" s="17"/>
      <c r="O160" s="17"/>
      <c r="P160" s="17"/>
      <c r="Q160" s="17"/>
      <c r="R160" s="17"/>
      <c r="S160" s="17"/>
      <c r="T160" s="17"/>
      <c r="U160" s="17"/>
      <c r="V160" s="17"/>
      <c r="W160" s="17"/>
      <c r="X160" s="17"/>
    </row>
    <row r="161" spans="1:24" ht="12.75" customHeight="1">
      <c r="A161" s="17"/>
      <c r="B161" s="310"/>
      <c r="C161" s="310"/>
      <c r="D161" s="193"/>
      <c r="E161" s="17"/>
      <c r="F161" s="17"/>
      <c r="G161" s="17"/>
      <c r="H161" s="17"/>
      <c r="I161" s="17"/>
      <c r="J161" s="17"/>
      <c r="K161" s="17"/>
      <c r="L161" s="17"/>
      <c r="M161" s="17"/>
      <c r="N161" s="17"/>
      <c r="O161" s="17"/>
      <c r="P161" s="17"/>
      <c r="Q161" s="17"/>
      <c r="R161" s="17"/>
      <c r="S161" s="17"/>
      <c r="T161" s="17"/>
      <c r="U161" s="17"/>
      <c r="V161" s="17"/>
      <c r="W161" s="17"/>
      <c r="X161" s="17"/>
    </row>
    <row r="162" spans="1:24" ht="12.75" customHeight="1">
      <c r="A162" s="17"/>
      <c r="B162" s="310"/>
      <c r="C162" s="310"/>
      <c r="D162" s="193"/>
      <c r="E162" s="17"/>
      <c r="F162" s="17"/>
      <c r="G162" s="17"/>
      <c r="H162" s="17"/>
      <c r="I162" s="17"/>
      <c r="J162" s="17"/>
      <c r="K162" s="17"/>
      <c r="L162" s="17"/>
      <c r="M162" s="17"/>
      <c r="N162" s="17"/>
      <c r="O162" s="17"/>
      <c r="P162" s="17"/>
      <c r="Q162" s="17"/>
      <c r="R162" s="17"/>
      <c r="S162" s="17"/>
      <c r="T162" s="17"/>
      <c r="U162" s="17"/>
      <c r="V162" s="17"/>
      <c r="W162" s="17"/>
      <c r="X162" s="17"/>
    </row>
    <row r="163" spans="1:24" ht="12.75" customHeight="1">
      <c r="A163" s="17"/>
      <c r="B163" s="310"/>
      <c r="C163" s="310"/>
      <c r="D163" s="193"/>
      <c r="E163" s="17"/>
      <c r="F163" s="17"/>
      <c r="G163" s="17"/>
      <c r="H163" s="17"/>
      <c r="I163" s="17"/>
      <c r="J163" s="17"/>
      <c r="K163" s="17"/>
      <c r="L163" s="17"/>
      <c r="M163" s="17"/>
      <c r="N163" s="17"/>
      <c r="O163" s="17"/>
      <c r="P163" s="17"/>
      <c r="Q163" s="17"/>
      <c r="R163" s="17"/>
      <c r="S163" s="17"/>
      <c r="T163" s="17"/>
      <c r="U163" s="17"/>
      <c r="V163" s="17"/>
      <c r="W163" s="17"/>
      <c r="X163" s="17"/>
    </row>
    <row r="164" spans="1:24" ht="12.75" customHeight="1">
      <c r="A164" s="17"/>
      <c r="B164" s="310"/>
      <c r="C164" s="310"/>
      <c r="D164" s="193"/>
      <c r="E164" s="17"/>
      <c r="F164" s="17"/>
      <c r="G164" s="17"/>
      <c r="H164" s="17"/>
      <c r="I164" s="17"/>
      <c r="J164" s="17"/>
      <c r="K164" s="17"/>
      <c r="L164" s="17"/>
      <c r="M164" s="17"/>
      <c r="N164" s="17"/>
      <c r="O164" s="17"/>
      <c r="P164" s="17"/>
      <c r="Q164" s="17"/>
      <c r="R164" s="17"/>
      <c r="S164" s="17"/>
      <c r="T164" s="17"/>
      <c r="U164" s="17"/>
      <c r="V164" s="17"/>
      <c r="W164" s="17"/>
      <c r="X164" s="17"/>
    </row>
    <row r="165" spans="1:24" ht="12.75" customHeight="1">
      <c r="A165" s="17"/>
      <c r="B165" s="310"/>
      <c r="C165" s="310"/>
      <c r="D165" s="193"/>
      <c r="E165" s="17"/>
      <c r="F165" s="17"/>
      <c r="G165" s="17"/>
      <c r="H165" s="17"/>
      <c r="I165" s="17"/>
      <c r="J165" s="17"/>
      <c r="K165" s="17"/>
      <c r="L165" s="17"/>
      <c r="M165" s="17"/>
      <c r="N165" s="17"/>
      <c r="O165" s="17"/>
      <c r="P165" s="17"/>
      <c r="Q165" s="17"/>
      <c r="R165" s="17"/>
      <c r="S165" s="17"/>
      <c r="T165" s="17"/>
      <c r="U165" s="17"/>
      <c r="V165" s="17"/>
      <c r="W165" s="17"/>
      <c r="X165" s="17"/>
    </row>
    <row r="166" spans="1:24" ht="12.75" customHeight="1">
      <c r="A166" s="17"/>
      <c r="B166" s="310"/>
      <c r="C166" s="310"/>
      <c r="D166" s="193"/>
      <c r="E166" s="17"/>
      <c r="F166" s="17"/>
      <c r="G166" s="17"/>
      <c r="H166" s="17"/>
      <c r="I166" s="17"/>
      <c r="J166" s="17"/>
      <c r="K166" s="17"/>
      <c r="L166" s="17"/>
      <c r="M166" s="17"/>
      <c r="N166" s="17"/>
      <c r="O166" s="17"/>
      <c r="P166" s="17"/>
      <c r="Q166" s="17"/>
      <c r="R166" s="17"/>
      <c r="S166" s="17"/>
      <c r="T166" s="17"/>
      <c r="U166" s="17"/>
      <c r="V166" s="17"/>
      <c r="W166" s="17"/>
      <c r="X166" s="17"/>
    </row>
    <row r="167" spans="1:24" ht="12.75" customHeight="1">
      <c r="A167" s="17"/>
      <c r="B167" s="310"/>
      <c r="C167" s="310"/>
      <c r="D167" s="193"/>
      <c r="E167" s="17"/>
      <c r="F167" s="17"/>
      <c r="G167" s="17"/>
      <c r="H167" s="17"/>
      <c r="I167" s="17"/>
      <c r="J167" s="17"/>
      <c r="K167" s="17"/>
      <c r="L167" s="17"/>
      <c r="M167" s="17"/>
      <c r="N167" s="17"/>
      <c r="O167" s="17"/>
      <c r="P167" s="17"/>
      <c r="Q167" s="17"/>
      <c r="R167" s="17"/>
      <c r="S167" s="17"/>
      <c r="T167" s="17"/>
      <c r="U167" s="17"/>
      <c r="V167" s="17"/>
      <c r="W167" s="17"/>
      <c r="X167" s="17"/>
    </row>
    <row r="168" spans="1:24" ht="12.75" customHeight="1">
      <c r="A168" s="17"/>
      <c r="B168" s="310"/>
      <c r="C168" s="310"/>
      <c r="D168" s="193"/>
      <c r="E168" s="17"/>
      <c r="F168" s="17"/>
      <c r="G168" s="17"/>
      <c r="H168" s="17"/>
      <c r="I168" s="17"/>
      <c r="J168" s="17"/>
      <c r="K168" s="17"/>
      <c r="L168" s="17"/>
      <c r="M168" s="17"/>
      <c r="N168" s="17"/>
      <c r="O168" s="17"/>
      <c r="P168" s="17"/>
      <c r="Q168" s="17"/>
      <c r="R168" s="17"/>
      <c r="S168" s="17"/>
      <c r="T168" s="17"/>
      <c r="U168" s="17"/>
      <c r="V168" s="17"/>
      <c r="W168" s="17"/>
      <c r="X168" s="17"/>
    </row>
    <row r="169" spans="1:24" ht="12.75" customHeight="1">
      <c r="A169" s="17"/>
      <c r="B169" s="310"/>
      <c r="C169" s="310"/>
      <c r="D169" s="193"/>
      <c r="E169" s="17"/>
      <c r="F169" s="17"/>
      <c r="G169" s="17"/>
      <c r="H169" s="17"/>
      <c r="I169" s="17"/>
      <c r="J169" s="17"/>
      <c r="K169" s="17"/>
      <c r="L169" s="17"/>
      <c r="M169" s="17"/>
      <c r="N169" s="17"/>
      <c r="O169" s="17"/>
      <c r="P169" s="17"/>
      <c r="Q169" s="17"/>
      <c r="R169" s="17"/>
      <c r="S169" s="17"/>
      <c r="T169" s="17"/>
      <c r="U169" s="17"/>
      <c r="V169" s="17"/>
      <c r="W169" s="17"/>
      <c r="X169" s="17"/>
    </row>
    <row r="170" spans="1:24" ht="12.75" customHeight="1">
      <c r="A170" s="17"/>
      <c r="B170" s="310"/>
      <c r="C170" s="310"/>
      <c r="D170" s="193"/>
      <c r="E170" s="17"/>
      <c r="F170" s="17"/>
      <c r="G170" s="17"/>
      <c r="H170" s="17"/>
      <c r="I170" s="17"/>
      <c r="J170" s="17"/>
      <c r="K170" s="17"/>
      <c r="L170" s="17"/>
      <c r="M170" s="17"/>
      <c r="N170" s="17"/>
      <c r="O170" s="17"/>
      <c r="P170" s="17"/>
      <c r="Q170" s="17"/>
      <c r="R170" s="17"/>
      <c r="S170" s="17"/>
      <c r="T170" s="17"/>
      <c r="U170" s="17"/>
      <c r="V170" s="17"/>
      <c r="W170" s="17"/>
      <c r="X170" s="17"/>
    </row>
    <row r="171" spans="1:24" ht="12.75" customHeight="1">
      <c r="A171" s="17"/>
      <c r="B171" s="310"/>
      <c r="C171" s="310"/>
      <c r="D171" s="193"/>
      <c r="E171" s="17"/>
      <c r="F171" s="17"/>
      <c r="G171" s="17"/>
      <c r="H171" s="17"/>
      <c r="I171" s="17"/>
      <c r="J171" s="17"/>
      <c r="K171" s="17"/>
      <c r="L171" s="17"/>
      <c r="M171" s="17"/>
      <c r="N171" s="17"/>
      <c r="O171" s="17"/>
      <c r="P171" s="17"/>
      <c r="Q171" s="17"/>
      <c r="R171" s="17"/>
      <c r="S171" s="17"/>
      <c r="T171" s="17"/>
      <c r="U171" s="17"/>
      <c r="V171" s="17"/>
      <c r="W171" s="17"/>
      <c r="X171" s="17"/>
    </row>
    <row r="172" spans="1:24" ht="12.75" customHeight="1">
      <c r="A172" s="17"/>
      <c r="B172" s="310"/>
      <c r="C172" s="310"/>
      <c r="D172" s="193"/>
      <c r="E172" s="17"/>
      <c r="F172" s="17"/>
      <c r="G172" s="17"/>
      <c r="H172" s="17"/>
      <c r="I172" s="17"/>
      <c r="J172" s="17"/>
      <c r="K172" s="17"/>
      <c r="L172" s="17"/>
      <c r="M172" s="17"/>
      <c r="N172" s="17"/>
      <c r="O172" s="17"/>
      <c r="P172" s="17"/>
      <c r="Q172" s="17"/>
      <c r="R172" s="17"/>
      <c r="S172" s="17"/>
      <c r="T172" s="17"/>
      <c r="U172" s="17"/>
      <c r="V172" s="17"/>
      <c r="W172" s="17"/>
      <c r="X172" s="17"/>
    </row>
    <row r="173" spans="1:24" ht="12.75" customHeight="1">
      <c r="A173" s="17"/>
      <c r="B173" s="310"/>
      <c r="C173" s="310"/>
      <c r="D173" s="193"/>
      <c r="E173" s="17"/>
      <c r="F173" s="17"/>
      <c r="G173" s="17"/>
      <c r="H173" s="17"/>
      <c r="I173" s="17"/>
      <c r="J173" s="17"/>
      <c r="K173" s="17"/>
      <c r="L173" s="17"/>
      <c r="M173" s="17"/>
      <c r="N173" s="17"/>
      <c r="O173" s="17"/>
      <c r="P173" s="17"/>
      <c r="Q173" s="17"/>
      <c r="R173" s="17"/>
      <c r="S173" s="17"/>
      <c r="T173" s="17"/>
      <c r="U173" s="17"/>
      <c r="V173" s="17"/>
      <c r="W173" s="17"/>
      <c r="X173" s="17"/>
    </row>
    <row r="174" spans="1:24" ht="12.75" customHeight="1">
      <c r="A174" s="17"/>
      <c r="B174" s="310"/>
      <c r="C174" s="310"/>
      <c r="D174" s="193"/>
      <c r="E174" s="17"/>
      <c r="F174" s="17"/>
      <c r="G174" s="17"/>
      <c r="H174" s="17"/>
      <c r="I174" s="17"/>
      <c r="J174" s="17"/>
      <c r="K174" s="17"/>
      <c r="L174" s="17"/>
      <c r="M174" s="17"/>
      <c r="N174" s="17"/>
      <c r="O174" s="17"/>
      <c r="P174" s="17"/>
      <c r="Q174" s="17"/>
      <c r="R174" s="17"/>
      <c r="S174" s="17"/>
      <c r="T174" s="17"/>
      <c r="U174" s="17"/>
      <c r="V174" s="17"/>
      <c r="W174" s="17"/>
      <c r="X174" s="17"/>
    </row>
    <row r="175" spans="1:24" ht="12.75" customHeight="1">
      <c r="A175" s="17"/>
      <c r="B175" s="310"/>
      <c r="C175" s="310"/>
      <c r="D175" s="193"/>
      <c r="E175" s="17"/>
      <c r="F175" s="17"/>
      <c r="G175" s="17"/>
      <c r="H175" s="17"/>
      <c r="I175" s="17"/>
      <c r="J175" s="17"/>
      <c r="K175" s="17"/>
      <c r="L175" s="17"/>
      <c r="M175" s="17"/>
      <c r="N175" s="17"/>
      <c r="O175" s="17"/>
      <c r="P175" s="17"/>
      <c r="Q175" s="17"/>
      <c r="R175" s="17"/>
      <c r="S175" s="17"/>
      <c r="T175" s="17"/>
      <c r="U175" s="17"/>
      <c r="V175" s="17"/>
      <c r="W175" s="17"/>
      <c r="X175" s="17"/>
    </row>
    <row r="176" spans="1:24" ht="12.75" customHeight="1">
      <c r="A176" s="17"/>
      <c r="B176" s="310"/>
      <c r="C176" s="310"/>
      <c r="D176" s="193"/>
      <c r="E176" s="17"/>
      <c r="F176" s="17"/>
      <c r="G176" s="17"/>
      <c r="H176" s="17"/>
      <c r="I176" s="17"/>
      <c r="J176" s="17"/>
      <c r="K176" s="17"/>
      <c r="L176" s="17"/>
      <c r="M176" s="17"/>
      <c r="N176" s="17"/>
      <c r="O176" s="17"/>
      <c r="P176" s="17"/>
      <c r="Q176" s="17"/>
      <c r="R176" s="17"/>
      <c r="S176" s="17"/>
      <c r="T176" s="17"/>
      <c r="U176" s="17"/>
      <c r="V176" s="17"/>
      <c r="W176" s="17"/>
      <c r="X176" s="17"/>
    </row>
    <row r="177" spans="1:24" ht="12.75" customHeight="1">
      <c r="A177" s="17"/>
      <c r="B177" s="310"/>
      <c r="C177" s="310"/>
      <c r="D177" s="193"/>
      <c r="E177" s="17"/>
      <c r="F177" s="17"/>
      <c r="G177" s="17"/>
      <c r="H177" s="17"/>
      <c r="I177" s="17"/>
      <c r="J177" s="17"/>
      <c r="K177" s="17"/>
      <c r="L177" s="17"/>
      <c r="M177" s="17"/>
      <c r="N177" s="17"/>
      <c r="O177" s="17"/>
      <c r="P177" s="17"/>
      <c r="Q177" s="17"/>
      <c r="R177" s="17"/>
      <c r="S177" s="17"/>
      <c r="T177" s="17"/>
      <c r="U177" s="17"/>
      <c r="V177" s="17"/>
      <c r="W177" s="17"/>
      <c r="X177" s="17"/>
    </row>
    <row r="178" spans="1:24" ht="12.75" customHeight="1">
      <c r="A178" s="17"/>
      <c r="B178" s="310"/>
      <c r="C178" s="310"/>
      <c r="D178" s="193"/>
      <c r="E178" s="17"/>
      <c r="F178" s="17"/>
      <c r="G178" s="17"/>
      <c r="H178" s="17"/>
      <c r="I178" s="17"/>
      <c r="J178" s="17"/>
      <c r="K178" s="17"/>
      <c r="L178" s="17"/>
      <c r="M178" s="17"/>
      <c r="N178" s="17"/>
      <c r="O178" s="17"/>
      <c r="P178" s="17"/>
      <c r="Q178" s="17"/>
      <c r="R178" s="17"/>
      <c r="S178" s="17"/>
      <c r="T178" s="17"/>
      <c r="U178" s="17"/>
      <c r="V178" s="17"/>
      <c r="W178" s="17"/>
      <c r="X178" s="17"/>
    </row>
    <row r="179" spans="1:24" ht="12.75" customHeight="1">
      <c r="A179" s="17"/>
      <c r="B179" s="310"/>
      <c r="C179" s="310"/>
      <c r="D179" s="193"/>
      <c r="E179" s="17"/>
      <c r="F179" s="17"/>
      <c r="G179" s="17"/>
      <c r="H179" s="17"/>
      <c r="I179" s="17"/>
      <c r="J179" s="17"/>
      <c r="K179" s="17"/>
      <c r="L179" s="17"/>
      <c r="M179" s="17"/>
      <c r="N179" s="17"/>
      <c r="O179" s="17"/>
      <c r="P179" s="17"/>
      <c r="Q179" s="17"/>
      <c r="R179" s="17"/>
      <c r="S179" s="17"/>
      <c r="T179" s="17"/>
      <c r="U179" s="17"/>
      <c r="V179" s="17"/>
      <c r="W179" s="17"/>
      <c r="X179" s="17"/>
    </row>
    <row r="180" spans="1:24" ht="12.75" customHeight="1">
      <c r="A180" s="17"/>
      <c r="B180" s="310"/>
      <c r="C180" s="310"/>
      <c r="D180" s="193"/>
      <c r="E180" s="17"/>
      <c r="F180" s="17"/>
      <c r="G180" s="17"/>
      <c r="H180" s="17"/>
      <c r="I180" s="17"/>
      <c r="J180" s="17"/>
      <c r="K180" s="17"/>
      <c r="L180" s="17"/>
      <c r="M180" s="17"/>
      <c r="N180" s="17"/>
      <c r="O180" s="17"/>
      <c r="P180" s="17"/>
      <c r="Q180" s="17"/>
      <c r="R180" s="17"/>
      <c r="S180" s="17"/>
      <c r="T180" s="17"/>
      <c r="U180" s="17"/>
      <c r="V180" s="17"/>
      <c r="W180" s="17"/>
      <c r="X180" s="17"/>
    </row>
    <row r="181" spans="1:24" ht="12.75" customHeight="1">
      <c r="A181" s="17"/>
      <c r="B181" s="310"/>
      <c r="C181" s="310"/>
      <c r="D181" s="193"/>
      <c r="E181" s="17"/>
      <c r="F181" s="17"/>
      <c r="G181" s="17"/>
      <c r="H181" s="17"/>
      <c r="I181" s="17"/>
      <c r="J181" s="17"/>
      <c r="K181" s="17"/>
      <c r="L181" s="17"/>
      <c r="M181" s="17"/>
      <c r="N181" s="17"/>
      <c r="O181" s="17"/>
      <c r="P181" s="17"/>
      <c r="Q181" s="17"/>
      <c r="R181" s="17"/>
      <c r="S181" s="17"/>
      <c r="T181" s="17"/>
      <c r="U181" s="17"/>
      <c r="V181" s="17"/>
      <c r="W181" s="17"/>
      <c r="X181" s="17"/>
    </row>
    <row r="182" spans="1:24" ht="12.75" customHeight="1">
      <c r="A182" s="17"/>
      <c r="B182" s="310"/>
      <c r="C182" s="310"/>
      <c r="D182" s="193"/>
      <c r="E182" s="17"/>
      <c r="F182" s="17"/>
      <c r="G182" s="17"/>
      <c r="H182" s="17"/>
      <c r="I182" s="17"/>
      <c r="J182" s="17"/>
      <c r="K182" s="17"/>
      <c r="L182" s="17"/>
      <c r="M182" s="17"/>
      <c r="N182" s="17"/>
      <c r="O182" s="17"/>
      <c r="P182" s="17"/>
      <c r="Q182" s="17"/>
      <c r="R182" s="17"/>
      <c r="S182" s="17"/>
      <c r="T182" s="17"/>
      <c r="U182" s="17"/>
      <c r="V182" s="17"/>
      <c r="W182" s="17"/>
      <c r="X182" s="17"/>
    </row>
    <row r="183" spans="1:24" ht="12.75" customHeight="1">
      <c r="A183" s="17"/>
      <c r="B183" s="310"/>
      <c r="C183" s="310"/>
      <c r="D183" s="193"/>
      <c r="E183" s="17"/>
      <c r="F183" s="17"/>
      <c r="G183" s="17"/>
      <c r="H183" s="17"/>
      <c r="I183" s="17"/>
      <c r="J183" s="17"/>
      <c r="K183" s="17"/>
      <c r="L183" s="17"/>
      <c r="M183" s="17"/>
      <c r="N183" s="17"/>
      <c r="O183" s="17"/>
      <c r="P183" s="17"/>
      <c r="Q183" s="17"/>
      <c r="R183" s="17"/>
      <c r="S183" s="17"/>
      <c r="T183" s="17"/>
      <c r="U183" s="17"/>
      <c r="V183" s="17"/>
      <c r="W183" s="17"/>
      <c r="X183" s="17"/>
    </row>
    <row r="184" spans="1:24" ht="12.75" customHeight="1">
      <c r="A184" s="17"/>
      <c r="B184" s="310"/>
      <c r="C184" s="310"/>
      <c r="D184" s="193"/>
      <c r="E184" s="17"/>
      <c r="F184" s="17"/>
      <c r="G184" s="17"/>
      <c r="H184" s="17"/>
      <c r="I184" s="17"/>
      <c r="J184" s="17"/>
      <c r="K184" s="17"/>
      <c r="L184" s="17"/>
      <c r="M184" s="17"/>
      <c r="N184" s="17"/>
      <c r="O184" s="17"/>
      <c r="P184" s="17"/>
      <c r="Q184" s="17"/>
      <c r="R184" s="17"/>
      <c r="S184" s="17"/>
      <c r="T184" s="17"/>
      <c r="U184" s="17"/>
      <c r="V184" s="17"/>
      <c r="W184" s="17"/>
      <c r="X184" s="17"/>
    </row>
    <row r="185" spans="1:24" ht="12.75" customHeight="1">
      <c r="A185" s="17"/>
      <c r="B185" s="310"/>
      <c r="C185" s="310"/>
      <c r="D185" s="193"/>
      <c r="E185" s="17"/>
      <c r="F185" s="17"/>
      <c r="G185" s="17"/>
      <c r="H185" s="17"/>
      <c r="I185" s="17"/>
      <c r="J185" s="17"/>
      <c r="K185" s="17"/>
      <c r="L185" s="17"/>
      <c r="M185" s="17"/>
      <c r="N185" s="17"/>
      <c r="O185" s="17"/>
      <c r="P185" s="17"/>
      <c r="Q185" s="17"/>
      <c r="R185" s="17"/>
      <c r="S185" s="17"/>
      <c r="T185" s="17"/>
      <c r="U185" s="17"/>
      <c r="V185" s="17"/>
      <c r="W185" s="17"/>
      <c r="X185" s="17"/>
    </row>
    <row r="186" spans="1:24" ht="12.75" customHeight="1">
      <c r="A186" s="17"/>
      <c r="B186" s="310"/>
      <c r="C186" s="310"/>
      <c r="D186" s="193"/>
      <c r="E186" s="17"/>
      <c r="F186" s="17"/>
      <c r="G186" s="17"/>
      <c r="H186" s="17"/>
      <c r="I186" s="17"/>
      <c r="J186" s="17"/>
      <c r="K186" s="17"/>
      <c r="L186" s="17"/>
      <c r="M186" s="17"/>
      <c r="N186" s="17"/>
      <c r="O186" s="17"/>
      <c r="P186" s="17"/>
      <c r="Q186" s="17"/>
      <c r="R186" s="17"/>
      <c r="S186" s="17"/>
      <c r="T186" s="17"/>
      <c r="U186" s="17"/>
      <c r="V186" s="17"/>
      <c r="W186" s="17"/>
      <c r="X186" s="17"/>
    </row>
    <row r="187" spans="1:24" ht="12.75" customHeight="1">
      <c r="A187" s="17"/>
      <c r="B187" s="310"/>
      <c r="C187" s="310"/>
      <c r="D187" s="193"/>
      <c r="E187" s="17"/>
      <c r="F187" s="17"/>
      <c r="G187" s="17"/>
      <c r="H187" s="17"/>
      <c r="I187" s="17"/>
      <c r="J187" s="17"/>
      <c r="K187" s="17"/>
      <c r="L187" s="17"/>
      <c r="M187" s="17"/>
      <c r="N187" s="17"/>
      <c r="O187" s="17"/>
      <c r="P187" s="17"/>
      <c r="Q187" s="17"/>
      <c r="R187" s="17"/>
      <c r="S187" s="17"/>
      <c r="T187" s="17"/>
      <c r="U187" s="17"/>
      <c r="V187" s="17"/>
      <c r="W187" s="17"/>
      <c r="X187" s="17"/>
    </row>
    <row r="188" spans="1:24" ht="12.75" customHeight="1">
      <c r="A188" s="17"/>
      <c r="B188" s="310"/>
      <c r="C188" s="310"/>
      <c r="D188" s="193"/>
      <c r="E188" s="17"/>
      <c r="F188" s="17"/>
      <c r="G188" s="17"/>
      <c r="H188" s="17"/>
      <c r="I188" s="17"/>
      <c r="J188" s="17"/>
      <c r="K188" s="17"/>
      <c r="L188" s="17"/>
      <c r="M188" s="17"/>
      <c r="N188" s="17"/>
      <c r="O188" s="17"/>
      <c r="P188" s="17"/>
      <c r="Q188" s="17"/>
      <c r="R188" s="17"/>
      <c r="S188" s="17"/>
      <c r="T188" s="17"/>
      <c r="U188" s="17"/>
      <c r="V188" s="17"/>
      <c r="W188" s="17"/>
      <c r="X188" s="17"/>
    </row>
    <row r="189" spans="1:24" ht="12.75" customHeight="1">
      <c r="A189" s="17"/>
      <c r="B189" s="310"/>
      <c r="C189" s="310"/>
      <c r="D189" s="193"/>
      <c r="E189" s="17"/>
      <c r="F189" s="17"/>
      <c r="G189" s="17"/>
      <c r="H189" s="17"/>
      <c r="I189" s="17"/>
      <c r="J189" s="17"/>
      <c r="K189" s="17"/>
      <c r="L189" s="17"/>
      <c r="M189" s="17"/>
      <c r="N189" s="17"/>
      <c r="O189" s="17"/>
      <c r="P189" s="17"/>
      <c r="Q189" s="17"/>
      <c r="R189" s="17"/>
      <c r="S189" s="17"/>
      <c r="T189" s="17"/>
      <c r="U189" s="17"/>
      <c r="V189" s="17"/>
      <c r="W189" s="17"/>
      <c r="X189" s="17"/>
    </row>
    <row r="190" spans="1:24" ht="12.75" customHeight="1">
      <c r="A190" s="17"/>
      <c r="B190" s="310"/>
      <c r="C190" s="310"/>
      <c r="D190" s="193"/>
      <c r="E190" s="17"/>
      <c r="F190" s="17"/>
      <c r="G190" s="17"/>
      <c r="H190" s="17"/>
      <c r="I190" s="17"/>
      <c r="J190" s="17"/>
      <c r="K190" s="17"/>
      <c r="L190" s="17"/>
      <c r="M190" s="17"/>
      <c r="N190" s="17"/>
      <c r="O190" s="17"/>
      <c r="P190" s="17"/>
      <c r="Q190" s="17"/>
      <c r="R190" s="17"/>
      <c r="S190" s="17"/>
      <c r="T190" s="17"/>
      <c r="U190" s="17"/>
      <c r="V190" s="17"/>
      <c r="W190" s="17"/>
      <c r="X190" s="17"/>
    </row>
    <row r="191" spans="1:24" ht="12.75" customHeight="1">
      <c r="A191" s="17"/>
      <c r="B191" s="310"/>
      <c r="C191" s="310"/>
      <c r="D191" s="193"/>
      <c r="E191" s="17"/>
      <c r="F191" s="17"/>
      <c r="G191" s="17"/>
      <c r="H191" s="17"/>
      <c r="I191" s="17"/>
      <c r="J191" s="17"/>
      <c r="K191" s="17"/>
      <c r="L191" s="17"/>
      <c r="M191" s="17"/>
      <c r="N191" s="17"/>
      <c r="O191" s="17"/>
      <c r="P191" s="17"/>
      <c r="Q191" s="17"/>
      <c r="R191" s="17"/>
      <c r="S191" s="17"/>
      <c r="T191" s="17"/>
      <c r="U191" s="17"/>
      <c r="V191" s="17"/>
      <c r="W191" s="17"/>
      <c r="X191" s="17"/>
    </row>
    <row r="192" spans="1:24" ht="12.75" customHeight="1">
      <c r="A192" s="17"/>
      <c r="B192" s="310"/>
      <c r="C192" s="310"/>
      <c r="D192" s="193"/>
      <c r="E192" s="17"/>
      <c r="F192" s="17"/>
      <c r="G192" s="17"/>
      <c r="H192" s="17"/>
      <c r="I192" s="17"/>
      <c r="J192" s="17"/>
      <c r="K192" s="17"/>
      <c r="L192" s="17"/>
      <c r="M192" s="17"/>
      <c r="N192" s="17"/>
      <c r="O192" s="17"/>
      <c r="P192" s="17"/>
      <c r="Q192" s="17"/>
      <c r="R192" s="17"/>
      <c r="S192" s="17"/>
      <c r="T192" s="17"/>
      <c r="U192" s="17"/>
      <c r="V192" s="17"/>
      <c r="W192" s="17"/>
      <c r="X192" s="17"/>
    </row>
    <row r="193" spans="1:24" ht="12.75" customHeight="1">
      <c r="A193" s="17"/>
      <c r="B193" s="310"/>
      <c r="C193" s="310"/>
      <c r="D193" s="193"/>
      <c r="E193" s="17"/>
      <c r="F193" s="17"/>
      <c r="G193" s="17"/>
      <c r="H193" s="17"/>
      <c r="I193" s="17"/>
      <c r="J193" s="17"/>
      <c r="K193" s="17"/>
      <c r="L193" s="17"/>
      <c r="M193" s="17"/>
      <c r="N193" s="17"/>
      <c r="O193" s="17"/>
      <c r="P193" s="17"/>
      <c r="Q193" s="17"/>
      <c r="R193" s="17"/>
      <c r="S193" s="17"/>
      <c r="T193" s="17"/>
      <c r="U193" s="17"/>
      <c r="V193" s="17"/>
      <c r="W193" s="17"/>
      <c r="X193" s="17"/>
    </row>
    <row r="194" spans="1:24" ht="12.75" customHeight="1">
      <c r="A194" s="17"/>
      <c r="B194" s="310"/>
      <c r="C194" s="310"/>
      <c r="D194" s="193"/>
      <c r="E194" s="17"/>
      <c r="F194" s="17"/>
      <c r="G194" s="17"/>
      <c r="H194" s="17"/>
      <c r="I194" s="17"/>
      <c r="J194" s="17"/>
      <c r="K194" s="17"/>
      <c r="L194" s="17"/>
      <c r="M194" s="17"/>
      <c r="N194" s="17"/>
      <c r="O194" s="17"/>
      <c r="P194" s="17"/>
      <c r="Q194" s="17"/>
      <c r="R194" s="17"/>
      <c r="S194" s="17"/>
      <c r="T194" s="17"/>
      <c r="U194" s="17"/>
      <c r="V194" s="17"/>
      <c r="W194" s="17"/>
      <c r="X194" s="17"/>
    </row>
    <row r="195" spans="1:24" ht="12.75" customHeight="1">
      <c r="A195" s="17"/>
      <c r="B195" s="310"/>
      <c r="C195" s="310"/>
      <c r="D195" s="193"/>
      <c r="E195" s="17"/>
      <c r="F195" s="17"/>
      <c r="G195" s="17"/>
      <c r="H195" s="17"/>
      <c r="I195" s="17"/>
      <c r="J195" s="17"/>
      <c r="K195" s="17"/>
      <c r="L195" s="17"/>
      <c r="M195" s="17"/>
      <c r="N195" s="17"/>
      <c r="O195" s="17"/>
      <c r="P195" s="17"/>
      <c r="Q195" s="17"/>
      <c r="R195" s="17"/>
      <c r="S195" s="17"/>
      <c r="T195" s="17"/>
      <c r="U195" s="17"/>
      <c r="V195" s="17"/>
      <c r="W195" s="17"/>
      <c r="X195" s="17"/>
    </row>
    <row r="196" spans="1:24" ht="12.75" customHeight="1">
      <c r="A196" s="17"/>
      <c r="B196" s="310"/>
      <c r="C196" s="310"/>
      <c r="D196" s="193"/>
      <c r="E196" s="17"/>
      <c r="F196" s="17"/>
      <c r="G196" s="17"/>
      <c r="H196" s="17"/>
      <c r="I196" s="17"/>
      <c r="J196" s="17"/>
      <c r="K196" s="17"/>
      <c r="L196" s="17"/>
      <c r="M196" s="17"/>
      <c r="N196" s="17"/>
      <c r="O196" s="17"/>
      <c r="P196" s="17"/>
      <c r="Q196" s="17"/>
      <c r="R196" s="17"/>
      <c r="S196" s="17"/>
      <c r="T196" s="17"/>
      <c r="U196" s="17"/>
      <c r="V196" s="17"/>
      <c r="W196" s="17"/>
      <c r="X196" s="17"/>
    </row>
    <row r="197" spans="1:24" ht="12.75" customHeight="1">
      <c r="A197" s="17"/>
      <c r="B197" s="310"/>
      <c r="C197" s="310"/>
      <c r="D197" s="193"/>
      <c r="E197" s="17"/>
      <c r="F197" s="17"/>
      <c r="G197" s="17"/>
      <c r="H197" s="17"/>
      <c r="I197" s="17"/>
      <c r="J197" s="17"/>
      <c r="K197" s="17"/>
      <c r="L197" s="17"/>
      <c r="M197" s="17"/>
      <c r="N197" s="17"/>
      <c r="O197" s="17"/>
      <c r="P197" s="17"/>
      <c r="Q197" s="17"/>
      <c r="R197" s="17"/>
      <c r="S197" s="17"/>
      <c r="T197" s="17"/>
      <c r="U197" s="17"/>
      <c r="V197" s="17"/>
      <c r="W197" s="17"/>
      <c r="X197" s="17"/>
    </row>
    <row r="198" spans="1:24" ht="12.75" customHeight="1">
      <c r="A198" s="17"/>
      <c r="B198" s="310"/>
      <c r="C198" s="310"/>
      <c r="D198" s="193"/>
      <c r="E198" s="17"/>
      <c r="F198" s="17"/>
      <c r="G198" s="17"/>
      <c r="H198" s="17"/>
      <c r="I198" s="17"/>
      <c r="J198" s="17"/>
      <c r="K198" s="17"/>
      <c r="L198" s="17"/>
      <c r="M198" s="17"/>
      <c r="N198" s="17"/>
      <c r="O198" s="17"/>
      <c r="P198" s="17"/>
      <c r="Q198" s="17"/>
      <c r="R198" s="17"/>
      <c r="S198" s="17"/>
      <c r="T198" s="17"/>
      <c r="U198" s="17"/>
      <c r="V198" s="17"/>
      <c r="W198" s="17"/>
      <c r="X198" s="17"/>
    </row>
    <row r="199" spans="1:24" ht="12.75" customHeight="1">
      <c r="A199" s="17"/>
      <c r="B199" s="310"/>
      <c r="C199" s="310"/>
      <c r="D199" s="193"/>
      <c r="E199" s="17"/>
      <c r="F199" s="17"/>
      <c r="G199" s="17"/>
      <c r="H199" s="17"/>
      <c r="I199" s="17"/>
      <c r="J199" s="17"/>
      <c r="K199" s="17"/>
      <c r="L199" s="17"/>
      <c r="M199" s="17"/>
      <c r="N199" s="17"/>
      <c r="O199" s="17"/>
      <c r="P199" s="17"/>
      <c r="Q199" s="17"/>
      <c r="R199" s="17"/>
      <c r="S199" s="17"/>
      <c r="T199" s="17"/>
      <c r="U199" s="17"/>
      <c r="V199" s="17"/>
      <c r="W199" s="17"/>
      <c r="X199" s="17"/>
    </row>
    <row r="200" spans="1:24" ht="12.75" customHeight="1">
      <c r="A200" s="17"/>
      <c r="B200" s="310"/>
      <c r="C200" s="310"/>
      <c r="D200" s="193"/>
      <c r="E200" s="17"/>
      <c r="F200" s="17"/>
      <c r="G200" s="17"/>
      <c r="H200" s="17"/>
      <c r="I200" s="17"/>
      <c r="J200" s="17"/>
      <c r="K200" s="17"/>
      <c r="L200" s="17"/>
      <c r="M200" s="17"/>
      <c r="N200" s="17"/>
      <c r="O200" s="17"/>
      <c r="P200" s="17"/>
      <c r="Q200" s="17"/>
      <c r="R200" s="17"/>
      <c r="S200" s="17"/>
      <c r="T200" s="17"/>
      <c r="U200" s="17"/>
      <c r="V200" s="17"/>
      <c r="W200" s="17"/>
      <c r="X200" s="17"/>
    </row>
    <row r="201" spans="1:24" ht="12.75" customHeight="1">
      <c r="A201" s="17"/>
      <c r="B201" s="310"/>
      <c r="C201" s="310"/>
      <c r="D201" s="193"/>
      <c r="E201" s="17"/>
      <c r="F201" s="17"/>
      <c r="G201" s="17"/>
      <c r="H201" s="17"/>
      <c r="I201" s="17"/>
      <c r="J201" s="17"/>
      <c r="K201" s="17"/>
      <c r="L201" s="17"/>
      <c r="M201" s="17"/>
      <c r="N201" s="17"/>
      <c r="O201" s="17"/>
      <c r="P201" s="17"/>
      <c r="Q201" s="17"/>
      <c r="R201" s="17"/>
      <c r="S201" s="17"/>
      <c r="T201" s="17"/>
      <c r="U201" s="17"/>
      <c r="V201" s="17"/>
      <c r="W201" s="17"/>
      <c r="X201" s="17"/>
    </row>
    <row r="202" spans="1:24" ht="12.75" customHeight="1">
      <c r="A202" s="17"/>
      <c r="B202" s="310"/>
      <c r="C202" s="310"/>
      <c r="D202" s="193"/>
      <c r="E202" s="17"/>
      <c r="F202" s="17"/>
      <c r="G202" s="17"/>
      <c r="H202" s="17"/>
      <c r="I202" s="17"/>
      <c r="J202" s="17"/>
      <c r="K202" s="17"/>
      <c r="L202" s="17"/>
      <c r="M202" s="17"/>
      <c r="N202" s="17"/>
      <c r="O202" s="17"/>
      <c r="P202" s="17"/>
      <c r="Q202" s="17"/>
      <c r="R202" s="17"/>
      <c r="S202" s="17"/>
      <c r="T202" s="17"/>
      <c r="U202" s="17"/>
      <c r="V202" s="17"/>
      <c r="W202" s="17"/>
      <c r="X202" s="17"/>
    </row>
    <row r="203" spans="1:24" ht="12.75" customHeight="1">
      <c r="A203" s="17"/>
      <c r="B203" s="310"/>
      <c r="C203" s="310"/>
      <c r="D203" s="193"/>
      <c r="E203" s="17"/>
      <c r="F203" s="17"/>
      <c r="G203" s="17"/>
      <c r="H203" s="17"/>
      <c r="I203" s="17"/>
      <c r="J203" s="17"/>
      <c r="K203" s="17"/>
      <c r="L203" s="17"/>
      <c r="M203" s="17"/>
      <c r="N203" s="17"/>
      <c r="O203" s="17"/>
      <c r="P203" s="17"/>
      <c r="Q203" s="17"/>
      <c r="R203" s="17"/>
      <c r="S203" s="17"/>
      <c r="T203" s="17"/>
      <c r="U203" s="17"/>
      <c r="V203" s="17"/>
      <c r="W203" s="17"/>
      <c r="X203" s="17"/>
    </row>
    <row r="204" spans="1:24" ht="12.75" customHeight="1">
      <c r="A204" s="17"/>
      <c r="B204" s="310"/>
      <c r="C204" s="310"/>
      <c r="D204" s="193"/>
      <c r="E204" s="17"/>
      <c r="F204" s="17"/>
      <c r="G204" s="17"/>
      <c r="H204" s="17"/>
      <c r="I204" s="17"/>
      <c r="J204" s="17"/>
      <c r="K204" s="17"/>
      <c r="L204" s="17"/>
      <c r="M204" s="17"/>
      <c r="N204" s="17"/>
      <c r="O204" s="17"/>
      <c r="P204" s="17"/>
      <c r="Q204" s="17"/>
      <c r="R204" s="17"/>
      <c r="S204" s="17"/>
      <c r="T204" s="17"/>
      <c r="U204" s="17"/>
      <c r="V204" s="17"/>
      <c r="W204" s="17"/>
      <c r="X204" s="17"/>
    </row>
    <row r="205" spans="1:24" ht="12.75" customHeight="1">
      <c r="A205" s="17"/>
      <c r="B205" s="310"/>
      <c r="C205" s="310"/>
      <c r="D205" s="193"/>
      <c r="E205" s="17"/>
      <c r="F205" s="17"/>
      <c r="G205" s="17"/>
      <c r="H205" s="17"/>
      <c r="I205" s="17"/>
      <c r="J205" s="17"/>
      <c r="K205" s="17"/>
      <c r="L205" s="17"/>
      <c r="M205" s="17"/>
      <c r="N205" s="17"/>
      <c r="O205" s="17"/>
      <c r="P205" s="17"/>
      <c r="Q205" s="17"/>
      <c r="R205" s="17"/>
      <c r="S205" s="17"/>
      <c r="T205" s="17"/>
      <c r="U205" s="17"/>
      <c r="V205" s="17"/>
      <c r="W205" s="17"/>
      <c r="X205" s="17"/>
    </row>
    <row r="206" spans="1:24" ht="12.75" customHeight="1">
      <c r="A206" s="17"/>
      <c r="B206" s="310"/>
      <c r="C206" s="310"/>
      <c r="D206" s="193"/>
      <c r="E206" s="17"/>
      <c r="F206" s="17"/>
      <c r="G206" s="17"/>
      <c r="H206" s="17"/>
      <c r="I206" s="17"/>
      <c r="J206" s="17"/>
      <c r="K206" s="17"/>
      <c r="L206" s="17"/>
      <c r="M206" s="17"/>
      <c r="N206" s="17"/>
      <c r="O206" s="17"/>
      <c r="P206" s="17"/>
      <c r="Q206" s="17"/>
      <c r="R206" s="17"/>
      <c r="S206" s="17"/>
      <c r="T206" s="17"/>
      <c r="U206" s="17"/>
      <c r="V206" s="17"/>
      <c r="W206" s="17"/>
      <c r="X206" s="17"/>
    </row>
    <row r="207" spans="1:24" ht="12.75" customHeight="1">
      <c r="A207" s="17"/>
      <c r="B207" s="310"/>
      <c r="C207" s="310"/>
      <c r="D207" s="193"/>
      <c r="E207" s="17"/>
      <c r="F207" s="17"/>
      <c r="G207" s="17"/>
      <c r="H207" s="17"/>
      <c r="I207" s="17"/>
      <c r="J207" s="17"/>
      <c r="K207" s="17"/>
      <c r="L207" s="17"/>
      <c r="M207" s="17"/>
      <c r="N207" s="17"/>
      <c r="O207" s="17"/>
      <c r="P207" s="17"/>
      <c r="Q207" s="17"/>
      <c r="R207" s="17"/>
      <c r="S207" s="17"/>
      <c r="T207" s="17"/>
      <c r="U207" s="17"/>
      <c r="V207" s="17"/>
      <c r="W207" s="17"/>
      <c r="X207" s="17"/>
    </row>
    <row r="208" spans="1:24" ht="12.75" customHeight="1">
      <c r="A208" s="17"/>
      <c r="B208" s="310"/>
      <c r="C208" s="310"/>
      <c r="D208" s="193"/>
      <c r="E208" s="17"/>
      <c r="F208" s="17"/>
      <c r="G208" s="17"/>
      <c r="H208" s="17"/>
      <c r="I208" s="17"/>
      <c r="J208" s="17"/>
      <c r="K208" s="17"/>
      <c r="L208" s="17"/>
      <c r="M208" s="17"/>
      <c r="N208" s="17"/>
      <c r="O208" s="17"/>
      <c r="P208" s="17"/>
      <c r="Q208" s="17"/>
      <c r="R208" s="17"/>
      <c r="S208" s="17"/>
      <c r="T208" s="17"/>
      <c r="U208" s="17"/>
      <c r="V208" s="17"/>
      <c r="W208" s="17"/>
      <c r="X208" s="17"/>
    </row>
    <row r="209" spans="1:24" ht="12.75" customHeight="1">
      <c r="A209" s="17"/>
      <c r="B209" s="310"/>
      <c r="C209" s="310"/>
      <c r="D209" s="193"/>
      <c r="E209" s="17"/>
      <c r="F209" s="17"/>
      <c r="G209" s="17"/>
      <c r="H209" s="17"/>
      <c r="I209" s="17"/>
      <c r="J209" s="17"/>
      <c r="K209" s="17"/>
      <c r="L209" s="17"/>
      <c r="M209" s="17"/>
      <c r="N209" s="17"/>
      <c r="O209" s="17"/>
      <c r="P209" s="17"/>
      <c r="Q209" s="17"/>
      <c r="R209" s="17"/>
      <c r="S209" s="17"/>
      <c r="T209" s="17"/>
      <c r="U209" s="17"/>
      <c r="V209" s="17"/>
      <c r="W209" s="17"/>
      <c r="X209" s="17"/>
    </row>
    <row r="210" spans="1:24" ht="12.75" customHeight="1">
      <c r="A210" s="17"/>
      <c r="B210" s="310"/>
      <c r="C210" s="310"/>
      <c r="D210" s="193"/>
      <c r="E210" s="17"/>
      <c r="F210" s="17"/>
      <c r="G210" s="17"/>
      <c r="H210" s="17"/>
      <c r="I210" s="17"/>
      <c r="J210" s="17"/>
      <c r="K210" s="17"/>
      <c r="L210" s="17"/>
      <c r="M210" s="17"/>
      <c r="N210" s="17"/>
      <c r="O210" s="17"/>
      <c r="P210" s="17"/>
      <c r="Q210" s="17"/>
      <c r="R210" s="17"/>
      <c r="S210" s="17"/>
      <c r="T210" s="17"/>
      <c r="U210" s="17"/>
      <c r="V210" s="17"/>
      <c r="W210" s="17"/>
      <c r="X210" s="17"/>
    </row>
    <row r="211" spans="1:24" ht="12.75" customHeight="1">
      <c r="A211" s="17"/>
      <c r="B211" s="310"/>
      <c r="C211" s="310"/>
      <c r="D211" s="193"/>
      <c r="E211" s="17"/>
      <c r="F211" s="17"/>
      <c r="G211" s="17"/>
      <c r="H211" s="17"/>
      <c r="I211" s="17"/>
      <c r="J211" s="17"/>
      <c r="K211" s="17"/>
      <c r="L211" s="17"/>
      <c r="M211" s="17"/>
      <c r="N211" s="17"/>
      <c r="O211" s="17"/>
      <c r="P211" s="17"/>
      <c r="Q211" s="17"/>
      <c r="R211" s="17"/>
      <c r="S211" s="17"/>
      <c r="T211" s="17"/>
      <c r="U211" s="17"/>
      <c r="V211" s="17"/>
      <c r="W211" s="17"/>
      <c r="X211" s="17"/>
    </row>
    <row r="212" spans="1:24" ht="12.75" customHeight="1">
      <c r="A212" s="17"/>
      <c r="B212" s="310"/>
      <c r="C212" s="310"/>
      <c r="D212" s="193"/>
      <c r="E212" s="17"/>
      <c r="F212" s="17"/>
      <c r="G212" s="17"/>
      <c r="H212" s="17"/>
      <c r="I212" s="17"/>
      <c r="J212" s="17"/>
      <c r="K212" s="17"/>
      <c r="L212" s="17"/>
      <c r="M212" s="17"/>
      <c r="N212" s="17"/>
      <c r="O212" s="17"/>
      <c r="P212" s="17"/>
      <c r="Q212" s="17"/>
      <c r="R212" s="17"/>
      <c r="S212" s="17"/>
      <c r="T212" s="17"/>
      <c r="U212" s="17"/>
      <c r="V212" s="17"/>
      <c r="W212" s="17"/>
      <c r="X212" s="17"/>
    </row>
    <row r="213" spans="1:24" ht="12.75" customHeight="1">
      <c r="A213" s="17"/>
      <c r="B213" s="310"/>
      <c r="C213" s="310"/>
      <c r="D213" s="193"/>
      <c r="E213" s="17"/>
      <c r="F213" s="17"/>
      <c r="G213" s="17"/>
      <c r="H213" s="17"/>
      <c r="I213" s="17"/>
      <c r="J213" s="17"/>
      <c r="K213" s="17"/>
      <c r="L213" s="17"/>
      <c r="M213" s="17"/>
      <c r="N213" s="17"/>
      <c r="O213" s="17"/>
      <c r="P213" s="17"/>
      <c r="Q213" s="17"/>
      <c r="R213" s="17"/>
      <c r="S213" s="17"/>
      <c r="T213" s="17"/>
      <c r="U213" s="17"/>
      <c r="V213" s="17"/>
      <c r="W213" s="17"/>
      <c r="X213" s="17"/>
    </row>
    <row r="214" spans="1:24" ht="12.75" customHeight="1">
      <c r="A214" s="17"/>
      <c r="B214" s="310"/>
      <c r="C214" s="310"/>
      <c r="D214" s="193"/>
      <c r="E214" s="17"/>
      <c r="F214" s="17"/>
      <c r="G214" s="17"/>
      <c r="H214" s="17"/>
      <c r="I214" s="17"/>
      <c r="J214" s="17"/>
      <c r="K214" s="17"/>
      <c r="L214" s="17"/>
      <c r="M214" s="17"/>
      <c r="N214" s="17"/>
      <c r="O214" s="17"/>
      <c r="P214" s="17"/>
      <c r="Q214" s="17"/>
      <c r="R214" s="17"/>
      <c r="S214" s="17"/>
      <c r="T214" s="17"/>
      <c r="U214" s="17"/>
      <c r="V214" s="17"/>
      <c r="W214" s="17"/>
      <c r="X214" s="17"/>
    </row>
    <row r="215" spans="1:24" ht="12.75" customHeight="1">
      <c r="A215" s="17"/>
      <c r="B215" s="310"/>
      <c r="C215" s="310"/>
      <c r="D215" s="193"/>
      <c r="E215" s="17"/>
      <c r="F215" s="17"/>
      <c r="G215" s="17"/>
      <c r="H215" s="17"/>
      <c r="I215" s="17"/>
      <c r="J215" s="17"/>
      <c r="K215" s="17"/>
      <c r="L215" s="17"/>
      <c r="M215" s="17"/>
      <c r="N215" s="17"/>
      <c r="O215" s="17"/>
      <c r="P215" s="17"/>
      <c r="Q215" s="17"/>
      <c r="R215" s="17"/>
      <c r="S215" s="17"/>
      <c r="T215" s="17"/>
      <c r="U215" s="17"/>
      <c r="V215" s="17"/>
      <c r="W215" s="17"/>
      <c r="X215" s="17"/>
    </row>
    <row r="216" spans="1:24" ht="12.75" customHeight="1">
      <c r="A216" s="17"/>
      <c r="B216" s="310"/>
      <c r="C216" s="310"/>
      <c r="D216" s="193"/>
      <c r="E216" s="17"/>
      <c r="F216" s="17"/>
      <c r="G216" s="17"/>
      <c r="H216" s="17"/>
      <c r="I216" s="17"/>
      <c r="J216" s="17"/>
      <c r="K216" s="17"/>
      <c r="L216" s="17"/>
      <c r="M216" s="17"/>
      <c r="N216" s="17"/>
      <c r="O216" s="17"/>
      <c r="P216" s="17"/>
      <c r="Q216" s="17"/>
      <c r="R216" s="17"/>
      <c r="S216" s="17"/>
      <c r="T216" s="17"/>
      <c r="U216" s="17"/>
      <c r="V216" s="17"/>
      <c r="W216" s="17"/>
      <c r="X216" s="17"/>
    </row>
    <row r="217" spans="1:24" ht="12.75" customHeight="1">
      <c r="A217" s="17"/>
      <c r="B217" s="310"/>
      <c r="C217" s="310"/>
      <c r="D217" s="193"/>
      <c r="E217" s="17"/>
      <c r="F217" s="17"/>
      <c r="G217" s="17"/>
      <c r="H217" s="17"/>
      <c r="I217" s="17"/>
      <c r="J217" s="17"/>
      <c r="K217" s="17"/>
      <c r="L217" s="17"/>
      <c r="M217" s="17"/>
      <c r="N217" s="17"/>
      <c r="O217" s="17"/>
      <c r="P217" s="17"/>
      <c r="Q217" s="17"/>
      <c r="R217" s="17"/>
      <c r="S217" s="17"/>
      <c r="T217" s="17"/>
      <c r="U217" s="17"/>
      <c r="V217" s="17"/>
      <c r="W217" s="17"/>
      <c r="X217" s="17"/>
    </row>
    <row r="218" spans="1:24" ht="12.75" customHeight="1">
      <c r="A218" s="17"/>
      <c r="B218" s="310"/>
      <c r="C218" s="310"/>
      <c r="D218" s="193"/>
      <c r="E218" s="17"/>
      <c r="F218" s="17"/>
      <c r="G218" s="17"/>
      <c r="H218" s="17"/>
      <c r="I218" s="17"/>
      <c r="J218" s="17"/>
      <c r="K218" s="17"/>
      <c r="L218" s="17"/>
      <c r="M218" s="17"/>
      <c r="N218" s="17"/>
      <c r="O218" s="17"/>
      <c r="P218" s="17"/>
      <c r="Q218" s="17"/>
      <c r="R218" s="17"/>
      <c r="S218" s="17"/>
      <c r="T218" s="17"/>
      <c r="U218" s="17"/>
      <c r="V218" s="17"/>
      <c r="W218" s="17"/>
      <c r="X218" s="17"/>
    </row>
    <row r="219" spans="1:24" ht="12.75" customHeight="1">
      <c r="A219" s="17"/>
      <c r="B219" s="310"/>
      <c r="C219" s="310"/>
      <c r="D219" s="193"/>
      <c r="E219" s="17"/>
      <c r="F219" s="17"/>
      <c r="G219" s="17"/>
      <c r="H219" s="17"/>
      <c r="I219" s="17"/>
      <c r="J219" s="17"/>
      <c r="K219" s="17"/>
      <c r="L219" s="17"/>
      <c r="M219" s="17"/>
      <c r="N219" s="17"/>
      <c r="O219" s="17"/>
      <c r="P219" s="17"/>
      <c r="Q219" s="17"/>
      <c r="R219" s="17"/>
      <c r="S219" s="17"/>
      <c r="T219" s="17"/>
      <c r="U219" s="17"/>
      <c r="V219" s="17"/>
      <c r="W219" s="17"/>
      <c r="X219" s="17"/>
    </row>
    <row r="220" spans="1:24" ht="12.75" customHeight="1">
      <c r="A220" s="17"/>
      <c r="B220" s="310"/>
      <c r="C220" s="310"/>
      <c r="D220" s="193"/>
      <c r="E220" s="17"/>
      <c r="F220" s="17"/>
      <c r="G220" s="17"/>
      <c r="H220" s="17"/>
      <c r="I220" s="17"/>
      <c r="J220" s="17"/>
      <c r="K220" s="17"/>
      <c r="L220" s="17"/>
      <c r="M220" s="17"/>
      <c r="N220" s="17"/>
      <c r="O220" s="17"/>
      <c r="P220" s="17"/>
      <c r="Q220" s="17"/>
      <c r="R220" s="17"/>
      <c r="S220" s="17"/>
      <c r="T220" s="17"/>
      <c r="U220" s="17"/>
      <c r="V220" s="17"/>
      <c r="W220" s="17"/>
      <c r="X220" s="17"/>
    </row>
    <row r="221" spans="1:24" ht="12.75" customHeight="1">
      <c r="A221" s="17"/>
      <c r="B221" s="310"/>
      <c r="C221" s="310"/>
      <c r="D221" s="193"/>
      <c r="E221" s="17"/>
      <c r="F221" s="17"/>
      <c r="G221" s="17"/>
      <c r="H221" s="17"/>
      <c r="I221" s="17"/>
      <c r="J221" s="17"/>
      <c r="K221" s="17"/>
      <c r="L221" s="17"/>
      <c r="M221" s="17"/>
      <c r="N221" s="17"/>
      <c r="O221" s="17"/>
      <c r="P221" s="17"/>
      <c r="Q221" s="17"/>
      <c r="R221" s="17"/>
      <c r="S221" s="17"/>
      <c r="T221" s="17"/>
      <c r="U221" s="17"/>
      <c r="V221" s="17"/>
      <c r="W221" s="17"/>
      <c r="X221" s="17"/>
    </row>
    <row r="222" spans="1:24" ht="12.75" customHeight="1">
      <c r="A222" s="17"/>
      <c r="B222" s="310"/>
      <c r="C222" s="310"/>
      <c r="D222" s="193"/>
      <c r="E222" s="17"/>
      <c r="F222" s="17"/>
      <c r="G222" s="17"/>
      <c r="H222" s="17"/>
      <c r="I222" s="17"/>
      <c r="J222" s="17"/>
      <c r="K222" s="17"/>
      <c r="L222" s="17"/>
      <c r="M222" s="17"/>
      <c r="N222" s="17"/>
      <c r="O222" s="17"/>
      <c r="P222" s="17"/>
      <c r="Q222" s="17"/>
      <c r="R222" s="17"/>
      <c r="S222" s="17"/>
      <c r="T222" s="17"/>
      <c r="U222" s="17"/>
      <c r="V222" s="17"/>
      <c r="W222" s="17"/>
      <c r="X222" s="17"/>
    </row>
    <row r="223" spans="1:24" ht="12.75" customHeight="1">
      <c r="A223" s="17"/>
      <c r="B223" s="310"/>
      <c r="C223" s="310"/>
      <c r="D223" s="193"/>
      <c r="E223" s="17"/>
      <c r="F223" s="17"/>
      <c r="G223" s="17"/>
      <c r="H223" s="17"/>
      <c r="I223" s="17"/>
      <c r="J223" s="17"/>
      <c r="K223" s="17"/>
      <c r="L223" s="17"/>
      <c r="M223" s="17"/>
      <c r="N223" s="17"/>
      <c r="O223" s="17"/>
      <c r="P223" s="17"/>
      <c r="Q223" s="17"/>
      <c r="R223" s="17"/>
      <c r="S223" s="17"/>
      <c r="T223" s="17"/>
      <c r="U223" s="17"/>
      <c r="V223" s="17"/>
      <c r="W223" s="17"/>
      <c r="X223" s="17"/>
    </row>
    <row r="224" spans="1:24" ht="12.75" customHeight="1">
      <c r="A224" s="17"/>
      <c r="B224" s="310"/>
      <c r="C224" s="310"/>
      <c r="D224" s="193"/>
      <c r="E224" s="17"/>
      <c r="F224" s="17"/>
      <c r="G224" s="17"/>
      <c r="H224" s="17"/>
      <c r="I224" s="17"/>
      <c r="J224" s="17"/>
      <c r="K224" s="17"/>
      <c r="L224" s="17"/>
      <c r="M224" s="17"/>
      <c r="N224" s="17"/>
      <c r="O224" s="17"/>
      <c r="P224" s="17"/>
      <c r="Q224" s="17"/>
      <c r="R224" s="17"/>
      <c r="S224" s="17"/>
      <c r="T224" s="17"/>
      <c r="U224" s="17"/>
      <c r="V224" s="17"/>
      <c r="W224" s="17"/>
      <c r="X224" s="17"/>
    </row>
    <row r="225" spans="1:24" ht="12.75" customHeight="1">
      <c r="A225" s="17"/>
      <c r="B225" s="310"/>
      <c r="C225" s="310"/>
      <c r="D225" s="193"/>
      <c r="E225" s="17"/>
      <c r="F225" s="17"/>
      <c r="G225" s="17"/>
      <c r="H225" s="17"/>
      <c r="I225" s="17"/>
      <c r="J225" s="17"/>
      <c r="K225" s="17"/>
      <c r="L225" s="17"/>
      <c r="M225" s="17"/>
      <c r="N225" s="17"/>
      <c r="O225" s="17"/>
      <c r="P225" s="17"/>
      <c r="Q225" s="17"/>
      <c r="R225" s="17"/>
      <c r="S225" s="17"/>
      <c r="T225" s="17"/>
      <c r="U225" s="17"/>
      <c r="V225" s="17"/>
      <c r="W225" s="17"/>
      <c r="X225" s="17"/>
    </row>
    <row r="226" spans="1:24" ht="12.75" customHeight="1">
      <c r="A226" s="17"/>
      <c r="B226" s="310"/>
      <c r="C226" s="310"/>
      <c r="D226" s="193"/>
      <c r="E226" s="17"/>
      <c r="F226" s="17"/>
      <c r="G226" s="17"/>
      <c r="H226" s="17"/>
      <c r="I226" s="17"/>
      <c r="J226" s="17"/>
      <c r="K226" s="17"/>
      <c r="L226" s="17"/>
      <c r="M226" s="17"/>
      <c r="N226" s="17"/>
      <c r="O226" s="17"/>
      <c r="P226" s="17"/>
      <c r="Q226" s="17"/>
      <c r="R226" s="17"/>
      <c r="S226" s="17"/>
      <c r="T226" s="17"/>
      <c r="U226" s="17"/>
      <c r="V226" s="17"/>
      <c r="W226" s="17"/>
      <c r="X226" s="17"/>
    </row>
    <row r="227" spans="1:24" ht="12.75" customHeight="1">
      <c r="A227" s="17"/>
      <c r="B227" s="310"/>
      <c r="C227" s="310"/>
      <c r="D227" s="193"/>
      <c r="E227" s="17"/>
      <c r="F227" s="17"/>
      <c r="G227" s="17"/>
      <c r="H227" s="17"/>
      <c r="I227" s="17"/>
      <c r="J227" s="17"/>
      <c r="K227" s="17"/>
      <c r="L227" s="17"/>
      <c r="M227" s="17"/>
      <c r="N227" s="17"/>
      <c r="O227" s="17"/>
      <c r="P227" s="17"/>
      <c r="Q227" s="17"/>
      <c r="R227" s="17"/>
      <c r="S227" s="17"/>
      <c r="T227" s="17"/>
      <c r="U227" s="17"/>
      <c r="V227" s="17"/>
      <c r="W227" s="17"/>
      <c r="X227" s="17"/>
    </row>
    <row r="228" spans="1:24" ht="12.75" customHeight="1">
      <c r="A228" s="17"/>
      <c r="B228" s="310"/>
      <c r="C228" s="310"/>
      <c r="D228" s="193"/>
      <c r="E228" s="17"/>
      <c r="F228" s="17"/>
      <c r="G228" s="17"/>
      <c r="H228" s="17"/>
      <c r="I228" s="17"/>
      <c r="J228" s="17"/>
      <c r="K228" s="17"/>
      <c r="L228" s="17"/>
      <c r="M228" s="17"/>
      <c r="N228" s="17"/>
      <c r="O228" s="17"/>
      <c r="P228" s="17"/>
      <c r="Q228" s="17"/>
      <c r="R228" s="17"/>
      <c r="S228" s="17"/>
      <c r="T228" s="17"/>
      <c r="U228" s="17"/>
      <c r="V228" s="17"/>
      <c r="W228" s="17"/>
      <c r="X228" s="17"/>
    </row>
    <row r="229" spans="1:24" ht="12.75" customHeight="1">
      <c r="A229" s="17"/>
      <c r="B229" s="310"/>
      <c r="C229" s="310"/>
      <c r="D229" s="193"/>
      <c r="E229" s="17"/>
      <c r="F229" s="17"/>
      <c r="G229" s="17"/>
      <c r="H229" s="17"/>
      <c r="I229" s="17"/>
      <c r="J229" s="17"/>
      <c r="K229" s="17"/>
      <c r="L229" s="17"/>
      <c r="M229" s="17"/>
      <c r="N229" s="17"/>
      <c r="O229" s="17"/>
      <c r="P229" s="17"/>
      <c r="Q229" s="17"/>
      <c r="R229" s="17"/>
      <c r="S229" s="17"/>
      <c r="T229" s="17"/>
      <c r="U229" s="17"/>
      <c r="V229" s="17"/>
      <c r="W229" s="17"/>
      <c r="X229" s="17"/>
    </row>
    <row r="230" spans="1:24" ht="12.75" customHeight="1">
      <c r="A230" s="17"/>
      <c r="B230" s="310"/>
      <c r="C230" s="310"/>
      <c r="D230" s="193"/>
      <c r="E230" s="17"/>
      <c r="F230" s="17"/>
      <c r="G230" s="17"/>
      <c r="H230" s="17"/>
      <c r="I230" s="17"/>
      <c r="J230" s="17"/>
      <c r="K230" s="17"/>
      <c r="L230" s="17"/>
      <c r="M230" s="17"/>
      <c r="N230" s="17"/>
      <c r="O230" s="17"/>
      <c r="P230" s="17"/>
      <c r="Q230" s="17"/>
      <c r="R230" s="17"/>
      <c r="S230" s="17"/>
      <c r="T230" s="17"/>
      <c r="U230" s="17"/>
      <c r="V230" s="17"/>
      <c r="W230" s="17"/>
      <c r="X230" s="17"/>
    </row>
    <row r="231" spans="1:24" ht="12.75" customHeight="1">
      <c r="A231" s="17"/>
      <c r="B231" s="310"/>
      <c r="C231" s="310"/>
      <c r="D231" s="193"/>
      <c r="E231" s="17"/>
      <c r="F231" s="17"/>
      <c r="G231" s="17"/>
      <c r="H231" s="17"/>
      <c r="I231" s="17"/>
      <c r="J231" s="17"/>
      <c r="K231" s="17"/>
      <c r="L231" s="17"/>
      <c r="M231" s="17"/>
      <c r="N231" s="17"/>
      <c r="O231" s="17"/>
      <c r="P231" s="17"/>
      <c r="Q231" s="17"/>
      <c r="R231" s="17"/>
      <c r="S231" s="17"/>
      <c r="T231" s="17"/>
      <c r="U231" s="17"/>
      <c r="V231" s="17"/>
      <c r="W231" s="17"/>
      <c r="X231" s="17"/>
    </row>
    <row r="232" spans="1:24" ht="12.75" customHeight="1">
      <c r="A232" s="17"/>
      <c r="B232" s="310"/>
      <c r="C232" s="310"/>
      <c r="D232" s="193"/>
      <c r="E232" s="17"/>
      <c r="F232" s="17"/>
      <c r="G232" s="17"/>
      <c r="H232" s="17"/>
      <c r="I232" s="17"/>
      <c r="J232" s="17"/>
      <c r="K232" s="17"/>
      <c r="L232" s="17"/>
      <c r="M232" s="17"/>
      <c r="N232" s="17"/>
      <c r="O232" s="17"/>
      <c r="P232" s="17"/>
      <c r="Q232" s="17"/>
      <c r="R232" s="17"/>
      <c r="S232" s="17"/>
      <c r="T232" s="17"/>
      <c r="U232" s="17"/>
      <c r="V232" s="17"/>
      <c r="W232" s="17"/>
      <c r="X232" s="17"/>
    </row>
    <row r="233" spans="1:24" ht="12.75" customHeight="1">
      <c r="A233" s="17"/>
      <c r="B233" s="310"/>
      <c r="C233" s="310"/>
      <c r="D233" s="193"/>
      <c r="E233" s="17"/>
      <c r="F233" s="17"/>
      <c r="G233" s="17"/>
      <c r="H233" s="17"/>
      <c r="I233" s="17"/>
      <c r="J233" s="17"/>
      <c r="K233" s="17"/>
      <c r="L233" s="17"/>
      <c r="M233" s="17"/>
      <c r="N233" s="17"/>
      <c r="O233" s="17"/>
      <c r="P233" s="17"/>
      <c r="Q233" s="17"/>
      <c r="R233" s="17"/>
      <c r="S233" s="17"/>
      <c r="T233" s="17"/>
      <c r="U233" s="17"/>
      <c r="V233" s="17"/>
      <c r="W233" s="17"/>
      <c r="X233" s="17"/>
    </row>
    <row r="234" spans="1:24" ht="12.75" customHeight="1">
      <c r="A234" s="17"/>
      <c r="B234" s="310"/>
      <c r="C234" s="310"/>
      <c r="D234" s="193"/>
      <c r="E234" s="17"/>
      <c r="F234" s="17"/>
      <c r="G234" s="17"/>
      <c r="H234" s="17"/>
      <c r="I234" s="17"/>
      <c r="J234" s="17"/>
      <c r="K234" s="17"/>
      <c r="L234" s="17"/>
      <c r="M234" s="17"/>
      <c r="N234" s="17"/>
      <c r="O234" s="17"/>
      <c r="P234" s="17"/>
      <c r="Q234" s="17"/>
      <c r="R234" s="17"/>
      <c r="S234" s="17"/>
      <c r="T234" s="17"/>
      <c r="U234" s="17"/>
      <c r="V234" s="17"/>
      <c r="W234" s="17"/>
      <c r="X234" s="17"/>
    </row>
    <row r="235" spans="1:24" ht="12.75" customHeight="1">
      <c r="A235" s="17"/>
      <c r="B235" s="310"/>
      <c r="C235" s="310"/>
      <c r="D235" s="193"/>
      <c r="E235" s="17"/>
      <c r="F235" s="17"/>
      <c r="G235" s="17"/>
      <c r="H235" s="17"/>
      <c r="I235" s="17"/>
      <c r="J235" s="17"/>
      <c r="K235" s="17"/>
      <c r="L235" s="17"/>
      <c r="M235" s="17"/>
      <c r="N235" s="17"/>
      <c r="O235" s="17"/>
      <c r="P235" s="17"/>
      <c r="Q235" s="17"/>
      <c r="R235" s="17"/>
      <c r="S235" s="17"/>
      <c r="T235" s="17"/>
      <c r="U235" s="17"/>
      <c r="V235" s="17"/>
      <c r="W235" s="17"/>
      <c r="X235" s="17"/>
    </row>
    <row r="236" spans="1:24" ht="12.75" customHeight="1">
      <c r="A236" s="17"/>
      <c r="B236" s="310"/>
      <c r="C236" s="310"/>
      <c r="D236" s="193"/>
      <c r="E236" s="17"/>
      <c r="F236" s="17"/>
      <c r="G236" s="17"/>
      <c r="H236" s="17"/>
      <c r="I236" s="17"/>
      <c r="J236" s="17"/>
      <c r="K236" s="17"/>
      <c r="L236" s="17"/>
      <c r="M236" s="17"/>
      <c r="N236" s="17"/>
      <c r="O236" s="17"/>
      <c r="P236" s="17"/>
      <c r="Q236" s="17"/>
      <c r="R236" s="17"/>
      <c r="S236" s="17"/>
      <c r="T236" s="17"/>
      <c r="U236" s="17"/>
      <c r="V236" s="17"/>
      <c r="W236" s="17"/>
      <c r="X236" s="17"/>
    </row>
    <row r="237" spans="1:24" ht="12.75" customHeight="1">
      <c r="A237" s="17"/>
      <c r="B237" s="310"/>
      <c r="C237" s="310"/>
      <c r="D237" s="193"/>
      <c r="E237" s="17"/>
      <c r="F237" s="17"/>
      <c r="G237" s="17"/>
      <c r="H237" s="17"/>
      <c r="I237" s="17"/>
      <c r="J237" s="17"/>
      <c r="K237" s="17"/>
      <c r="L237" s="17"/>
      <c r="M237" s="17"/>
      <c r="N237" s="17"/>
      <c r="O237" s="17"/>
      <c r="P237" s="17"/>
      <c r="Q237" s="17"/>
      <c r="R237" s="17"/>
      <c r="S237" s="17"/>
      <c r="T237" s="17"/>
      <c r="U237" s="17"/>
      <c r="V237" s="17"/>
      <c r="W237" s="17"/>
      <c r="X237" s="17"/>
    </row>
    <row r="238" spans="1:24" ht="12.75" customHeight="1">
      <c r="A238" s="17"/>
      <c r="B238" s="310"/>
      <c r="C238" s="310"/>
      <c r="D238" s="193"/>
      <c r="E238" s="17"/>
      <c r="F238" s="17"/>
      <c r="G238" s="17"/>
      <c r="H238" s="17"/>
      <c r="I238" s="17"/>
      <c r="J238" s="17"/>
      <c r="K238" s="17"/>
      <c r="L238" s="17"/>
      <c r="M238" s="17"/>
      <c r="N238" s="17"/>
      <c r="O238" s="17"/>
      <c r="P238" s="17"/>
      <c r="Q238" s="17"/>
      <c r="R238" s="17"/>
      <c r="S238" s="17"/>
      <c r="T238" s="17"/>
      <c r="U238" s="17"/>
      <c r="V238" s="17"/>
      <c r="W238" s="17"/>
      <c r="X238" s="17"/>
    </row>
    <row r="239" spans="1:24" ht="12.75" customHeight="1">
      <c r="A239" s="17"/>
      <c r="B239" s="310"/>
      <c r="C239" s="310"/>
      <c r="D239" s="193"/>
      <c r="E239" s="17"/>
      <c r="F239" s="17"/>
      <c r="G239" s="17"/>
      <c r="H239" s="17"/>
      <c r="I239" s="17"/>
      <c r="J239" s="17"/>
      <c r="K239" s="17"/>
      <c r="L239" s="17"/>
      <c r="M239" s="17"/>
      <c r="N239" s="17"/>
      <c r="O239" s="17"/>
      <c r="P239" s="17"/>
      <c r="Q239" s="17"/>
      <c r="R239" s="17"/>
      <c r="S239" s="17"/>
      <c r="T239" s="17"/>
      <c r="U239" s="17"/>
      <c r="V239" s="17"/>
      <c r="W239" s="17"/>
      <c r="X239" s="17"/>
    </row>
    <row r="240" spans="1:24" ht="12.75" customHeight="1">
      <c r="A240" s="17"/>
      <c r="B240" s="310"/>
      <c r="C240" s="310"/>
      <c r="D240" s="193"/>
      <c r="E240" s="17"/>
      <c r="F240" s="17"/>
      <c r="G240" s="17"/>
      <c r="H240" s="17"/>
      <c r="I240" s="17"/>
      <c r="J240" s="17"/>
      <c r="K240" s="17"/>
      <c r="L240" s="17"/>
      <c r="M240" s="17"/>
      <c r="N240" s="17"/>
      <c r="O240" s="17"/>
      <c r="P240" s="17"/>
      <c r="Q240" s="17"/>
      <c r="R240" s="17"/>
      <c r="S240" s="17"/>
      <c r="T240" s="17"/>
      <c r="U240" s="17"/>
      <c r="V240" s="17"/>
      <c r="W240" s="17"/>
      <c r="X240" s="17"/>
    </row>
    <row r="241" spans="1:24" ht="12.75" customHeight="1">
      <c r="A241" s="17"/>
      <c r="B241" s="310"/>
      <c r="C241" s="310"/>
      <c r="D241" s="193"/>
      <c r="E241" s="17"/>
      <c r="F241" s="17"/>
      <c r="G241" s="17"/>
      <c r="H241" s="17"/>
      <c r="I241" s="17"/>
      <c r="J241" s="17"/>
      <c r="K241" s="17"/>
      <c r="L241" s="17"/>
      <c r="M241" s="17"/>
      <c r="N241" s="17"/>
      <c r="O241" s="17"/>
      <c r="P241" s="17"/>
      <c r="Q241" s="17"/>
      <c r="R241" s="17"/>
      <c r="S241" s="17"/>
      <c r="T241" s="17"/>
      <c r="U241" s="17"/>
      <c r="V241" s="17"/>
      <c r="W241" s="17"/>
      <c r="X241" s="17"/>
    </row>
    <row r="242" spans="1:24" ht="12.75" customHeight="1">
      <c r="A242" s="17"/>
      <c r="B242" s="310"/>
      <c r="C242" s="310"/>
      <c r="D242" s="193"/>
      <c r="E242" s="17"/>
      <c r="F242" s="17"/>
      <c r="G242" s="17"/>
      <c r="H242" s="17"/>
      <c r="I242" s="17"/>
      <c r="J242" s="17"/>
      <c r="K242" s="17"/>
      <c r="L242" s="17"/>
      <c r="M242" s="17"/>
      <c r="N242" s="17"/>
      <c r="O242" s="17"/>
      <c r="P242" s="17"/>
      <c r="Q242" s="17"/>
      <c r="R242" s="17"/>
      <c r="S242" s="17"/>
      <c r="T242" s="17"/>
      <c r="U242" s="17"/>
      <c r="V242" s="17"/>
      <c r="W242" s="17"/>
      <c r="X242" s="17"/>
    </row>
    <row r="243" spans="1:24" ht="12.75" customHeight="1">
      <c r="A243" s="17"/>
      <c r="B243" s="310"/>
      <c r="C243" s="310"/>
      <c r="D243" s="193"/>
      <c r="E243" s="17"/>
      <c r="F243" s="17"/>
      <c r="G243" s="17"/>
      <c r="H243" s="17"/>
      <c r="I243" s="17"/>
      <c r="J243" s="17"/>
      <c r="K243" s="17"/>
      <c r="L243" s="17"/>
      <c r="M243" s="17"/>
      <c r="N243" s="17"/>
      <c r="O243" s="17"/>
      <c r="P243" s="17"/>
      <c r="Q243" s="17"/>
      <c r="R243" s="17"/>
      <c r="S243" s="17"/>
      <c r="T243" s="17"/>
      <c r="U243" s="17"/>
      <c r="V243" s="17"/>
      <c r="W243" s="17"/>
      <c r="X243" s="17"/>
    </row>
    <row r="244" spans="1:24" ht="12.75" customHeight="1">
      <c r="A244" s="17"/>
      <c r="B244" s="310"/>
      <c r="C244" s="310"/>
      <c r="D244" s="193"/>
      <c r="E244" s="17"/>
      <c r="F244" s="17"/>
      <c r="G244" s="17"/>
      <c r="H244" s="17"/>
      <c r="I244" s="17"/>
      <c r="J244" s="17"/>
      <c r="K244" s="17"/>
      <c r="L244" s="17"/>
      <c r="M244" s="17"/>
      <c r="N244" s="17"/>
      <c r="O244" s="17"/>
      <c r="P244" s="17"/>
      <c r="Q244" s="17"/>
      <c r="R244" s="17"/>
      <c r="S244" s="17"/>
      <c r="T244" s="17"/>
      <c r="U244" s="17"/>
      <c r="V244" s="17"/>
      <c r="W244" s="17"/>
      <c r="X244" s="17"/>
    </row>
    <row r="245" spans="1:24" ht="12.75" customHeight="1">
      <c r="A245" s="17"/>
      <c r="B245" s="310"/>
      <c r="C245" s="310"/>
      <c r="D245" s="193"/>
      <c r="E245" s="17"/>
      <c r="F245" s="17"/>
      <c r="G245" s="17"/>
      <c r="H245" s="17"/>
      <c r="I245" s="17"/>
      <c r="J245" s="17"/>
      <c r="K245" s="17"/>
      <c r="L245" s="17"/>
      <c r="M245" s="17"/>
      <c r="N245" s="17"/>
      <c r="O245" s="17"/>
      <c r="P245" s="17"/>
      <c r="Q245" s="17"/>
      <c r="R245" s="17"/>
      <c r="S245" s="17"/>
      <c r="T245" s="17"/>
      <c r="U245" s="17"/>
      <c r="V245" s="17"/>
      <c r="W245" s="17"/>
      <c r="X245" s="17"/>
    </row>
    <row r="246" spans="1:24" ht="12.75" customHeight="1">
      <c r="A246" s="17"/>
      <c r="B246" s="310"/>
      <c r="C246" s="310"/>
      <c r="D246" s="193"/>
      <c r="E246" s="17"/>
      <c r="F246" s="17"/>
      <c r="G246" s="17"/>
      <c r="H246" s="17"/>
      <c r="I246" s="17"/>
      <c r="J246" s="17"/>
      <c r="K246" s="17"/>
      <c r="L246" s="17"/>
      <c r="M246" s="17"/>
      <c r="N246" s="17"/>
      <c r="O246" s="17"/>
      <c r="P246" s="17"/>
      <c r="Q246" s="17"/>
      <c r="R246" s="17"/>
      <c r="S246" s="17"/>
      <c r="T246" s="17"/>
      <c r="U246" s="17"/>
      <c r="V246" s="17"/>
      <c r="W246" s="17"/>
      <c r="X246" s="17"/>
    </row>
    <row r="247" spans="1:24" ht="12.75" customHeight="1">
      <c r="A247" s="17"/>
      <c r="B247" s="310"/>
      <c r="C247" s="310"/>
      <c r="D247" s="193"/>
      <c r="E247" s="17"/>
      <c r="F247" s="17"/>
      <c r="G247" s="17"/>
      <c r="H247" s="17"/>
      <c r="I247" s="17"/>
      <c r="J247" s="17"/>
      <c r="K247" s="17"/>
      <c r="L247" s="17"/>
      <c r="M247" s="17"/>
      <c r="N247" s="17"/>
      <c r="O247" s="17"/>
      <c r="P247" s="17"/>
      <c r="Q247" s="17"/>
      <c r="R247" s="17"/>
      <c r="S247" s="17"/>
      <c r="T247" s="17"/>
      <c r="U247" s="17"/>
      <c r="V247" s="17"/>
      <c r="W247" s="17"/>
      <c r="X247" s="17"/>
    </row>
    <row r="248" spans="1:24" ht="12.75" customHeight="1">
      <c r="A248" s="17"/>
      <c r="B248" s="310"/>
      <c r="C248" s="310"/>
      <c r="D248" s="193"/>
      <c r="E248" s="17"/>
      <c r="F248" s="17"/>
      <c r="G248" s="17"/>
      <c r="H248" s="17"/>
      <c r="I248" s="17"/>
      <c r="J248" s="17"/>
      <c r="K248" s="17"/>
      <c r="L248" s="17"/>
      <c r="M248" s="17"/>
      <c r="N248" s="17"/>
      <c r="O248" s="17"/>
      <c r="P248" s="17"/>
      <c r="Q248" s="17"/>
      <c r="R248" s="17"/>
      <c r="S248" s="17"/>
      <c r="T248" s="17"/>
      <c r="U248" s="17"/>
      <c r="V248" s="17"/>
      <c r="W248" s="17"/>
      <c r="X248" s="17"/>
    </row>
    <row r="249" spans="1:24" ht="12.75" customHeight="1">
      <c r="A249" s="17"/>
      <c r="B249" s="310"/>
      <c r="C249" s="310"/>
      <c r="D249" s="193"/>
      <c r="E249" s="17"/>
      <c r="F249" s="17"/>
      <c r="G249" s="17"/>
      <c r="H249" s="17"/>
      <c r="I249" s="17"/>
      <c r="J249" s="17"/>
      <c r="K249" s="17"/>
      <c r="L249" s="17"/>
      <c r="M249" s="17"/>
      <c r="N249" s="17"/>
      <c r="O249" s="17"/>
      <c r="P249" s="17"/>
      <c r="Q249" s="17"/>
      <c r="R249" s="17"/>
      <c r="S249" s="17"/>
      <c r="T249" s="17"/>
      <c r="U249" s="17"/>
      <c r="V249" s="17"/>
      <c r="W249" s="17"/>
      <c r="X249" s="17"/>
    </row>
    <row r="250" spans="1:24" ht="12.75" customHeight="1">
      <c r="A250" s="17"/>
      <c r="B250" s="310"/>
      <c r="C250" s="310"/>
      <c r="D250" s="193"/>
      <c r="E250" s="17"/>
      <c r="F250" s="17"/>
      <c r="G250" s="17"/>
      <c r="H250" s="17"/>
      <c r="I250" s="17"/>
      <c r="J250" s="17"/>
      <c r="K250" s="17"/>
      <c r="L250" s="17"/>
      <c r="M250" s="17"/>
      <c r="N250" s="17"/>
      <c r="O250" s="17"/>
      <c r="P250" s="17"/>
      <c r="Q250" s="17"/>
      <c r="R250" s="17"/>
      <c r="S250" s="17"/>
      <c r="T250" s="17"/>
      <c r="U250" s="17"/>
      <c r="V250" s="17"/>
      <c r="W250" s="17"/>
      <c r="X250" s="17"/>
    </row>
    <row r="251" spans="1:24" ht="12.75" customHeight="1">
      <c r="A251" s="17"/>
      <c r="B251" s="310"/>
      <c r="C251" s="310"/>
      <c r="D251" s="193"/>
      <c r="E251" s="17"/>
      <c r="F251" s="17"/>
      <c r="G251" s="17"/>
      <c r="H251" s="17"/>
      <c r="I251" s="17"/>
      <c r="J251" s="17"/>
      <c r="K251" s="17"/>
      <c r="L251" s="17"/>
      <c r="M251" s="17"/>
      <c r="N251" s="17"/>
      <c r="O251" s="17"/>
      <c r="P251" s="17"/>
      <c r="Q251" s="17"/>
      <c r="R251" s="17"/>
      <c r="S251" s="17"/>
      <c r="T251" s="17"/>
      <c r="U251" s="17"/>
      <c r="V251" s="17"/>
      <c r="W251" s="17"/>
      <c r="X251" s="17"/>
    </row>
    <row r="252" spans="1:24" ht="12.75" customHeight="1">
      <c r="A252" s="17"/>
      <c r="B252" s="310"/>
      <c r="C252" s="310"/>
      <c r="D252" s="193"/>
      <c r="E252" s="17"/>
      <c r="F252" s="17"/>
      <c r="G252" s="17"/>
      <c r="H252" s="17"/>
      <c r="I252" s="17"/>
      <c r="J252" s="17"/>
      <c r="K252" s="17"/>
      <c r="L252" s="17"/>
      <c r="M252" s="17"/>
      <c r="N252" s="17"/>
      <c r="O252" s="17"/>
      <c r="P252" s="17"/>
      <c r="Q252" s="17"/>
      <c r="R252" s="17"/>
      <c r="S252" s="17"/>
      <c r="T252" s="17"/>
      <c r="U252" s="17"/>
      <c r="V252" s="17"/>
      <c r="W252" s="17"/>
      <c r="X252" s="17"/>
    </row>
    <row r="253" spans="1:24" ht="12.75" customHeight="1">
      <c r="A253" s="17"/>
      <c r="B253" s="310"/>
      <c r="C253" s="310"/>
      <c r="D253" s="193"/>
      <c r="E253" s="17"/>
      <c r="F253" s="17"/>
      <c r="G253" s="17"/>
      <c r="H253" s="17"/>
      <c r="I253" s="17"/>
      <c r="J253" s="17"/>
      <c r="K253" s="17"/>
      <c r="L253" s="17"/>
      <c r="M253" s="17"/>
      <c r="N253" s="17"/>
      <c r="O253" s="17"/>
      <c r="P253" s="17"/>
      <c r="Q253" s="17"/>
      <c r="R253" s="17"/>
      <c r="S253" s="17"/>
      <c r="T253" s="17"/>
      <c r="U253" s="17"/>
      <c r="V253" s="17"/>
      <c r="W253" s="17"/>
      <c r="X253" s="17"/>
    </row>
    <row r="254" spans="1:24" ht="12.75" customHeight="1">
      <c r="A254" s="17"/>
      <c r="B254" s="310"/>
      <c r="C254" s="310"/>
      <c r="D254" s="193"/>
      <c r="E254" s="17"/>
      <c r="F254" s="17"/>
      <c r="G254" s="17"/>
      <c r="H254" s="17"/>
      <c r="I254" s="17"/>
      <c r="J254" s="17"/>
      <c r="K254" s="17"/>
      <c r="L254" s="17"/>
      <c r="M254" s="17"/>
      <c r="N254" s="17"/>
      <c r="O254" s="17"/>
      <c r="P254" s="17"/>
      <c r="Q254" s="17"/>
      <c r="R254" s="17"/>
      <c r="S254" s="17"/>
      <c r="T254" s="17"/>
      <c r="U254" s="17"/>
      <c r="V254" s="17"/>
      <c r="W254" s="17"/>
      <c r="X254" s="17"/>
    </row>
    <row r="255" spans="1:24" ht="12.75" customHeight="1">
      <c r="A255" s="17"/>
      <c r="B255" s="310"/>
      <c r="C255" s="310"/>
      <c r="D255" s="193"/>
      <c r="E255" s="17"/>
      <c r="F255" s="17"/>
      <c r="G255" s="17"/>
      <c r="H255" s="17"/>
      <c r="I255" s="17"/>
      <c r="J255" s="17"/>
      <c r="K255" s="17"/>
      <c r="L255" s="17"/>
      <c r="M255" s="17"/>
      <c r="N255" s="17"/>
      <c r="O255" s="17"/>
      <c r="P255" s="17"/>
      <c r="Q255" s="17"/>
      <c r="R255" s="17"/>
      <c r="S255" s="17"/>
      <c r="T255" s="17"/>
      <c r="U255" s="17"/>
      <c r="V255" s="17"/>
      <c r="W255" s="17"/>
      <c r="X255" s="17"/>
    </row>
    <row r="256" spans="1:24" ht="12.75" customHeight="1">
      <c r="A256" s="17"/>
      <c r="B256" s="310"/>
      <c r="C256" s="310"/>
      <c r="D256" s="193"/>
      <c r="E256" s="17"/>
      <c r="F256" s="17"/>
      <c r="G256" s="17"/>
      <c r="H256" s="17"/>
      <c r="I256" s="17"/>
      <c r="J256" s="17"/>
      <c r="K256" s="17"/>
      <c r="L256" s="17"/>
      <c r="M256" s="17"/>
      <c r="N256" s="17"/>
      <c r="O256" s="17"/>
      <c r="P256" s="17"/>
      <c r="Q256" s="17"/>
      <c r="R256" s="17"/>
      <c r="S256" s="17"/>
      <c r="T256" s="17"/>
      <c r="U256" s="17"/>
      <c r="V256" s="17"/>
      <c r="W256" s="17"/>
      <c r="X256" s="17"/>
    </row>
    <row r="257" spans="1:24" ht="12.75" customHeight="1">
      <c r="A257" s="17"/>
      <c r="B257" s="310"/>
      <c r="C257" s="310"/>
      <c r="D257" s="193"/>
      <c r="E257" s="17"/>
      <c r="F257" s="17"/>
      <c r="G257" s="17"/>
      <c r="H257" s="17"/>
      <c r="I257" s="17"/>
      <c r="J257" s="17"/>
      <c r="K257" s="17"/>
      <c r="L257" s="17"/>
      <c r="M257" s="17"/>
      <c r="N257" s="17"/>
      <c r="O257" s="17"/>
      <c r="P257" s="17"/>
      <c r="Q257" s="17"/>
      <c r="R257" s="17"/>
      <c r="S257" s="17"/>
      <c r="T257" s="17"/>
      <c r="U257" s="17"/>
      <c r="V257" s="17"/>
      <c r="W257" s="17"/>
      <c r="X257" s="17"/>
    </row>
    <row r="258" spans="1:24" ht="12.75" customHeight="1">
      <c r="A258" s="17"/>
      <c r="B258" s="310"/>
      <c r="C258" s="310"/>
      <c r="D258" s="193"/>
      <c r="E258" s="17"/>
      <c r="F258" s="17"/>
      <c r="G258" s="17"/>
      <c r="H258" s="17"/>
      <c r="I258" s="17"/>
      <c r="J258" s="17"/>
      <c r="K258" s="17"/>
      <c r="L258" s="17"/>
      <c r="M258" s="17"/>
      <c r="N258" s="17"/>
      <c r="O258" s="17"/>
      <c r="P258" s="17"/>
      <c r="Q258" s="17"/>
      <c r="R258" s="17"/>
      <c r="S258" s="17"/>
      <c r="T258" s="17"/>
      <c r="U258" s="17"/>
      <c r="V258" s="17"/>
      <c r="W258" s="17"/>
      <c r="X258" s="17"/>
    </row>
    <row r="259" spans="1:24" ht="12.75" customHeight="1">
      <c r="A259" s="17"/>
      <c r="B259" s="310"/>
      <c r="C259" s="310"/>
      <c r="D259" s="193"/>
      <c r="E259" s="17"/>
      <c r="F259" s="17"/>
      <c r="G259" s="17"/>
      <c r="H259" s="17"/>
      <c r="I259" s="17"/>
      <c r="J259" s="17"/>
      <c r="K259" s="17"/>
      <c r="L259" s="17"/>
      <c r="M259" s="17"/>
      <c r="N259" s="17"/>
      <c r="O259" s="17"/>
      <c r="P259" s="17"/>
      <c r="Q259" s="17"/>
      <c r="R259" s="17"/>
      <c r="S259" s="17"/>
      <c r="T259" s="17"/>
      <c r="U259" s="17"/>
      <c r="V259" s="17"/>
      <c r="W259" s="17"/>
      <c r="X259" s="17"/>
    </row>
    <row r="260" spans="1:24" ht="12.75" customHeight="1">
      <c r="A260" s="17"/>
      <c r="B260" s="310"/>
      <c r="C260" s="310"/>
      <c r="D260" s="193"/>
      <c r="E260" s="17"/>
      <c r="F260" s="17"/>
      <c r="G260" s="17"/>
      <c r="H260" s="17"/>
      <c r="I260" s="17"/>
      <c r="J260" s="17"/>
      <c r="K260" s="17"/>
      <c r="L260" s="17"/>
      <c r="M260" s="17"/>
      <c r="N260" s="17"/>
      <c r="O260" s="17"/>
      <c r="P260" s="17"/>
      <c r="Q260" s="17"/>
      <c r="R260" s="17"/>
      <c r="S260" s="17"/>
      <c r="T260" s="17"/>
      <c r="U260" s="17"/>
      <c r="V260" s="17"/>
      <c r="W260" s="17"/>
      <c r="X260" s="17"/>
    </row>
    <row r="261" spans="1:24" ht="12.75" customHeight="1">
      <c r="A261" s="17"/>
      <c r="B261" s="310"/>
      <c r="C261" s="310"/>
      <c r="D261" s="193"/>
      <c r="E261" s="17"/>
      <c r="F261" s="17"/>
      <c r="G261" s="17"/>
      <c r="H261" s="17"/>
      <c r="I261" s="17"/>
      <c r="J261" s="17"/>
      <c r="K261" s="17"/>
      <c r="L261" s="17"/>
      <c r="M261" s="17"/>
      <c r="N261" s="17"/>
      <c r="O261" s="17"/>
      <c r="P261" s="17"/>
      <c r="Q261" s="17"/>
      <c r="R261" s="17"/>
      <c r="S261" s="17"/>
      <c r="T261" s="17"/>
      <c r="U261" s="17"/>
      <c r="V261" s="17"/>
      <c r="W261" s="17"/>
      <c r="X261" s="17"/>
    </row>
    <row r="262" spans="1:24" ht="15.75" customHeight="1"/>
    <row r="263" spans="1:24" ht="15.75" customHeight="1"/>
    <row r="264" spans="1:24" ht="15.75" customHeight="1"/>
    <row r="265" spans="1:24" ht="15.75" customHeight="1"/>
    <row r="266" spans="1:24" ht="15.75" customHeight="1"/>
    <row r="267" spans="1:24" ht="15.75" customHeight="1"/>
    <row r="268" spans="1:24" ht="15.75" customHeight="1"/>
    <row r="269" spans="1:24" ht="15.75" customHeight="1"/>
    <row r="270" spans="1:24" ht="15.75" customHeight="1"/>
    <row r="271" spans="1:24" ht="15.75" customHeight="1"/>
    <row r="272" spans="1:2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B3:D3"/>
    <mergeCell ref="A60:D60"/>
    <mergeCell ref="A61:D61"/>
  </mergeCells>
  <pageMargins left="0.7" right="0.7" top="0.75" bottom="0.75" header="0" footer="0"/>
  <pageSetup orientation="portrait"/>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1005"/>
  <sheetViews>
    <sheetView topLeftCell="A14" workbookViewId="0"/>
  </sheetViews>
  <sheetFormatPr defaultColWidth="12.58203125" defaultRowHeight="15" customHeight="1"/>
  <cols>
    <col min="1" max="1" width="38.5" customWidth="1"/>
    <col min="2" max="2" width="12.83203125" customWidth="1"/>
    <col min="3" max="3" width="14" customWidth="1"/>
    <col min="4" max="5" width="14.58203125" customWidth="1"/>
    <col min="6" max="6" width="16" customWidth="1"/>
    <col min="7" max="7" width="10.08203125" customWidth="1"/>
    <col min="8" max="26" width="9" customWidth="1"/>
  </cols>
  <sheetData>
    <row r="1" spans="1:26" ht="18.5">
      <c r="A1" s="328" t="s">
        <v>539</v>
      </c>
      <c r="B1" s="329"/>
      <c r="C1" s="330"/>
      <c r="D1" s="330"/>
      <c r="E1" s="330"/>
      <c r="F1" s="330"/>
      <c r="G1" s="330"/>
      <c r="H1" s="330"/>
      <c r="I1" s="330"/>
      <c r="J1" s="330"/>
      <c r="K1" s="330"/>
      <c r="L1" s="330"/>
      <c r="M1" s="330"/>
      <c r="N1" s="330"/>
      <c r="O1" s="330"/>
      <c r="P1" s="330"/>
      <c r="Q1" s="330"/>
      <c r="R1" s="330"/>
      <c r="S1" s="330"/>
      <c r="T1" s="330"/>
      <c r="U1" s="330"/>
      <c r="V1" s="330"/>
      <c r="W1" s="330"/>
      <c r="X1" s="330"/>
      <c r="Y1" s="330"/>
      <c r="Z1" s="330"/>
    </row>
    <row r="2" spans="1:26" ht="12.75" customHeight="1">
      <c r="A2" s="328"/>
      <c r="B2" s="329"/>
      <c r="C2" s="330"/>
      <c r="D2" s="330"/>
      <c r="E2" s="330"/>
      <c r="F2" s="330"/>
      <c r="G2" s="330"/>
      <c r="H2" s="330"/>
      <c r="I2" s="330"/>
      <c r="J2" s="330"/>
      <c r="K2" s="330"/>
      <c r="L2" s="330"/>
      <c r="M2" s="330"/>
      <c r="N2" s="330"/>
      <c r="O2" s="330"/>
      <c r="P2" s="330"/>
      <c r="Q2" s="330"/>
      <c r="R2" s="330"/>
      <c r="S2" s="330"/>
      <c r="T2" s="330"/>
      <c r="U2" s="330"/>
      <c r="V2" s="330"/>
      <c r="W2" s="330"/>
      <c r="X2" s="330"/>
      <c r="Y2" s="330"/>
      <c r="Z2" s="330"/>
    </row>
    <row r="3" spans="1:26" ht="18" customHeight="1">
      <c r="A3" s="331"/>
      <c r="B3" s="792" t="s">
        <v>306</v>
      </c>
      <c r="C3" s="729"/>
      <c r="D3" s="729"/>
      <c r="E3" s="729"/>
      <c r="F3" s="729"/>
      <c r="G3" s="730"/>
      <c r="H3" s="17"/>
      <c r="I3" s="17"/>
      <c r="J3" s="17"/>
      <c r="K3" s="17"/>
      <c r="L3" s="17"/>
      <c r="M3" s="17"/>
      <c r="N3" s="17"/>
      <c r="O3" s="17"/>
      <c r="P3" s="17"/>
      <c r="Q3" s="17"/>
      <c r="R3" s="17"/>
      <c r="S3" s="17"/>
      <c r="T3" s="17"/>
      <c r="U3" s="17"/>
      <c r="V3" s="17"/>
      <c r="W3" s="17"/>
      <c r="X3" s="17"/>
      <c r="Y3" s="17"/>
      <c r="Z3" s="17"/>
    </row>
    <row r="4" spans="1:26" ht="48.75" customHeight="1">
      <c r="A4" s="332" t="s">
        <v>119</v>
      </c>
      <c r="B4" s="333" t="s">
        <v>293</v>
      </c>
      <c r="C4" s="333" t="s">
        <v>294</v>
      </c>
      <c r="D4" s="333" t="s">
        <v>295</v>
      </c>
      <c r="E4" s="333" t="s">
        <v>296</v>
      </c>
      <c r="F4" s="333" t="s">
        <v>307</v>
      </c>
      <c r="G4" s="334" t="s">
        <v>298</v>
      </c>
      <c r="H4" s="180"/>
      <c r="I4" s="180"/>
      <c r="J4" s="180"/>
      <c r="K4" s="180"/>
      <c r="L4" s="180"/>
      <c r="M4" s="180"/>
      <c r="N4" s="180"/>
      <c r="O4" s="180"/>
      <c r="P4" s="180"/>
      <c r="Q4" s="180"/>
      <c r="R4" s="180"/>
      <c r="S4" s="180"/>
      <c r="T4" s="180"/>
      <c r="U4" s="180"/>
      <c r="V4" s="180"/>
      <c r="W4" s="180"/>
      <c r="X4" s="180"/>
      <c r="Y4" s="180"/>
      <c r="Z4" s="180"/>
    </row>
    <row r="5" spans="1:26" ht="12.75" customHeight="1">
      <c r="A5" s="463" t="s">
        <v>120</v>
      </c>
      <c r="B5" s="47">
        <v>0</v>
      </c>
      <c r="C5" s="47">
        <v>0</v>
      </c>
      <c r="D5" s="47">
        <v>0</v>
      </c>
      <c r="E5" s="47">
        <v>0</v>
      </c>
      <c r="F5" s="47">
        <v>0</v>
      </c>
      <c r="G5" s="47">
        <v>120255</v>
      </c>
      <c r="H5" s="31"/>
      <c r="I5" s="31"/>
      <c r="J5" s="31"/>
      <c r="K5" s="31"/>
      <c r="L5" s="31"/>
      <c r="M5" s="31"/>
      <c r="N5" s="31"/>
      <c r="O5" s="31"/>
      <c r="P5" s="31"/>
      <c r="Q5" s="31"/>
      <c r="R5" s="31"/>
      <c r="S5" s="31"/>
      <c r="T5" s="31"/>
      <c r="U5" s="31"/>
      <c r="V5" s="31"/>
      <c r="W5" s="31"/>
      <c r="X5" s="31"/>
      <c r="Y5" s="31"/>
      <c r="Z5" s="31"/>
    </row>
    <row r="6" spans="1:26" ht="12.75" customHeight="1">
      <c r="A6" s="463" t="s">
        <v>121</v>
      </c>
      <c r="B6" s="47">
        <v>0</v>
      </c>
      <c r="C6" s="47">
        <v>0</v>
      </c>
      <c r="D6" s="47">
        <v>0</v>
      </c>
      <c r="E6" s="47">
        <v>0</v>
      </c>
      <c r="F6" s="47">
        <v>0</v>
      </c>
      <c r="G6" s="47">
        <v>258948</v>
      </c>
      <c r="H6" s="31"/>
      <c r="I6" s="31"/>
      <c r="J6" s="31"/>
      <c r="K6" s="31"/>
      <c r="L6" s="31"/>
      <c r="M6" s="31"/>
      <c r="N6" s="31"/>
      <c r="O6" s="31"/>
      <c r="P6" s="31"/>
      <c r="Q6" s="31"/>
      <c r="R6" s="31"/>
      <c r="S6" s="31"/>
      <c r="T6" s="31"/>
      <c r="U6" s="31"/>
      <c r="V6" s="31"/>
      <c r="W6" s="31"/>
      <c r="X6" s="31"/>
      <c r="Y6" s="31"/>
      <c r="Z6" s="31"/>
    </row>
    <row r="7" spans="1:26" ht="12.75" customHeight="1">
      <c r="A7" s="463" t="s">
        <v>122</v>
      </c>
      <c r="B7" s="47">
        <v>66</v>
      </c>
      <c r="C7" s="47">
        <v>1</v>
      </c>
      <c r="D7" s="47">
        <v>1</v>
      </c>
      <c r="E7" s="47">
        <v>0</v>
      </c>
      <c r="F7" s="47">
        <v>2</v>
      </c>
      <c r="G7" s="47">
        <v>138931</v>
      </c>
      <c r="H7" s="31"/>
      <c r="I7" s="31"/>
      <c r="J7" s="31"/>
      <c r="K7" s="31"/>
      <c r="L7" s="31"/>
      <c r="M7" s="31"/>
      <c r="N7" s="31"/>
      <c r="O7" s="31"/>
      <c r="P7" s="31"/>
      <c r="Q7" s="31"/>
      <c r="R7" s="31"/>
      <c r="S7" s="31"/>
      <c r="T7" s="31"/>
      <c r="U7" s="31"/>
      <c r="V7" s="31"/>
      <c r="W7" s="31"/>
      <c r="X7" s="31"/>
      <c r="Y7" s="31"/>
      <c r="Z7" s="31"/>
    </row>
    <row r="8" spans="1:26" ht="12.75" customHeight="1">
      <c r="A8" s="463" t="s">
        <v>123</v>
      </c>
      <c r="B8" s="47">
        <v>0</v>
      </c>
      <c r="C8" s="47">
        <v>0</v>
      </c>
      <c r="D8" s="47">
        <v>0</v>
      </c>
      <c r="E8" s="47">
        <v>0</v>
      </c>
      <c r="F8" s="47">
        <v>0</v>
      </c>
      <c r="G8" s="47">
        <v>870</v>
      </c>
      <c r="H8" s="31"/>
      <c r="I8" s="31"/>
      <c r="J8" s="31"/>
      <c r="K8" s="31"/>
      <c r="L8" s="31"/>
      <c r="M8" s="31"/>
      <c r="N8" s="31"/>
      <c r="O8" s="31"/>
      <c r="P8" s="31"/>
      <c r="Q8" s="31"/>
      <c r="R8" s="31"/>
      <c r="S8" s="31"/>
      <c r="T8" s="31"/>
      <c r="U8" s="31"/>
      <c r="V8" s="31"/>
      <c r="W8" s="31"/>
      <c r="X8" s="31"/>
      <c r="Y8" s="31"/>
      <c r="Z8" s="31"/>
    </row>
    <row r="9" spans="1:26" ht="12.75" customHeight="1">
      <c r="A9" s="31" t="s">
        <v>124</v>
      </c>
      <c r="B9" s="47">
        <v>3378</v>
      </c>
      <c r="C9" s="47">
        <v>1</v>
      </c>
      <c r="D9" s="47">
        <v>2119</v>
      </c>
      <c r="E9" s="47">
        <v>702</v>
      </c>
      <c r="F9" s="47">
        <v>73</v>
      </c>
      <c r="G9" s="47">
        <v>33626</v>
      </c>
      <c r="H9" s="31"/>
      <c r="I9" s="31"/>
      <c r="J9" s="31"/>
      <c r="K9" s="31"/>
      <c r="L9" s="31"/>
      <c r="M9" s="31"/>
      <c r="N9" s="31"/>
      <c r="O9" s="31"/>
      <c r="P9" s="31"/>
      <c r="Q9" s="31"/>
      <c r="R9" s="31"/>
      <c r="S9" s="31"/>
      <c r="T9" s="31"/>
      <c r="U9" s="31"/>
      <c r="V9" s="31"/>
      <c r="W9" s="31"/>
      <c r="X9" s="31"/>
      <c r="Y9" s="31"/>
      <c r="Z9" s="31"/>
    </row>
    <row r="10" spans="1:26" ht="12.75" customHeight="1">
      <c r="A10" s="31" t="s">
        <v>125</v>
      </c>
      <c r="B10" s="47">
        <v>132</v>
      </c>
      <c r="C10" s="47">
        <v>16</v>
      </c>
      <c r="D10" s="47">
        <v>44</v>
      </c>
      <c r="E10" s="47">
        <v>27</v>
      </c>
      <c r="F10" s="47">
        <v>37</v>
      </c>
      <c r="G10" s="47">
        <v>499</v>
      </c>
      <c r="H10" s="31"/>
      <c r="I10" s="31"/>
      <c r="J10" s="31"/>
      <c r="K10" s="31"/>
      <c r="L10" s="31"/>
      <c r="M10" s="31"/>
      <c r="N10" s="31"/>
      <c r="O10" s="31"/>
      <c r="P10" s="31"/>
      <c r="Q10" s="31"/>
      <c r="R10" s="31"/>
      <c r="S10" s="31"/>
      <c r="T10" s="31"/>
      <c r="U10" s="31"/>
      <c r="V10" s="31"/>
      <c r="W10" s="31"/>
      <c r="X10" s="31"/>
      <c r="Y10" s="31"/>
      <c r="Z10" s="31"/>
    </row>
    <row r="11" spans="1:26" ht="14.5">
      <c r="A11" s="31" t="s">
        <v>126</v>
      </c>
      <c r="B11" s="47">
        <v>5322</v>
      </c>
      <c r="C11" s="47">
        <v>4</v>
      </c>
      <c r="D11" s="47">
        <v>1573</v>
      </c>
      <c r="E11" s="47">
        <v>27</v>
      </c>
      <c r="F11" s="47">
        <v>320</v>
      </c>
      <c r="G11" s="47">
        <v>13800</v>
      </c>
      <c r="H11" s="31"/>
      <c r="I11" s="31"/>
      <c r="J11" s="31"/>
      <c r="K11" s="31"/>
      <c r="L11" s="31"/>
      <c r="M11" s="31"/>
      <c r="N11" s="31"/>
      <c r="O11" s="31"/>
      <c r="P11" s="31"/>
      <c r="Q11" s="31"/>
      <c r="R11" s="31"/>
      <c r="S11" s="31"/>
      <c r="T11" s="31"/>
      <c r="U11" s="31"/>
      <c r="V11" s="31"/>
      <c r="W11" s="31"/>
      <c r="X11" s="31"/>
      <c r="Y11" s="31"/>
      <c r="Z11" s="31"/>
    </row>
    <row r="12" spans="1:26" ht="14.5">
      <c r="A12" s="31" t="s">
        <v>127</v>
      </c>
      <c r="B12" s="47">
        <v>1967</v>
      </c>
      <c r="C12" s="47">
        <v>15</v>
      </c>
      <c r="D12" s="47">
        <v>163</v>
      </c>
      <c r="E12" s="47">
        <v>15</v>
      </c>
      <c r="F12" s="47">
        <v>11</v>
      </c>
      <c r="G12" s="47">
        <v>792</v>
      </c>
      <c r="H12" s="31"/>
      <c r="I12" s="31"/>
      <c r="J12" s="31"/>
      <c r="K12" s="31"/>
      <c r="L12" s="31"/>
      <c r="M12" s="31"/>
      <c r="N12" s="31"/>
      <c r="O12" s="31"/>
      <c r="P12" s="31"/>
      <c r="Q12" s="31"/>
      <c r="R12" s="31"/>
      <c r="S12" s="31"/>
      <c r="T12" s="31"/>
      <c r="U12" s="31"/>
      <c r="V12" s="31"/>
      <c r="W12" s="31"/>
      <c r="X12" s="31"/>
      <c r="Y12" s="31"/>
      <c r="Z12" s="31"/>
    </row>
    <row r="13" spans="1:26" ht="14.5">
      <c r="A13" s="31" t="s">
        <v>128</v>
      </c>
      <c r="B13" s="47">
        <v>9578</v>
      </c>
      <c r="C13" s="47">
        <v>9</v>
      </c>
      <c r="D13" s="47">
        <v>72</v>
      </c>
      <c r="E13" s="47">
        <v>366</v>
      </c>
      <c r="F13" s="47">
        <v>203</v>
      </c>
      <c r="G13" s="47">
        <v>36154</v>
      </c>
      <c r="H13" s="31"/>
      <c r="I13" s="31"/>
      <c r="J13" s="31"/>
      <c r="K13" s="31"/>
      <c r="L13" s="31"/>
      <c r="M13" s="31"/>
      <c r="N13" s="31"/>
      <c r="O13" s="31"/>
      <c r="P13" s="31"/>
      <c r="Q13" s="31"/>
      <c r="R13" s="31"/>
      <c r="S13" s="31"/>
      <c r="T13" s="31"/>
      <c r="U13" s="31"/>
      <c r="V13" s="31"/>
      <c r="W13" s="31"/>
      <c r="X13" s="31"/>
      <c r="Y13" s="31"/>
      <c r="Z13" s="31"/>
    </row>
    <row r="14" spans="1:26" ht="11.25" customHeight="1">
      <c r="A14" s="31" t="s">
        <v>129</v>
      </c>
      <c r="B14" s="47">
        <v>826</v>
      </c>
      <c r="C14" s="47">
        <v>0</v>
      </c>
      <c r="D14" s="47">
        <v>601</v>
      </c>
      <c r="E14" s="47">
        <v>10</v>
      </c>
      <c r="F14" s="47">
        <v>30</v>
      </c>
      <c r="G14" s="47">
        <v>3041</v>
      </c>
      <c r="H14" s="31"/>
      <c r="I14" s="31"/>
      <c r="J14" s="31"/>
      <c r="K14" s="31"/>
      <c r="L14" s="31"/>
      <c r="M14" s="31"/>
      <c r="N14" s="31"/>
      <c r="O14" s="31"/>
      <c r="P14" s="31"/>
      <c r="Q14" s="31"/>
      <c r="R14" s="31"/>
      <c r="S14" s="31"/>
      <c r="T14" s="31"/>
      <c r="U14" s="31"/>
      <c r="V14" s="31"/>
      <c r="W14" s="31"/>
      <c r="X14" s="31"/>
      <c r="Y14" s="31"/>
      <c r="Z14" s="31"/>
    </row>
    <row r="15" spans="1:26" ht="12.75" customHeight="1">
      <c r="A15" s="31" t="s">
        <v>130</v>
      </c>
      <c r="B15" s="47">
        <v>87</v>
      </c>
      <c r="C15" s="47">
        <v>0</v>
      </c>
      <c r="D15" s="47">
        <v>18</v>
      </c>
      <c r="E15" s="47">
        <v>10</v>
      </c>
      <c r="F15" s="47">
        <v>0</v>
      </c>
      <c r="G15" s="47">
        <v>4371</v>
      </c>
      <c r="H15" s="31"/>
      <c r="I15" s="31"/>
      <c r="J15" s="31"/>
      <c r="K15" s="31"/>
      <c r="L15" s="31"/>
      <c r="M15" s="31"/>
      <c r="N15" s="31"/>
      <c r="O15" s="31"/>
      <c r="P15" s="31"/>
      <c r="Q15" s="31"/>
      <c r="R15" s="31"/>
      <c r="S15" s="31"/>
      <c r="T15" s="31"/>
      <c r="U15" s="31"/>
      <c r="V15" s="31"/>
      <c r="W15" s="31"/>
      <c r="X15" s="31"/>
      <c r="Y15" s="31"/>
      <c r="Z15" s="31"/>
    </row>
    <row r="16" spans="1:26" ht="12.75" customHeight="1">
      <c r="A16" s="31" t="s">
        <v>131</v>
      </c>
      <c r="B16" s="47">
        <v>264</v>
      </c>
      <c r="C16" s="47">
        <v>0</v>
      </c>
      <c r="D16" s="47">
        <v>7</v>
      </c>
      <c r="E16" s="47">
        <v>0</v>
      </c>
      <c r="F16" s="47">
        <v>3</v>
      </c>
      <c r="G16" s="47">
        <v>58</v>
      </c>
      <c r="H16" s="31"/>
      <c r="I16" s="31"/>
      <c r="J16" s="31"/>
      <c r="K16" s="31"/>
      <c r="L16" s="31"/>
      <c r="M16" s="31"/>
      <c r="N16" s="31"/>
      <c r="O16" s="31"/>
      <c r="P16" s="31"/>
      <c r="Q16" s="31"/>
      <c r="R16" s="31"/>
      <c r="S16" s="31"/>
      <c r="T16" s="31"/>
      <c r="U16" s="31"/>
      <c r="V16" s="31"/>
      <c r="W16" s="31"/>
      <c r="X16" s="31"/>
      <c r="Y16" s="31"/>
      <c r="Z16" s="31"/>
    </row>
    <row r="17" spans="1:26" ht="12.75" customHeight="1">
      <c r="A17" s="31" t="s">
        <v>132</v>
      </c>
      <c r="B17" s="47">
        <v>17467</v>
      </c>
      <c r="C17" s="47">
        <v>2826</v>
      </c>
      <c r="D17" s="47">
        <v>10718</v>
      </c>
      <c r="E17" s="47">
        <v>8313</v>
      </c>
      <c r="F17" s="47">
        <v>1917</v>
      </c>
      <c r="G17" s="47">
        <v>116408</v>
      </c>
      <c r="H17" s="31"/>
      <c r="I17" s="31"/>
      <c r="J17" s="31"/>
      <c r="K17" s="31"/>
      <c r="L17" s="31"/>
      <c r="M17" s="31"/>
      <c r="N17" s="31"/>
      <c r="O17" s="31"/>
      <c r="P17" s="31"/>
      <c r="Q17" s="31"/>
      <c r="R17" s="31"/>
      <c r="S17" s="31"/>
      <c r="T17" s="31"/>
      <c r="U17" s="31"/>
      <c r="V17" s="31"/>
      <c r="W17" s="31"/>
      <c r="X17" s="31"/>
      <c r="Y17" s="31"/>
      <c r="Z17" s="31"/>
    </row>
    <row r="18" spans="1:26" ht="12.75" customHeight="1">
      <c r="A18" s="31" t="s">
        <v>133</v>
      </c>
      <c r="B18" s="47">
        <v>4</v>
      </c>
      <c r="C18" s="47">
        <v>3</v>
      </c>
      <c r="D18" s="47">
        <v>1</v>
      </c>
      <c r="E18" s="47">
        <v>1</v>
      </c>
      <c r="F18" s="47">
        <v>0</v>
      </c>
      <c r="G18" s="47">
        <v>8</v>
      </c>
      <c r="H18" s="31"/>
      <c r="I18" s="31"/>
      <c r="J18" s="31"/>
      <c r="K18" s="31"/>
      <c r="L18" s="31"/>
      <c r="M18" s="31"/>
      <c r="N18" s="31"/>
      <c r="O18" s="31"/>
      <c r="P18" s="31"/>
      <c r="Q18" s="31"/>
      <c r="R18" s="31"/>
      <c r="S18" s="31"/>
      <c r="T18" s="31"/>
      <c r="U18" s="31"/>
      <c r="V18" s="31"/>
      <c r="W18" s="31"/>
      <c r="X18" s="31"/>
      <c r="Y18" s="31"/>
      <c r="Z18" s="31"/>
    </row>
    <row r="19" spans="1:26" ht="12.75" customHeight="1">
      <c r="A19" s="31" t="s">
        <v>134</v>
      </c>
      <c r="B19" s="47">
        <v>21131</v>
      </c>
      <c r="C19" s="47">
        <v>3</v>
      </c>
      <c r="D19" s="47">
        <v>78</v>
      </c>
      <c r="E19" s="47">
        <v>98</v>
      </c>
      <c r="F19" s="47">
        <v>5</v>
      </c>
      <c r="G19" s="47">
        <v>11</v>
      </c>
      <c r="H19" s="31"/>
      <c r="I19" s="31"/>
      <c r="J19" s="31"/>
      <c r="K19" s="31"/>
      <c r="L19" s="31"/>
      <c r="M19" s="31"/>
      <c r="N19" s="31"/>
      <c r="O19" s="31"/>
      <c r="P19" s="31"/>
      <c r="Q19" s="31"/>
      <c r="R19" s="31"/>
      <c r="S19" s="31"/>
      <c r="T19" s="31"/>
      <c r="U19" s="31"/>
      <c r="V19" s="31"/>
      <c r="W19" s="31"/>
      <c r="X19" s="31"/>
      <c r="Y19" s="31"/>
      <c r="Z19" s="31"/>
    </row>
    <row r="20" spans="1:26" ht="12.75" customHeight="1">
      <c r="A20" s="31" t="s">
        <v>135</v>
      </c>
      <c r="B20" s="47">
        <v>3306</v>
      </c>
      <c r="C20" s="47">
        <v>195</v>
      </c>
      <c r="D20" s="47">
        <v>691</v>
      </c>
      <c r="E20" s="47">
        <v>1871</v>
      </c>
      <c r="F20" s="47">
        <v>1980</v>
      </c>
      <c r="G20" s="47">
        <v>1754</v>
      </c>
      <c r="H20" s="31"/>
      <c r="I20" s="31"/>
      <c r="J20" s="31"/>
      <c r="K20" s="31"/>
      <c r="L20" s="31"/>
      <c r="M20" s="31"/>
      <c r="N20" s="31"/>
      <c r="O20" s="31"/>
      <c r="P20" s="31"/>
      <c r="Q20" s="31"/>
      <c r="R20" s="31"/>
      <c r="S20" s="31"/>
      <c r="T20" s="31"/>
      <c r="U20" s="31"/>
      <c r="V20" s="31"/>
      <c r="W20" s="31"/>
      <c r="X20" s="31"/>
      <c r="Y20" s="31"/>
      <c r="Z20" s="31"/>
    </row>
    <row r="21" spans="1:26" ht="12.75" customHeight="1">
      <c r="A21" s="31" t="s">
        <v>136</v>
      </c>
      <c r="B21" s="47">
        <v>238</v>
      </c>
      <c r="C21" s="47">
        <v>0</v>
      </c>
      <c r="D21" s="47">
        <v>10</v>
      </c>
      <c r="E21" s="47">
        <v>0</v>
      </c>
      <c r="F21" s="47">
        <v>17</v>
      </c>
      <c r="G21" s="47">
        <v>9</v>
      </c>
      <c r="H21" s="31"/>
      <c r="I21" s="31"/>
      <c r="J21" s="31"/>
      <c r="K21" s="31"/>
      <c r="L21" s="31"/>
      <c r="M21" s="31"/>
      <c r="N21" s="31"/>
      <c r="O21" s="31"/>
      <c r="P21" s="31"/>
      <c r="Q21" s="31"/>
      <c r="R21" s="31"/>
      <c r="S21" s="31"/>
      <c r="T21" s="31"/>
      <c r="U21" s="31"/>
      <c r="V21" s="31"/>
      <c r="W21" s="31"/>
      <c r="X21" s="31"/>
      <c r="Y21" s="31"/>
      <c r="Z21" s="31"/>
    </row>
    <row r="22" spans="1:26" ht="12.75" customHeight="1">
      <c r="A22" s="31" t="s">
        <v>137</v>
      </c>
      <c r="B22" s="47">
        <v>343</v>
      </c>
      <c r="C22" s="47">
        <v>72</v>
      </c>
      <c r="D22" s="47">
        <v>103</v>
      </c>
      <c r="E22" s="47">
        <v>353</v>
      </c>
      <c r="F22" s="47">
        <v>47</v>
      </c>
      <c r="G22" s="47">
        <v>891</v>
      </c>
      <c r="H22" s="31"/>
      <c r="I22" s="31"/>
      <c r="J22" s="31"/>
      <c r="K22" s="31"/>
      <c r="L22" s="31"/>
      <c r="M22" s="31"/>
      <c r="N22" s="31"/>
      <c r="O22" s="31"/>
      <c r="P22" s="31"/>
      <c r="Q22" s="31"/>
      <c r="R22" s="31"/>
      <c r="S22" s="31"/>
      <c r="T22" s="31"/>
      <c r="U22" s="31"/>
      <c r="V22" s="31"/>
      <c r="W22" s="31"/>
      <c r="X22" s="31"/>
      <c r="Y22" s="31"/>
      <c r="Z22" s="31"/>
    </row>
    <row r="23" spans="1:26" ht="12.75" customHeight="1">
      <c r="A23" s="31" t="s">
        <v>138</v>
      </c>
      <c r="B23" s="47">
        <v>2469</v>
      </c>
      <c r="C23" s="47">
        <v>43</v>
      </c>
      <c r="D23" s="47">
        <v>323</v>
      </c>
      <c r="E23" s="47">
        <v>186</v>
      </c>
      <c r="F23" s="47">
        <v>167</v>
      </c>
      <c r="G23" s="47">
        <v>1757</v>
      </c>
      <c r="H23" s="31"/>
      <c r="I23" s="31"/>
      <c r="J23" s="31"/>
      <c r="K23" s="31"/>
      <c r="L23" s="31"/>
      <c r="M23" s="31"/>
      <c r="N23" s="31"/>
      <c r="O23" s="31"/>
      <c r="P23" s="31"/>
      <c r="Q23" s="31"/>
      <c r="R23" s="31"/>
      <c r="S23" s="31"/>
      <c r="T23" s="31"/>
      <c r="U23" s="31"/>
      <c r="V23" s="31"/>
      <c r="W23" s="31"/>
      <c r="X23" s="31"/>
      <c r="Y23" s="31"/>
      <c r="Z23" s="31"/>
    </row>
    <row r="24" spans="1:26" ht="12.75" customHeight="1">
      <c r="A24" s="463" t="s">
        <v>139</v>
      </c>
      <c r="B24" s="47">
        <v>0</v>
      </c>
      <c r="C24" s="47">
        <v>0</v>
      </c>
      <c r="D24" s="47">
        <v>0</v>
      </c>
      <c r="E24" s="47">
        <v>0</v>
      </c>
      <c r="F24" s="47">
        <v>0</v>
      </c>
      <c r="G24" s="47">
        <v>101448</v>
      </c>
      <c r="H24" s="31"/>
      <c r="I24" s="31"/>
      <c r="J24" s="31"/>
      <c r="K24" s="31"/>
      <c r="L24" s="31"/>
      <c r="M24" s="31"/>
      <c r="N24" s="31"/>
      <c r="O24" s="31"/>
      <c r="P24" s="31"/>
      <c r="Q24" s="31"/>
      <c r="R24" s="31"/>
      <c r="S24" s="31"/>
      <c r="T24" s="31"/>
      <c r="U24" s="31"/>
      <c r="V24" s="31"/>
      <c r="W24" s="31"/>
      <c r="X24" s="31"/>
      <c r="Y24" s="31"/>
      <c r="Z24" s="31"/>
    </row>
    <row r="25" spans="1:26" ht="12.75" customHeight="1">
      <c r="A25" s="471" t="s">
        <v>42</v>
      </c>
      <c r="B25" s="472">
        <f>SUBTOTAL(109,B5:B24)</f>
        <v>66578</v>
      </c>
      <c r="C25" s="472">
        <f t="shared" ref="C25:F25" si="0">SUBTOTAL(109,C5:C24)</f>
        <v>3188</v>
      </c>
      <c r="D25" s="472">
        <f t="shared" si="0"/>
        <v>16522</v>
      </c>
      <c r="E25" s="472">
        <f t="shared" si="0"/>
        <v>11979</v>
      </c>
      <c r="F25" s="472">
        <f t="shared" si="0"/>
        <v>4812</v>
      </c>
      <c r="G25" s="472">
        <f>SUM(G5:G24)</f>
        <v>833631</v>
      </c>
      <c r="H25" s="31"/>
      <c r="I25" s="31"/>
      <c r="J25" s="31"/>
      <c r="K25" s="31"/>
      <c r="L25" s="31"/>
      <c r="M25" s="31"/>
      <c r="N25" s="31"/>
      <c r="O25" s="31"/>
      <c r="P25" s="31"/>
      <c r="Q25" s="31"/>
      <c r="R25" s="31"/>
      <c r="S25" s="31"/>
      <c r="T25" s="31"/>
      <c r="U25" s="31"/>
      <c r="V25" s="31"/>
      <c r="W25" s="31"/>
      <c r="X25" s="31"/>
      <c r="Y25" s="31"/>
      <c r="Z25" s="31"/>
    </row>
    <row r="26" spans="1:26" ht="12.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12.75" customHeight="1">
      <c r="A27" s="31" t="s">
        <v>70</v>
      </c>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61.5" customHeight="1">
      <c r="A28" s="743" t="s">
        <v>308</v>
      </c>
      <c r="B28" s="712"/>
      <c r="C28" s="712"/>
      <c r="D28" s="712"/>
      <c r="E28" s="712"/>
      <c r="F28" s="712"/>
      <c r="G28" s="712"/>
      <c r="H28" s="31"/>
      <c r="I28" s="31"/>
      <c r="J28" s="31"/>
      <c r="K28" s="31"/>
      <c r="L28" s="31"/>
      <c r="M28" s="31"/>
      <c r="N28" s="31"/>
      <c r="O28" s="31"/>
      <c r="P28" s="31"/>
      <c r="Q28" s="31"/>
      <c r="R28" s="31"/>
      <c r="S28" s="31"/>
      <c r="T28" s="31"/>
      <c r="U28" s="31"/>
      <c r="V28" s="31"/>
      <c r="W28" s="31"/>
      <c r="X28" s="31"/>
      <c r="Y28" s="31"/>
      <c r="Z28" s="31"/>
    </row>
    <row r="29" spans="1:26" ht="78" customHeight="1">
      <c r="A29" s="734" t="s">
        <v>155</v>
      </c>
      <c r="B29" s="712"/>
      <c r="C29" s="712"/>
      <c r="D29" s="712"/>
      <c r="E29" s="712"/>
      <c r="F29" s="712"/>
      <c r="G29" s="712"/>
      <c r="H29" s="17"/>
      <c r="I29" s="17"/>
      <c r="J29" s="17"/>
      <c r="K29" s="17"/>
      <c r="L29" s="17"/>
      <c r="M29" s="17"/>
      <c r="N29" s="17"/>
      <c r="O29" s="17"/>
      <c r="P29" s="17"/>
      <c r="Q29" s="17"/>
      <c r="R29" s="17"/>
      <c r="S29" s="17"/>
      <c r="T29" s="17"/>
      <c r="U29" s="17"/>
      <c r="V29" s="17"/>
      <c r="W29" s="17"/>
      <c r="X29" s="17"/>
      <c r="Y29" s="17"/>
      <c r="Z29" s="17"/>
    </row>
    <row r="30" spans="1:26" ht="12.75" customHeight="1">
      <c r="A30" s="17"/>
      <c r="B30" s="310"/>
      <c r="C30" s="310"/>
      <c r="D30" s="310"/>
      <c r="E30" s="310"/>
      <c r="F30" s="310"/>
      <c r="G30" s="310"/>
      <c r="H30" s="17"/>
      <c r="I30" s="17"/>
      <c r="J30" s="17"/>
      <c r="K30" s="17"/>
      <c r="L30" s="17"/>
      <c r="M30" s="17"/>
      <c r="N30" s="17"/>
      <c r="O30" s="17"/>
      <c r="P30" s="17"/>
      <c r="Q30" s="17"/>
      <c r="R30" s="17"/>
      <c r="S30" s="17"/>
      <c r="T30" s="17"/>
      <c r="U30" s="17"/>
      <c r="V30" s="17"/>
      <c r="W30" s="17"/>
      <c r="X30" s="17"/>
      <c r="Y30" s="17"/>
      <c r="Z30" s="17"/>
    </row>
    <row r="31" spans="1:26" ht="12.75" customHeight="1">
      <c r="A31" s="319"/>
      <c r="B31" s="319"/>
      <c r="C31" s="319"/>
      <c r="D31" s="319"/>
      <c r="E31" s="319"/>
      <c r="F31" s="319"/>
      <c r="G31" s="319"/>
      <c r="H31" s="17"/>
      <c r="I31" s="17"/>
      <c r="J31" s="17"/>
      <c r="K31" s="17"/>
      <c r="L31" s="17"/>
      <c r="M31" s="17"/>
      <c r="N31" s="17"/>
      <c r="O31" s="17"/>
      <c r="P31" s="17"/>
      <c r="Q31" s="17"/>
      <c r="R31" s="17"/>
      <c r="S31" s="17"/>
      <c r="T31" s="17"/>
      <c r="U31" s="17"/>
      <c r="V31" s="17"/>
      <c r="W31" s="17"/>
      <c r="X31" s="17"/>
      <c r="Y31" s="17"/>
      <c r="Z31" s="17"/>
    </row>
    <row r="32" spans="1:26" ht="12.75" customHeight="1">
      <c r="A32" s="319"/>
      <c r="B32" s="319"/>
      <c r="C32" s="319"/>
      <c r="D32" s="319"/>
      <c r="E32" s="319"/>
      <c r="F32" s="319"/>
      <c r="G32" s="319"/>
      <c r="H32" s="17"/>
      <c r="I32" s="17"/>
      <c r="J32" s="17"/>
      <c r="K32" s="17"/>
      <c r="L32" s="17"/>
      <c r="M32" s="17"/>
      <c r="N32" s="17"/>
      <c r="O32" s="17"/>
      <c r="P32" s="17"/>
      <c r="Q32" s="17"/>
      <c r="R32" s="17"/>
      <c r="S32" s="17"/>
      <c r="T32" s="17"/>
      <c r="U32" s="17"/>
      <c r="V32" s="17"/>
      <c r="W32" s="17"/>
      <c r="X32" s="17"/>
      <c r="Y32" s="17"/>
      <c r="Z32" s="17"/>
    </row>
    <row r="33" spans="1:26" ht="12.75" customHeight="1">
      <c r="A33" s="319"/>
      <c r="B33" s="319"/>
      <c r="C33" s="319"/>
      <c r="D33" s="319"/>
      <c r="E33" s="319"/>
      <c r="F33" s="319"/>
      <c r="G33" s="319"/>
      <c r="H33" s="17"/>
      <c r="I33" s="17"/>
      <c r="J33" s="17"/>
      <c r="K33" s="17"/>
      <c r="L33" s="17"/>
      <c r="M33" s="17"/>
      <c r="N33" s="17"/>
      <c r="O33" s="17"/>
      <c r="P33" s="17"/>
      <c r="Q33" s="17"/>
      <c r="R33" s="17"/>
      <c r="S33" s="17"/>
      <c r="T33" s="17"/>
      <c r="U33" s="17"/>
      <c r="V33" s="17"/>
      <c r="W33" s="17"/>
      <c r="X33" s="17"/>
      <c r="Y33" s="17"/>
      <c r="Z33" s="17"/>
    </row>
    <row r="34" spans="1:26" ht="12.75" customHeight="1">
      <c r="A34" s="319"/>
      <c r="B34" s="319"/>
      <c r="C34" s="319"/>
      <c r="D34" s="319"/>
      <c r="E34" s="319"/>
      <c r="F34" s="319"/>
      <c r="G34" s="319"/>
      <c r="H34" s="17"/>
      <c r="I34" s="17"/>
      <c r="J34" s="17"/>
      <c r="K34" s="17"/>
      <c r="L34" s="17"/>
      <c r="M34" s="17"/>
      <c r="N34" s="17"/>
      <c r="O34" s="17"/>
      <c r="P34" s="17"/>
      <c r="Q34" s="17"/>
      <c r="R34" s="17"/>
      <c r="S34" s="17"/>
      <c r="T34" s="17"/>
      <c r="U34" s="17"/>
      <c r="V34" s="17"/>
      <c r="W34" s="17"/>
      <c r="X34" s="17"/>
      <c r="Y34" s="17"/>
      <c r="Z34" s="17"/>
    </row>
    <row r="35" spans="1:26" ht="12.75" customHeight="1">
      <c r="A35" s="319"/>
      <c r="B35" s="319"/>
      <c r="C35" s="319"/>
      <c r="D35" s="319"/>
      <c r="E35" s="319"/>
      <c r="F35" s="319"/>
      <c r="G35" s="319"/>
      <c r="H35" s="17"/>
      <c r="I35" s="17"/>
      <c r="J35" s="17"/>
      <c r="K35" s="17"/>
      <c r="L35" s="17"/>
      <c r="M35" s="17"/>
      <c r="N35" s="17"/>
      <c r="O35" s="17"/>
      <c r="P35" s="17"/>
      <c r="Q35" s="17"/>
      <c r="R35" s="17"/>
      <c r="S35" s="17"/>
      <c r="T35" s="17"/>
      <c r="U35" s="17"/>
      <c r="V35" s="17"/>
      <c r="W35" s="17"/>
      <c r="X35" s="17"/>
      <c r="Y35" s="17"/>
      <c r="Z35" s="17"/>
    </row>
    <row r="36" spans="1:26" ht="12.75" customHeight="1">
      <c r="A36" s="319"/>
      <c r="B36" s="319"/>
      <c r="C36" s="319"/>
      <c r="D36" s="319"/>
      <c r="E36" s="319"/>
      <c r="F36" s="319"/>
      <c r="G36" s="319"/>
      <c r="H36" s="17"/>
      <c r="I36" s="17"/>
      <c r="J36" s="17"/>
      <c r="K36" s="17"/>
      <c r="L36" s="17"/>
      <c r="M36" s="17"/>
      <c r="N36" s="17"/>
      <c r="O36" s="17"/>
      <c r="P36" s="17"/>
      <c r="Q36" s="17"/>
      <c r="R36" s="17"/>
      <c r="S36" s="17"/>
      <c r="T36" s="17"/>
      <c r="U36" s="17"/>
      <c r="V36" s="17"/>
      <c r="W36" s="17"/>
      <c r="X36" s="17"/>
      <c r="Y36" s="17"/>
      <c r="Z36" s="17"/>
    </row>
    <row r="37" spans="1:26" ht="12.75" customHeight="1">
      <c r="A37" s="319"/>
      <c r="B37" s="319"/>
      <c r="C37" s="319"/>
      <c r="D37" s="319"/>
      <c r="E37" s="319"/>
      <c r="F37" s="319"/>
      <c r="G37" s="319"/>
      <c r="H37" s="17"/>
      <c r="I37" s="17"/>
      <c r="J37" s="17"/>
      <c r="K37" s="17"/>
      <c r="L37" s="17"/>
      <c r="M37" s="17"/>
      <c r="N37" s="17"/>
      <c r="O37" s="17"/>
      <c r="P37" s="17"/>
      <c r="Q37" s="17"/>
      <c r="R37" s="17"/>
      <c r="S37" s="17"/>
      <c r="T37" s="17"/>
      <c r="U37" s="17"/>
      <c r="V37" s="17"/>
      <c r="W37" s="17"/>
      <c r="X37" s="17"/>
      <c r="Y37" s="17"/>
      <c r="Z37" s="17"/>
    </row>
    <row r="38" spans="1:26" ht="12.75" customHeight="1">
      <c r="A38" s="319"/>
      <c r="B38" s="319"/>
      <c r="C38" s="319"/>
      <c r="D38" s="319"/>
      <c r="E38" s="319"/>
      <c r="F38" s="319"/>
      <c r="G38" s="319"/>
      <c r="H38" s="17"/>
      <c r="I38" s="17"/>
      <c r="J38" s="17"/>
      <c r="K38" s="17"/>
      <c r="L38" s="17"/>
      <c r="M38" s="17"/>
      <c r="N38" s="17"/>
      <c r="O38" s="17"/>
      <c r="P38" s="17"/>
      <c r="Q38" s="17"/>
      <c r="R38" s="17"/>
      <c r="S38" s="17"/>
      <c r="T38" s="17"/>
      <c r="U38" s="17"/>
      <c r="V38" s="17"/>
      <c r="W38" s="17"/>
      <c r="X38" s="17"/>
      <c r="Y38" s="17"/>
      <c r="Z38" s="17"/>
    </row>
    <row r="39" spans="1:26" ht="12.75" customHeight="1">
      <c r="A39" s="319"/>
      <c r="B39" s="319"/>
      <c r="C39" s="319"/>
      <c r="D39" s="319"/>
      <c r="E39" s="319"/>
      <c r="F39" s="319"/>
      <c r="G39" s="319"/>
      <c r="H39" s="17"/>
      <c r="I39" s="17"/>
      <c r="J39" s="17"/>
      <c r="K39" s="17"/>
      <c r="L39" s="17"/>
      <c r="M39" s="17"/>
      <c r="N39" s="17"/>
      <c r="O39" s="17"/>
      <c r="P39" s="17"/>
      <c r="Q39" s="17"/>
      <c r="R39" s="17"/>
      <c r="S39" s="17"/>
      <c r="T39" s="17"/>
      <c r="U39" s="17"/>
      <c r="V39" s="17"/>
      <c r="W39" s="17"/>
      <c r="X39" s="17"/>
      <c r="Y39" s="17"/>
      <c r="Z39" s="17"/>
    </row>
    <row r="40" spans="1:26" ht="12.75" customHeight="1">
      <c r="A40" s="319"/>
      <c r="B40" s="319"/>
      <c r="C40" s="319"/>
      <c r="D40" s="319"/>
      <c r="E40" s="319"/>
      <c r="F40" s="319"/>
      <c r="G40" s="319"/>
      <c r="H40" s="17"/>
      <c r="I40" s="17"/>
      <c r="J40" s="17"/>
      <c r="K40" s="17"/>
      <c r="L40" s="17"/>
      <c r="M40" s="17"/>
      <c r="N40" s="17"/>
      <c r="O40" s="17"/>
      <c r="P40" s="17"/>
      <c r="Q40" s="17"/>
      <c r="R40" s="17"/>
      <c r="S40" s="17"/>
      <c r="T40" s="17"/>
      <c r="U40" s="17"/>
      <c r="V40" s="17"/>
      <c r="W40" s="17"/>
      <c r="X40" s="17"/>
      <c r="Y40" s="17"/>
      <c r="Z40" s="17"/>
    </row>
    <row r="41" spans="1:26" ht="12.75" customHeight="1">
      <c r="A41" s="319"/>
      <c r="B41" s="319"/>
      <c r="C41" s="319"/>
      <c r="D41" s="319"/>
      <c r="E41" s="319"/>
      <c r="F41" s="319"/>
      <c r="G41" s="319"/>
      <c r="H41" s="17"/>
      <c r="I41" s="17"/>
      <c r="J41" s="17"/>
      <c r="K41" s="17"/>
      <c r="L41" s="17"/>
      <c r="M41" s="17"/>
      <c r="N41" s="17"/>
      <c r="O41" s="17"/>
      <c r="P41" s="17"/>
      <c r="Q41" s="17"/>
      <c r="R41" s="17"/>
      <c r="S41" s="17"/>
      <c r="T41" s="17"/>
      <c r="U41" s="17"/>
      <c r="V41" s="17"/>
      <c r="W41" s="17"/>
      <c r="X41" s="17"/>
      <c r="Y41" s="17"/>
      <c r="Z41" s="17"/>
    </row>
    <row r="42" spans="1:26" ht="12.75" customHeight="1">
      <c r="A42" s="319"/>
      <c r="B42" s="319"/>
      <c r="C42" s="319"/>
      <c r="D42" s="319"/>
      <c r="E42" s="319"/>
      <c r="F42" s="319"/>
      <c r="G42" s="319"/>
      <c r="H42" s="17"/>
      <c r="I42" s="17"/>
      <c r="J42" s="17"/>
      <c r="K42" s="17"/>
      <c r="L42" s="17"/>
      <c r="M42" s="17"/>
      <c r="N42" s="17"/>
      <c r="O42" s="17"/>
      <c r="P42" s="17"/>
      <c r="Q42" s="17"/>
      <c r="R42" s="17"/>
      <c r="S42" s="17"/>
      <c r="T42" s="17"/>
      <c r="U42" s="17"/>
      <c r="V42" s="17"/>
      <c r="W42" s="17"/>
      <c r="X42" s="17"/>
      <c r="Y42" s="17"/>
      <c r="Z42" s="17"/>
    </row>
    <row r="43" spans="1:26" ht="12.75" customHeight="1">
      <c r="A43" s="319"/>
      <c r="B43" s="319"/>
      <c r="C43" s="319"/>
      <c r="D43" s="319"/>
      <c r="E43" s="319"/>
      <c r="F43" s="319"/>
      <c r="G43" s="319"/>
      <c r="H43" s="17"/>
      <c r="I43" s="17"/>
      <c r="J43" s="17"/>
      <c r="K43" s="17"/>
      <c r="L43" s="17"/>
      <c r="M43" s="17"/>
      <c r="N43" s="17"/>
      <c r="O43" s="17"/>
      <c r="P43" s="17"/>
      <c r="Q43" s="17"/>
      <c r="R43" s="17"/>
      <c r="S43" s="17"/>
      <c r="T43" s="17"/>
      <c r="U43" s="17"/>
      <c r="V43" s="17"/>
      <c r="W43" s="17"/>
      <c r="X43" s="17"/>
      <c r="Y43" s="17"/>
      <c r="Z43" s="17"/>
    </row>
    <row r="44" spans="1:26" ht="12.75" customHeight="1">
      <c r="A44" s="319"/>
      <c r="B44" s="319"/>
      <c r="C44" s="319"/>
      <c r="D44" s="319"/>
      <c r="E44" s="319"/>
      <c r="F44" s="319"/>
      <c r="G44" s="319"/>
      <c r="H44" s="17"/>
      <c r="I44" s="17"/>
      <c r="J44" s="17"/>
      <c r="K44" s="17"/>
      <c r="L44" s="17"/>
      <c r="M44" s="17"/>
      <c r="N44" s="17"/>
      <c r="O44" s="17"/>
      <c r="P44" s="17"/>
      <c r="Q44" s="17"/>
      <c r="R44" s="17"/>
      <c r="S44" s="17"/>
      <c r="T44" s="17"/>
      <c r="U44" s="17"/>
      <c r="V44" s="17"/>
      <c r="W44" s="17"/>
      <c r="X44" s="17"/>
      <c r="Y44" s="17"/>
      <c r="Z44" s="17"/>
    </row>
    <row r="45" spans="1:26" ht="12.75" customHeight="1">
      <c r="A45" s="319"/>
      <c r="B45" s="319"/>
      <c r="C45" s="319"/>
      <c r="D45" s="319"/>
      <c r="E45" s="319"/>
      <c r="F45" s="319"/>
      <c r="G45" s="319"/>
      <c r="H45" s="17"/>
      <c r="I45" s="17"/>
      <c r="J45" s="17"/>
      <c r="K45" s="17"/>
      <c r="L45" s="17"/>
      <c r="M45" s="17"/>
      <c r="N45" s="17"/>
      <c r="O45" s="17"/>
      <c r="P45" s="17"/>
      <c r="Q45" s="17"/>
      <c r="R45" s="17"/>
      <c r="S45" s="17"/>
      <c r="T45" s="17"/>
      <c r="U45" s="17"/>
      <c r="V45" s="17"/>
      <c r="W45" s="17"/>
      <c r="X45" s="17"/>
      <c r="Y45" s="17"/>
      <c r="Z45" s="17"/>
    </row>
    <row r="46" spans="1:26" ht="12.75" customHeight="1">
      <c r="A46" s="319"/>
      <c r="B46" s="319"/>
      <c r="C46" s="319"/>
      <c r="D46" s="319"/>
      <c r="E46" s="319"/>
      <c r="F46" s="319"/>
      <c r="G46" s="319"/>
      <c r="H46" s="17"/>
      <c r="I46" s="17"/>
      <c r="J46" s="17"/>
      <c r="K46" s="17"/>
      <c r="L46" s="17"/>
      <c r="M46" s="17"/>
      <c r="N46" s="17"/>
      <c r="O46" s="17"/>
      <c r="P46" s="17"/>
      <c r="Q46" s="17"/>
      <c r="R46" s="17"/>
      <c r="S46" s="17"/>
      <c r="T46" s="17"/>
      <c r="U46" s="17"/>
      <c r="V46" s="17"/>
      <c r="W46" s="17"/>
      <c r="X46" s="17"/>
      <c r="Y46" s="17"/>
      <c r="Z46" s="17"/>
    </row>
    <row r="47" spans="1:26" ht="12.75" customHeight="1">
      <c r="A47" s="319"/>
      <c r="B47" s="319"/>
      <c r="C47" s="319"/>
      <c r="D47" s="319"/>
      <c r="E47" s="319"/>
      <c r="F47" s="319"/>
      <c r="G47" s="319"/>
      <c r="H47" s="17"/>
      <c r="I47" s="17"/>
      <c r="J47" s="17"/>
      <c r="K47" s="17"/>
      <c r="L47" s="17"/>
      <c r="M47" s="17"/>
      <c r="N47" s="17"/>
      <c r="O47" s="17"/>
      <c r="P47" s="17"/>
      <c r="Q47" s="17"/>
      <c r="R47" s="17"/>
      <c r="S47" s="17"/>
      <c r="T47" s="17"/>
      <c r="U47" s="17"/>
      <c r="V47" s="17"/>
      <c r="W47" s="17"/>
      <c r="X47" s="17"/>
      <c r="Y47" s="17"/>
      <c r="Z47" s="17"/>
    </row>
    <row r="48" spans="1:26" ht="12.75" customHeight="1">
      <c r="A48" s="319"/>
      <c r="B48" s="319"/>
      <c r="C48" s="319"/>
      <c r="D48" s="319"/>
      <c r="E48" s="319"/>
      <c r="F48" s="319"/>
      <c r="G48" s="319"/>
      <c r="H48" s="17"/>
      <c r="I48" s="17"/>
      <c r="J48" s="17"/>
      <c r="K48" s="17"/>
      <c r="L48" s="17"/>
      <c r="M48" s="17"/>
      <c r="N48" s="17"/>
      <c r="O48" s="17"/>
      <c r="P48" s="17"/>
      <c r="Q48" s="17"/>
      <c r="R48" s="17"/>
      <c r="S48" s="17"/>
      <c r="T48" s="17"/>
      <c r="U48" s="17"/>
      <c r="V48" s="17"/>
      <c r="W48" s="17"/>
      <c r="X48" s="17"/>
      <c r="Y48" s="17"/>
      <c r="Z48" s="17"/>
    </row>
    <row r="49" spans="1:26" ht="12.75" customHeight="1">
      <c r="A49" s="319"/>
      <c r="B49" s="319"/>
      <c r="C49" s="319"/>
      <c r="D49" s="319"/>
      <c r="E49" s="319"/>
      <c r="F49" s="319"/>
      <c r="G49" s="319"/>
      <c r="H49" s="17"/>
      <c r="I49" s="17"/>
      <c r="J49" s="17"/>
      <c r="K49" s="17"/>
      <c r="L49" s="17"/>
      <c r="M49" s="17"/>
      <c r="N49" s="17"/>
      <c r="O49" s="17"/>
      <c r="P49" s="17"/>
      <c r="Q49" s="17"/>
      <c r="R49" s="17"/>
      <c r="S49" s="17"/>
      <c r="T49" s="17"/>
      <c r="U49" s="17"/>
      <c r="V49" s="17"/>
      <c r="W49" s="17"/>
      <c r="X49" s="17"/>
      <c r="Y49" s="17"/>
      <c r="Z49" s="17"/>
    </row>
    <row r="50" spans="1:26" ht="12.75" customHeight="1">
      <c r="A50" s="319"/>
      <c r="B50" s="319"/>
      <c r="C50" s="319"/>
      <c r="D50" s="319"/>
      <c r="E50" s="319"/>
      <c r="F50" s="319"/>
      <c r="G50" s="319"/>
      <c r="H50" s="17"/>
      <c r="I50" s="17"/>
      <c r="J50" s="17"/>
      <c r="K50" s="17"/>
      <c r="L50" s="17"/>
      <c r="M50" s="17"/>
      <c r="N50" s="17"/>
      <c r="O50" s="17"/>
      <c r="P50" s="17"/>
      <c r="Q50" s="17"/>
      <c r="R50" s="17"/>
      <c r="S50" s="17"/>
      <c r="T50" s="17"/>
      <c r="U50" s="17"/>
      <c r="V50" s="17"/>
      <c r="W50" s="17"/>
      <c r="X50" s="17"/>
      <c r="Y50" s="17"/>
      <c r="Z50" s="17"/>
    </row>
    <row r="51" spans="1:26" ht="12.75" customHeight="1">
      <c r="A51" s="319"/>
      <c r="B51" s="319"/>
      <c r="C51" s="319"/>
      <c r="D51" s="319"/>
      <c r="E51" s="319"/>
      <c r="F51" s="319"/>
      <c r="G51" s="319"/>
      <c r="H51" s="17"/>
      <c r="I51" s="17"/>
      <c r="J51" s="17"/>
      <c r="K51" s="17"/>
      <c r="L51" s="17"/>
      <c r="M51" s="17"/>
      <c r="N51" s="17"/>
      <c r="O51" s="17"/>
      <c r="P51" s="17"/>
      <c r="Q51" s="17"/>
      <c r="R51" s="17"/>
      <c r="S51" s="17"/>
      <c r="T51" s="17"/>
      <c r="U51" s="17"/>
      <c r="V51" s="17"/>
      <c r="W51" s="17"/>
      <c r="X51" s="17"/>
      <c r="Y51" s="17"/>
      <c r="Z51" s="17"/>
    </row>
    <row r="52" spans="1:26" ht="12.75" customHeight="1">
      <c r="A52" s="319"/>
      <c r="B52" s="319"/>
      <c r="C52" s="319"/>
      <c r="D52" s="319"/>
      <c r="E52" s="319"/>
      <c r="F52" s="319"/>
      <c r="G52" s="319"/>
      <c r="H52" s="17"/>
      <c r="I52" s="17"/>
      <c r="J52" s="17"/>
      <c r="K52" s="17"/>
      <c r="L52" s="17"/>
      <c r="M52" s="17"/>
      <c r="N52" s="17"/>
      <c r="O52" s="17"/>
      <c r="P52" s="17"/>
      <c r="Q52" s="17"/>
      <c r="R52" s="17"/>
      <c r="S52" s="17"/>
      <c r="T52" s="17"/>
      <c r="U52" s="17"/>
      <c r="V52" s="17"/>
      <c r="W52" s="17"/>
      <c r="X52" s="17"/>
      <c r="Y52" s="17"/>
      <c r="Z52" s="17"/>
    </row>
    <row r="53" spans="1:26" ht="12.75" customHeight="1">
      <c r="A53" s="319"/>
      <c r="B53" s="319"/>
      <c r="C53" s="319"/>
      <c r="D53" s="319"/>
      <c r="E53" s="319"/>
      <c r="F53" s="319"/>
      <c r="G53" s="319"/>
      <c r="H53" s="17"/>
      <c r="I53" s="17"/>
      <c r="J53" s="17"/>
      <c r="K53" s="17"/>
      <c r="L53" s="17"/>
      <c r="M53" s="17"/>
      <c r="N53" s="17"/>
      <c r="O53" s="17"/>
      <c r="P53" s="17"/>
      <c r="Q53" s="17"/>
      <c r="R53" s="17"/>
      <c r="S53" s="17"/>
      <c r="T53" s="17"/>
      <c r="U53" s="17"/>
      <c r="V53" s="17"/>
      <c r="W53" s="17"/>
      <c r="X53" s="17"/>
      <c r="Y53" s="17"/>
      <c r="Z53" s="17"/>
    </row>
    <row r="54" spans="1:26" ht="12.75" customHeight="1">
      <c r="A54" s="319"/>
      <c r="B54" s="319"/>
      <c r="C54" s="319"/>
      <c r="D54" s="319"/>
      <c r="E54" s="319"/>
      <c r="F54" s="319"/>
      <c r="G54" s="319"/>
      <c r="H54" s="17"/>
      <c r="I54" s="17"/>
      <c r="J54" s="17"/>
      <c r="K54" s="17"/>
      <c r="L54" s="17"/>
      <c r="M54" s="17"/>
      <c r="N54" s="17"/>
      <c r="O54" s="17"/>
      <c r="P54" s="17"/>
      <c r="Q54" s="17"/>
      <c r="R54" s="17"/>
      <c r="S54" s="17"/>
      <c r="T54" s="17"/>
      <c r="U54" s="17"/>
      <c r="V54" s="17"/>
      <c r="W54" s="17"/>
      <c r="X54" s="17"/>
      <c r="Y54" s="17"/>
      <c r="Z54" s="17"/>
    </row>
    <row r="55" spans="1:26" ht="12.75" customHeight="1">
      <c r="A55" s="319"/>
      <c r="B55" s="319"/>
      <c r="C55" s="319"/>
      <c r="D55" s="319"/>
      <c r="E55" s="319"/>
      <c r="F55" s="319"/>
      <c r="G55" s="319"/>
      <c r="H55" s="17"/>
      <c r="I55" s="17"/>
      <c r="J55" s="17"/>
      <c r="K55" s="17"/>
      <c r="L55" s="17"/>
      <c r="M55" s="17"/>
      <c r="N55" s="17"/>
      <c r="O55" s="17"/>
      <c r="P55" s="17"/>
      <c r="Q55" s="17"/>
      <c r="R55" s="17"/>
      <c r="S55" s="17"/>
      <c r="T55" s="17"/>
      <c r="U55" s="17"/>
      <c r="V55" s="17"/>
      <c r="W55" s="17"/>
      <c r="X55" s="17"/>
      <c r="Y55" s="17"/>
      <c r="Z55" s="17"/>
    </row>
    <row r="56" spans="1:26" ht="12.75" customHeight="1">
      <c r="A56" s="319"/>
      <c r="B56" s="319"/>
      <c r="C56" s="319"/>
      <c r="D56" s="319"/>
      <c r="E56" s="319"/>
      <c r="F56" s="319"/>
      <c r="G56" s="319"/>
      <c r="H56" s="17"/>
      <c r="I56" s="17"/>
      <c r="J56" s="17"/>
      <c r="K56" s="17"/>
      <c r="L56" s="17"/>
      <c r="M56" s="17"/>
      <c r="N56" s="17"/>
      <c r="O56" s="17"/>
      <c r="P56" s="17"/>
      <c r="Q56" s="17"/>
      <c r="R56" s="17"/>
      <c r="S56" s="17"/>
      <c r="T56" s="17"/>
      <c r="U56" s="17"/>
      <c r="V56" s="17"/>
      <c r="W56" s="17"/>
      <c r="X56" s="17"/>
      <c r="Y56" s="17"/>
      <c r="Z56" s="17"/>
    </row>
    <row r="57" spans="1:26" ht="12.75" customHeight="1">
      <c r="A57" s="319"/>
      <c r="B57" s="319"/>
      <c r="C57" s="319"/>
      <c r="D57" s="319"/>
      <c r="E57" s="319"/>
      <c r="F57" s="319"/>
      <c r="G57" s="319"/>
      <c r="H57" s="17"/>
      <c r="I57" s="17"/>
      <c r="J57" s="17"/>
      <c r="K57" s="17"/>
      <c r="L57" s="17"/>
      <c r="M57" s="17"/>
      <c r="N57" s="17"/>
      <c r="O57" s="17"/>
      <c r="P57" s="17"/>
      <c r="Q57" s="17"/>
      <c r="R57" s="17"/>
      <c r="S57" s="17"/>
      <c r="T57" s="17"/>
      <c r="U57" s="17"/>
      <c r="V57" s="17"/>
      <c r="W57" s="17"/>
      <c r="X57" s="17"/>
      <c r="Y57" s="17"/>
      <c r="Z57" s="17"/>
    </row>
    <row r="58" spans="1:26" ht="12.75" customHeight="1">
      <c r="A58" s="319"/>
      <c r="B58" s="319"/>
      <c r="C58" s="319"/>
      <c r="D58" s="319"/>
      <c r="E58" s="319"/>
      <c r="F58" s="319"/>
      <c r="G58" s="319"/>
      <c r="H58" s="17"/>
      <c r="I58" s="17"/>
      <c r="J58" s="17"/>
      <c r="K58" s="17"/>
      <c r="L58" s="17"/>
      <c r="M58" s="17"/>
      <c r="N58" s="17"/>
      <c r="O58" s="17"/>
      <c r="P58" s="17"/>
      <c r="Q58" s="17"/>
      <c r="R58" s="17"/>
      <c r="S58" s="17"/>
      <c r="T58" s="17"/>
      <c r="U58" s="17"/>
      <c r="V58" s="17"/>
      <c r="W58" s="17"/>
      <c r="X58" s="17"/>
      <c r="Y58" s="17"/>
      <c r="Z58" s="17"/>
    </row>
    <row r="59" spans="1:26" ht="12.75" customHeight="1">
      <c r="A59" s="319"/>
      <c r="B59" s="319"/>
      <c r="C59" s="319"/>
      <c r="D59" s="319"/>
      <c r="E59" s="319"/>
      <c r="F59" s="319"/>
      <c r="G59" s="319"/>
      <c r="H59" s="17"/>
      <c r="I59" s="17"/>
      <c r="J59" s="17"/>
      <c r="K59" s="17"/>
      <c r="L59" s="17"/>
      <c r="M59" s="17"/>
      <c r="N59" s="17"/>
      <c r="O59" s="17"/>
      <c r="P59" s="17"/>
      <c r="Q59" s="17"/>
      <c r="R59" s="17"/>
      <c r="S59" s="17"/>
      <c r="T59" s="17"/>
      <c r="U59" s="17"/>
      <c r="V59" s="17"/>
      <c r="W59" s="17"/>
      <c r="X59" s="17"/>
      <c r="Y59" s="17"/>
      <c r="Z59" s="17"/>
    </row>
    <row r="60" spans="1:26" ht="12.75" customHeight="1">
      <c r="A60" s="319"/>
      <c r="B60" s="319"/>
      <c r="C60" s="319"/>
      <c r="D60" s="319"/>
      <c r="E60" s="319"/>
      <c r="F60" s="319"/>
      <c r="G60" s="319"/>
      <c r="H60" s="17"/>
      <c r="I60" s="17"/>
      <c r="J60" s="17"/>
      <c r="K60" s="17"/>
      <c r="L60" s="17"/>
      <c r="M60" s="17"/>
      <c r="N60" s="17"/>
      <c r="O60" s="17"/>
      <c r="P60" s="17"/>
      <c r="Q60" s="17"/>
      <c r="R60" s="17"/>
      <c r="S60" s="17"/>
      <c r="T60" s="17"/>
      <c r="U60" s="17"/>
      <c r="V60" s="17"/>
      <c r="W60" s="17"/>
      <c r="X60" s="17"/>
      <c r="Y60" s="17"/>
      <c r="Z60" s="17"/>
    </row>
    <row r="61" spans="1:26" ht="12.75" customHeight="1">
      <c r="A61" s="319"/>
      <c r="B61" s="319"/>
      <c r="C61" s="319"/>
      <c r="D61" s="319"/>
      <c r="E61" s="319"/>
      <c r="F61" s="319"/>
      <c r="G61" s="319"/>
      <c r="H61" s="17"/>
      <c r="I61" s="17"/>
      <c r="J61" s="17"/>
      <c r="K61" s="17"/>
      <c r="L61" s="17"/>
      <c r="M61" s="17"/>
      <c r="N61" s="17"/>
      <c r="O61" s="17"/>
      <c r="P61" s="17"/>
      <c r="Q61" s="17"/>
      <c r="R61" s="17"/>
      <c r="S61" s="17"/>
      <c r="T61" s="17"/>
      <c r="U61" s="17"/>
      <c r="V61" s="17"/>
      <c r="W61" s="17"/>
      <c r="X61" s="17"/>
      <c r="Y61" s="17"/>
      <c r="Z61" s="17"/>
    </row>
    <row r="62" spans="1:26" ht="12.75" customHeight="1">
      <c r="A62" s="319"/>
      <c r="B62" s="319"/>
      <c r="C62" s="319"/>
      <c r="D62" s="319"/>
      <c r="E62" s="319"/>
      <c r="F62" s="310"/>
      <c r="G62" s="310"/>
      <c r="H62" s="17"/>
      <c r="I62" s="17"/>
      <c r="J62" s="17"/>
      <c r="K62" s="17"/>
      <c r="L62" s="17"/>
      <c r="M62" s="17"/>
      <c r="N62" s="17"/>
      <c r="O62" s="17"/>
      <c r="P62" s="17"/>
      <c r="Q62" s="17"/>
      <c r="R62" s="17"/>
      <c r="S62" s="17"/>
      <c r="T62" s="17"/>
      <c r="U62" s="17"/>
      <c r="V62" s="17"/>
      <c r="W62" s="17"/>
      <c r="X62" s="17"/>
      <c r="Y62" s="17"/>
      <c r="Z62" s="17"/>
    </row>
    <row r="63" spans="1:26" ht="12.75" customHeight="1">
      <c r="A63" s="17"/>
      <c r="B63" s="310"/>
      <c r="C63" s="310"/>
      <c r="D63" s="310"/>
      <c r="E63" s="310"/>
      <c r="F63" s="310"/>
      <c r="G63" s="310"/>
      <c r="H63" s="17"/>
      <c r="I63" s="17"/>
      <c r="J63" s="17"/>
      <c r="K63" s="17"/>
      <c r="L63" s="17"/>
      <c r="M63" s="17"/>
      <c r="N63" s="17"/>
      <c r="O63" s="17"/>
      <c r="P63" s="17"/>
      <c r="Q63" s="17"/>
      <c r="R63" s="17"/>
      <c r="S63" s="17"/>
      <c r="T63" s="17"/>
      <c r="U63" s="17"/>
      <c r="V63" s="17"/>
      <c r="W63" s="17"/>
      <c r="X63" s="17"/>
      <c r="Y63" s="17"/>
      <c r="Z63" s="17"/>
    </row>
    <row r="64" spans="1:26" ht="12.75" customHeight="1">
      <c r="A64" s="17"/>
      <c r="B64" s="310"/>
      <c r="C64" s="310"/>
      <c r="D64" s="310"/>
      <c r="E64" s="310"/>
      <c r="F64" s="310"/>
      <c r="G64" s="310"/>
      <c r="H64" s="17"/>
      <c r="I64" s="17"/>
      <c r="J64" s="17"/>
      <c r="K64" s="17"/>
      <c r="L64" s="17"/>
      <c r="M64" s="17"/>
      <c r="N64" s="17"/>
      <c r="O64" s="17"/>
      <c r="P64" s="17"/>
      <c r="Q64" s="17"/>
      <c r="R64" s="17"/>
      <c r="S64" s="17"/>
      <c r="T64" s="17"/>
      <c r="U64" s="17"/>
      <c r="V64" s="17"/>
      <c r="W64" s="17"/>
      <c r="X64" s="17"/>
      <c r="Y64" s="17"/>
      <c r="Z64" s="17"/>
    </row>
    <row r="65" spans="1:26" ht="12.75" customHeight="1">
      <c r="A65" s="17"/>
      <c r="B65" s="310"/>
      <c r="C65" s="310"/>
      <c r="D65" s="310"/>
      <c r="E65" s="310"/>
      <c r="F65" s="310"/>
      <c r="G65" s="310"/>
      <c r="H65" s="17"/>
      <c r="I65" s="17"/>
      <c r="J65" s="17"/>
      <c r="K65" s="17"/>
      <c r="L65" s="17"/>
      <c r="M65" s="17"/>
      <c r="N65" s="17"/>
      <c r="O65" s="17"/>
      <c r="P65" s="17"/>
      <c r="Q65" s="17"/>
      <c r="R65" s="17"/>
      <c r="S65" s="17"/>
      <c r="T65" s="17"/>
      <c r="U65" s="17"/>
      <c r="V65" s="17"/>
      <c r="W65" s="17"/>
      <c r="X65" s="17"/>
      <c r="Y65" s="17"/>
      <c r="Z65" s="17"/>
    </row>
    <row r="66" spans="1:26" ht="12.75" customHeight="1">
      <c r="A66" s="17"/>
      <c r="B66" s="310"/>
      <c r="C66" s="310"/>
      <c r="D66" s="310"/>
      <c r="E66" s="310"/>
      <c r="F66" s="310"/>
      <c r="G66" s="310"/>
      <c r="H66" s="17"/>
      <c r="I66" s="17"/>
      <c r="J66" s="17"/>
      <c r="K66" s="17"/>
      <c r="L66" s="17"/>
      <c r="M66" s="17"/>
      <c r="N66" s="17"/>
      <c r="O66" s="17"/>
      <c r="P66" s="17"/>
      <c r="Q66" s="17"/>
      <c r="R66" s="17"/>
      <c r="S66" s="17"/>
      <c r="T66" s="17"/>
      <c r="U66" s="17"/>
      <c r="V66" s="17"/>
      <c r="W66" s="17"/>
      <c r="X66" s="17"/>
      <c r="Y66" s="17"/>
      <c r="Z66" s="17"/>
    </row>
    <row r="67" spans="1:26" ht="12.75" customHeight="1">
      <c r="A67" s="17"/>
      <c r="B67" s="310"/>
      <c r="C67" s="310"/>
      <c r="D67" s="310"/>
      <c r="E67" s="310"/>
      <c r="F67" s="310"/>
      <c r="G67" s="310"/>
      <c r="H67" s="17"/>
      <c r="I67" s="17"/>
      <c r="J67" s="17"/>
      <c r="K67" s="17"/>
      <c r="L67" s="17"/>
      <c r="M67" s="17"/>
      <c r="N67" s="17"/>
      <c r="O67" s="17"/>
      <c r="P67" s="17"/>
      <c r="Q67" s="17"/>
      <c r="R67" s="17"/>
      <c r="S67" s="17"/>
      <c r="T67" s="17"/>
      <c r="U67" s="17"/>
      <c r="V67" s="17"/>
      <c r="W67" s="17"/>
      <c r="X67" s="17"/>
      <c r="Y67" s="17"/>
      <c r="Z67" s="17"/>
    </row>
    <row r="68" spans="1:26" ht="12.75" customHeight="1">
      <c r="A68" s="17"/>
      <c r="B68" s="310"/>
      <c r="C68" s="310"/>
      <c r="D68" s="310"/>
      <c r="E68" s="310"/>
      <c r="F68" s="310"/>
      <c r="G68" s="310"/>
      <c r="H68" s="17"/>
      <c r="I68" s="17"/>
      <c r="J68" s="17"/>
      <c r="K68" s="17"/>
      <c r="L68" s="17"/>
      <c r="M68" s="17"/>
      <c r="N68" s="17"/>
      <c r="O68" s="17"/>
      <c r="P68" s="17"/>
      <c r="Q68" s="17"/>
      <c r="R68" s="17"/>
      <c r="S68" s="17"/>
      <c r="T68" s="17"/>
      <c r="U68" s="17"/>
      <c r="V68" s="17"/>
      <c r="W68" s="17"/>
      <c r="X68" s="17"/>
      <c r="Y68" s="17"/>
      <c r="Z68" s="17"/>
    </row>
    <row r="69" spans="1:26" ht="12.75" customHeight="1">
      <c r="A69" s="17"/>
      <c r="B69" s="310"/>
      <c r="C69" s="310"/>
      <c r="D69" s="310"/>
      <c r="E69" s="310"/>
      <c r="F69" s="310"/>
      <c r="G69" s="310"/>
      <c r="H69" s="17"/>
      <c r="I69" s="17"/>
      <c r="J69" s="17"/>
      <c r="K69" s="17"/>
      <c r="L69" s="17"/>
      <c r="M69" s="17"/>
      <c r="N69" s="17"/>
      <c r="O69" s="17"/>
      <c r="P69" s="17"/>
      <c r="Q69" s="17"/>
      <c r="R69" s="17"/>
      <c r="S69" s="17"/>
      <c r="T69" s="17"/>
      <c r="U69" s="17"/>
      <c r="V69" s="17"/>
      <c r="W69" s="17"/>
      <c r="X69" s="17"/>
      <c r="Y69" s="17"/>
      <c r="Z69" s="17"/>
    </row>
    <row r="70" spans="1:26" ht="12.75" customHeight="1">
      <c r="A70" s="17"/>
      <c r="B70" s="310"/>
      <c r="C70" s="310"/>
      <c r="D70" s="310"/>
      <c r="E70" s="310"/>
      <c r="F70" s="310"/>
      <c r="G70" s="310"/>
      <c r="H70" s="17"/>
      <c r="I70" s="17"/>
      <c r="J70" s="17"/>
      <c r="K70" s="17"/>
      <c r="L70" s="17"/>
      <c r="M70" s="17"/>
      <c r="N70" s="17"/>
      <c r="O70" s="17"/>
      <c r="P70" s="17"/>
      <c r="Q70" s="17"/>
      <c r="R70" s="17"/>
      <c r="S70" s="17"/>
      <c r="T70" s="17"/>
      <c r="U70" s="17"/>
      <c r="V70" s="17"/>
      <c r="W70" s="17"/>
      <c r="X70" s="17"/>
      <c r="Y70" s="17"/>
      <c r="Z70" s="17"/>
    </row>
    <row r="71" spans="1:26" ht="12.75" customHeight="1">
      <c r="A71" s="17"/>
      <c r="B71" s="310"/>
      <c r="C71" s="310"/>
      <c r="D71" s="310"/>
      <c r="E71" s="310"/>
      <c r="F71" s="310"/>
      <c r="G71" s="310"/>
      <c r="H71" s="17"/>
      <c r="I71" s="17"/>
      <c r="J71" s="17"/>
      <c r="K71" s="17"/>
      <c r="L71" s="17"/>
      <c r="M71" s="17"/>
      <c r="N71" s="17"/>
      <c r="O71" s="17"/>
      <c r="P71" s="17"/>
      <c r="Q71" s="17"/>
      <c r="R71" s="17"/>
      <c r="S71" s="17"/>
      <c r="T71" s="17"/>
      <c r="U71" s="17"/>
      <c r="V71" s="17"/>
      <c r="W71" s="17"/>
      <c r="X71" s="17"/>
      <c r="Y71" s="17"/>
      <c r="Z71" s="17"/>
    </row>
    <row r="72" spans="1:26" ht="12.75" customHeight="1">
      <c r="A72" s="17"/>
      <c r="B72" s="310"/>
      <c r="C72" s="310"/>
      <c r="D72" s="310"/>
      <c r="E72" s="310"/>
      <c r="F72" s="310"/>
      <c r="G72" s="310"/>
      <c r="H72" s="17"/>
      <c r="I72" s="17"/>
      <c r="J72" s="17"/>
      <c r="K72" s="17"/>
      <c r="L72" s="17"/>
      <c r="M72" s="17"/>
      <c r="N72" s="17"/>
      <c r="O72" s="17"/>
      <c r="P72" s="17"/>
      <c r="Q72" s="17"/>
      <c r="R72" s="17"/>
      <c r="S72" s="17"/>
      <c r="T72" s="17"/>
      <c r="U72" s="17"/>
      <c r="V72" s="17"/>
      <c r="W72" s="17"/>
      <c r="X72" s="17"/>
      <c r="Y72" s="17"/>
      <c r="Z72" s="17"/>
    </row>
    <row r="73" spans="1:26" ht="12.75" customHeight="1">
      <c r="A73" s="17"/>
      <c r="B73" s="310"/>
      <c r="C73" s="310"/>
      <c r="D73" s="310"/>
      <c r="E73" s="310"/>
      <c r="F73" s="310"/>
      <c r="G73" s="310"/>
      <c r="H73" s="17"/>
      <c r="I73" s="17"/>
      <c r="J73" s="17"/>
      <c r="K73" s="17"/>
      <c r="L73" s="17"/>
      <c r="M73" s="17"/>
      <c r="N73" s="17"/>
      <c r="O73" s="17"/>
      <c r="P73" s="17"/>
      <c r="Q73" s="17"/>
      <c r="R73" s="17"/>
      <c r="S73" s="17"/>
      <c r="T73" s="17"/>
      <c r="U73" s="17"/>
      <c r="V73" s="17"/>
      <c r="W73" s="17"/>
      <c r="X73" s="17"/>
      <c r="Y73" s="17"/>
      <c r="Z73" s="17"/>
    </row>
    <row r="74" spans="1:26" ht="12.75" customHeight="1">
      <c r="A74" s="17"/>
      <c r="B74" s="310"/>
      <c r="C74" s="310"/>
      <c r="D74" s="310"/>
      <c r="E74" s="310"/>
      <c r="F74" s="310"/>
      <c r="G74" s="310"/>
      <c r="H74" s="17"/>
      <c r="I74" s="17"/>
      <c r="J74" s="17"/>
      <c r="K74" s="17"/>
      <c r="L74" s="17"/>
      <c r="M74" s="17"/>
      <c r="N74" s="17"/>
      <c r="O74" s="17"/>
      <c r="P74" s="17"/>
      <c r="Q74" s="17"/>
      <c r="R74" s="17"/>
      <c r="S74" s="17"/>
      <c r="T74" s="17"/>
      <c r="U74" s="17"/>
      <c r="V74" s="17"/>
      <c r="W74" s="17"/>
      <c r="X74" s="17"/>
      <c r="Y74" s="17"/>
      <c r="Z74" s="17"/>
    </row>
    <row r="75" spans="1:26" ht="12.75" customHeight="1">
      <c r="A75" s="17"/>
      <c r="B75" s="310"/>
      <c r="C75" s="310"/>
      <c r="D75" s="310"/>
      <c r="E75" s="310"/>
      <c r="F75" s="310"/>
      <c r="G75" s="310"/>
      <c r="H75" s="17"/>
      <c r="I75" s="17"/>
      <c r="J75" s="17"/>
      <c r="K75" s="17"/>
      <c r="L75" s="17"/>
      <c r="M75" s="17"/>
      <c r="N75" s="17"/>
      <c r="O75" s="17"/>
      <c r="P75" s="17"/>
      <c r="Q75" s="17"/>
      <c r="R75" s="17"/>
      <c r="S75" s="17"/>
      <c r="T75" s="17"/>
      <c r="U75" s="17"/>
      <c r="V75" s="17"/>
      <c r="W75" s="17"/>
      <c r="X75" s="17"/>
      <c r="Y75" s="17"/>
      <c r="Z75" s="17"/>
    </row>
    <row r="76" spans="1:26" ht="12.75" customHeight="1">
      <c r="A76" s="17"/>
      <c r="B76" s="310"/>
      <c r="C76" s="310"/>
      <c r="D76" s="310"/>
      <c r="E76" s="310"/>
      <c r="F76" s="310"/>
      <c r="G76" s="310"/>
      <c r="H76" s="17"/>
      <c r="I76" s="17"/>
      <c r="J76" s="17"/>
      <c r="K76" s="17"/>
      <c r="L76" s="17"/>
      <c r="M76" s="17"/>
      <c r="N76" s="17"/>
      <c r="O76" s="17"/>
      <c r="P76" s="17"/>
      <c r="Q76" s="17"/>
      <c r="R76" s="17"/>
      <c r="S76" s="17"/>
      <c r="T76" s="17"/>
      <c r="U76" s="17"/>
      <c r="V76" s="17"/>
      <c r="W76" s="17"/>
      <c r="X76" s="17"/>
      <c r="Y76" s="17"/>
      <c r="Z76" s="17"/>
    </row>
    <row r="77" spans="1:26" ht="12.75" customHeight="1">
      <c r="A77" s="17"/>
      <c r="B77" s="310"/>
      <c r="C77" s="310"/>
      <c r="D77" s="310"/>
      <c r="E77" s="310"/>
      <c r="F77" s="310"/>
      <c r="G77" s="310"/>
      <c r="H77" s="17"/>
      <c r="I77" s="17"/>
      <c r="J77" s="17"/>
      <c r="K77" s="17"/>
      <c r="L77" s="17"/>
      <c r="M77" s="17"/>
      <c r="N77" s="17"/>
      <c r="O77" s="17"/>
      <c r="P77" s="17"/>
      <c r="Q77" s="17"/>
      <c r="R77" s="17"/>
      <c r="S77" s="17"/>
      <c r="T77" s="17"/>
      <c r="U77" s="17"/>
      <c r="V77" s="17"/>
      <c r="W77" s="17"/>
      <c r="X77" s="17"/>
      <c r="Y77" s="17"/>
      <c r="Z77" s="17"/>
    </row>
    <row r="78" spans="1:26" ht="12.75" customHeight="1">
      <c r="A78" s="17"/>
      <c r="B78" s="310"/>
      <c r="C78" s="310"/>
      <c r="D78" s="310"/>
      <c r="E78" s="310"/>
      <c r="F78" s="310"/>
      <c r="G78" s="310"/>
      <c r="H78" s="17"/>
      <c r="I78" s="17"/>
      <c r="J78" s="17"/>
      <c r="K78" s="17"/>
      <c r="L78" s="17"/>
      <c r="M78" s="17"/>
      <c r="N78" s="17"/>
      <c r="O78" s="17"/>
      <c r="P78" s="17"/>
      <c r="Q78" s="17"/>
      <c r="R78" s="17"/>
      <c r="S78" s="17"/>
      <c r="T78" s="17"/>
      <c r="U78" s="17"/>
      <c r="V78" s="17"/>
      <c r="W78" s="17"/>
      <c r="X78" s="17"/>
      <c r="Y78" s="17"/>
      <c r="Z78" s="17"/>
    </row>
    <row r="79" spans="1:26" ht="12.75" customHeight="1">
      <c r="A79" s="17"/>
      <c r="B79" s="310"/>
      <c r="C79" s="310"/>
      <c r="D79" s="310"/>
      <c r="E79" s="310"/>
      <c r="F79" s="310"/>
      <c r="G79" s="310"/>
      <c r="H79" s="17"/>
      <c r="I79" s="17"/>
      <c r="J79" s="17"/>
      <c r="K79" s="17"/>
      <c r="L79" s="17"/>
      <c r="M79" s="17"/>
      <c r="N79" s="17"/>
      <c r="O79" s="17"/>
      <c r="P79" s="17"/>
      <c r="Q79" s="17"/>
      <c r="R79" s="17"/>
      <c r="S79" s="17"/>
      <c r="T79" s="17"/>
      <c r="U79" s="17"/>
      <c r="V79" s="17"/>
      <c r="W79" s="17"/>
      <c r="X79" s="17"/>
      <c r="Y79" s="17"/>
      <c r="Z79" s="17"/>
    </row>
    <row r="80" spans="1:26" ht="12.75" customHeight="1">
      <c r="A80" s="17"/>
      <c r="B80" s="310"/>
      <c r="C80" s="310"/>
      <c r="D80" s="310"/>
      <c r="E80" s="310"/>
      <c r="F80" s="310"/>
      <c r="G80" s="310"/>
      <c r="H80" s="17"/>
      <c r="I80" s="17"/>
      <c r="J80" s="17"/>
      <c r="K80" s="17"/>
      <c r="L80" s="17"/>
      <c r="M80" s="17"/>
      <c r="N80" s="17"/>
      <c r="O80" s="17"/>
      <c r="P80" s="17"/>
      <c r="Q80" s="17"/>
      <c r="R80" s="17"/>
      <c r="S80" s="17"/>
      <c r="T80" s="17"/>
      <c r="U80" s="17"/>
      <c r="V80" s="17"/>
      <c r="W80" s="17"/>
      <c r="X80" s="17"/>
      <c r="Y80" s="17"/>
      <c r="Z80" s="17"/>
    </row>
    <row r="81" spans="1:26" ht="12.75" customHeight="1">
      <c r="A81" s="17"/>
      <c r="B81" s="310"/>
      <c r="C81" s="310"/>
      <c r="D81" s="310"/>
      <c r="E81" s="310"/>
      <c r="F81" s="310"/>
      <c r="G81" s="310"/>
      <c r="H81" s="17"/>
      <c r="I81" s="17"/>
      <c r="J81" s="17"/>
      <c r="K81" s="17"/>
      <c r="L81" s="17"/>
      <c r="M81" s="17"/>
      <c r="N81" s="17"/>
      <c r="O81" s="17"/>
      <c r="P81" s="17"/>
      <c r="Q81" s="17"/>
      <c r="R81" s="17"/>
      <c r="S81" s="17"/>
      <c r="T81" s="17"/>
      <c r="U81" s="17"/>
      <c r="V81" s="17"/>
      <c r="W81" s="17"/>
      <c r="X81" s="17"/>
      <c r="Y81" s="17"/>
      <c r="Z81" s="17"/>
    </row>
    <row r="82" spans="1:26" ht="12.75" customHeight="1">
      <c r="A82" s="17"/>
      <c r="B82" s="310"/>
      <c r="C82" s="310"/>
      <c r="D82" s="310"/>
      <c r="E82" s="310"/>
      <c r="F82" s="310"/>
      <c r="G82" s="310"/>
      <c r="H82" s="17"/>
      <c r="I82" s="17"/>
      <c r="J82" s="17"/>
      <c r="K82" s="17"/>
      <c r="L82" s="17"/>
      <c r="M82" s="17"/>
      <c r="N82" s="17"/>
      <c r="O82" s="17"/>
      <c r="P82" s="17"/>
      <c r="Q82" s="17"/>
      <c r="R82" s="17"/>
      <c r="S82" s="17"/>
      <c r="T82" s="17"/>
      <c r="U82" s="17"/>
      <c r="V82" s="17"/>
      <c r="W82" s="17"/>
      <c r="X82" s="17"/>
      <c r="Y82" s="17"/>
      <c r="Z82" s="17"/>
    </row>
    <row r="83" spans="1:26" ht="12.75" customHeight="1">
      <c r="A83" s="17"/>
      <c r="B83" s="310"/>
      <c r="C83" s="310"/>
      <c r="D83" s="310"/>
      <c r="E83" s="310"/>
      <c r="F83" s="310"/>
      <c r="G83" s="310"/>
      <c r="H83" s="17"/>
      <c r="I83" s="17"/>
      <c r="J83" s="17"/>
      <c r="K83" s="17"/>
      <c r="L83" s="17"/>
      <c r="M83" s="17"/>
      <c r="N83" s="17"/>
      <c r="O83" s="17"/>
      <c r="P83" s="17"/>
      <c r="Q83" s="17"/>
      <c r="R83" s="17"/>
      <c r="S83" s="17"/>
      <c r="T83" s="17"/>
      <c r="U83" s="17"/>
      <c r="V83" s="17"/>
      <c r="W83" s="17"/>
      <c r="X83" s="17"/>
      <c r="Y83" s="17"/>
      <c r="Z83" s="17"/>
    </row>
    <row r="84" spans="1:26" ht="12.75" customHeight="1">
      <c r="A84" s="17"/>
      <c r="B84" s="310"/>
      <c r="C84" s="310"/>
      <c r="D84" s="310"/>
      <c r="E84" s="310"/>
      <c r="F84" s="310"/>
      <c r="G84" s="310"/>
      <c r="H84" s="17"/>
      <c r="I84" s="17"/>
      <c r="J84" s="17"/>
      <c r="K84" s="17"/>
      <c r="L84" s="17"/>
      <c r="M84" s="17"/>
      <c r="N84" s="17"/>
      <c r="O84" s="17"/>
      <c r="P84" s="17"/>
      <c r="Q84" s="17"/>
      <c r="R84" s="17"/>
      <c r="S84" s="17"/>
      <c r="T84" s="17"/>
      <c r="U84" s="17"/>
      <c r="V84" s="17"/>
      <c r="W84" s="17"/>
      <c r="X84" s="17"/>
      <c r="Y84" s="17"/>
      <c r="Z84" s="17"/>
    </row>
    <row r="85" spans="1:26" ht="12.75" customHeight="1">
      <c r="A85" s="17"/>
      <c r="B85" s="310"/>
      <c r="C85" s="310"/>
      <c r="D85" s="310"/>
      <c r="E85" s="310"/>
      <c r="F85" s="310"/>
      <c r="G85" s="310"/>
      <c r="H85" s="17"/>
      <c r="I85" s="17"/>
      <c r="J85" s="17"/>
      <c r="K85" s="17"/>
      <c r="L85" s="17"/>
      <c r="M85" s="17"/>
      <c r="N85" s="17"/>
      <c r="O85" s="17"/>
      <c r="P85" s="17"/>
      <c r="Q85" s="17"/>
      <c r="R85" s="17"/>
      <c r="S85" s="17"/>
      <c r="T85" s="17"/>
      <c r="U85" s="17"/>
      <c r="V85" s="17"/>
      <c r="W85" s="17"/>
      <c r="X85" s="17"/>
      <c r="Y85" s="17"/>
      <c r="Z85" s="17"/>
    </row>
    <row r="86" spans="1:26" ht="12.75" customHeight="1">
      <c r="A86" s="17"/>
      <c r="B86" s="310"/>
      <c r="C86" s="310"/>
      <c r="D86" s="310"/>
      <c r="E86" s="310"/>
      <c r="F86" s="310"/>
      <c r="G86" s="310"/>
      <c r="H86" s="17"/>
      <c r="I86" s="17"/>
      <c r="J86" s="17"/>
      <c r="K86" s="17"/>
      <c r="L86" s="17"/>
      <c r="M86" s="17"/>
      <c r="N86" s="17"/>
      <c r="O86" s="17"/>
      <c r="P86" s="17"/>
      <c r="Q86" s="17"/>
      <c r="R86" s="17"/>
      <c r="S86" s="17"/>
      <c r="T86" s="17"/>
      <c r="U86" s="17"/>
      <c r="V86" s="17"/>
      <c r="W86" s="17"/>
      <c r="X86" s="17"/>
      <c r="Y86" s="17"/>
      <c r="Z86" s="17"/>
    </row>
    <row r="87" spans="1:26" ht="12.75" customHeight="1">
      <c r="A87" s="17"/>
      <c r="B87" s="310"/>
      <c r="C87" s="310"/>
      <c r="D87" s="310"/>
      <c r="E87" s="310"/>
      <c r="F87" s="310"/>
      <c r="G87" s="310"/>
      <c r="H87" s="17"/>
      <c r="I87" s="17"/>
      <c r="J87" s="17"/>
      <c r="K87" s="17"/>
      <c r="L87" s="17"/>
      <c r="M87" s="17"/>
      <c r="N87" s="17"/>
      <c r="O87" s="17"/>
      <c r="P87" s="17"/>
      <c r="Q87" s="17"/>
      <c r="R87" s="17"/>
      <c r="S87" s="17"/>
      <c r="T87" s="17"/>
      <c r="U87" s="17"/>
      <c r="V87" s="17"/>
      <c r="W87" s="17"/>
      <c r="X87" s="17"/>
      <c r="Y87" s="17"/>
      <c r="Z87" s="17"/>
    </row>
    <row r="88" spans="1:26" ht="12.75" customHeight="1">
      <c r="A88" s="17"/>
      <c r="B88" s="310"/>
      <c r="C88" s="310"/>
      <c r="D88" s="310"/>
      <c r="E88" s="310"/>
      <c r="F88" s="310"/>
      <c r="G88" s="310"/>
      <c r="H88" s="17"/>
      <c r="I88" s="17"/>
      <c r="J88" s="17"/>
      <c r="K88" s="17"/>
      <c r="L88" s="17"/>
      <c r="M88" s="17"/>
      <c r="N88" s="17"/>
      <c r="O88" s="17"/>
      <c r="P88" s="17"/>
      <c r="Q88" s="17"/>
      <c r="R88" s="17"/>
      <c r="S88" s="17"/>
      <c r="T88" s="17"/>
      <c r="U88" s="17"/>
      <c r="V88" s="17"/>
      <c r="W88" s="17"/>
      <c r="X88" s="17"/>
      <c r="Y88" s="17"/>
      <c r="Z88" s="17"/>
    </row>
    <row r="89" spans="1:26" ht="12.75" customHeight="1">
      <c r="A89" s="17"/>
      <c r="B89" s="310"/>
      <c r="C89" s="310"/>
      <c r="D89" s="310"/>
      <c r="E89" s="310"/>
      <c r="F89" s="310"/>
      <c r="G89" s="310"/>
      <c r="H89" s="17"/>
      <c r="I89" s="17"/>
      <c r="J89" s="17"/>
      <c r="K89" s="17"/>
      <c r="L89" s="17"/>
      <c r="M89" s="17"/>
      <c r="N89" s="17"/>
      <c r="O89" s="17"/>
      <c r="P89" s="17"/>
      <c r="Q89" s="17"/>
      <c r="R89" s="17"/>
      <c r="S89" s="17"/>
      <c r="T89" s="17"/>
      <c r="U89" s="17"/>
      <c r="V89" s="17"/>
      <c r="W89" s="17"/>
      <c r="X89" s="17"/>
      <c r="Y89" s="17"/>
      <c r="Z89" s="17"/>
    </row>
    <row r="90" spans="1:26" ht="12.75" customHeight="1">
      <c r="A90" s="17"/>
      <c r="B90" s="310"/>
      <c r="C90" s="310"/>
      <c r="D90" s="310"/>
      <c r="E90" s="310"/>
      <c r="F90" s="310"/>
      <c r="G90" s="310"/>
      <c r="H90" s="17"/>
      <c r="I90" s="17"/>
      <c r="J90" s="17"/>
      <c r="K90" s="17"/>
      <c r="L90" s="17"/>
      <c r="M90" s="17"/>
      <c r="N90" s="17"/>
      <c r="O90" s="17"/>
      <c r="P90" s="17"/>
      <c r="Q90" s="17"/>
      <c r="R90" s="17"/>
      <c r="S90" s="17"/>
      <c r="T90" s="17"/>
      <c r="U90" s="17"/>
      <c r="V90" s="17"/>
      <c r="W90" s="17"/>
      <c r="X90" s="17"/>
      <c r="Y90" s="17"/>
      <c r="Z90" s="17"/>
    </row>
    <row r="91" spans="1:26" ht="12.75" customHeight="1">
      <c r="A91" s="17"/>
      <c r="B91" s="310"/>
      <c r="C91" s="310"/>
      <c r="D91" s="310"/>
      <c r="E91" s="310"/>
      <c r="F91" s="310"/>
      <c r="G91" s="310"/>
      <c r="H91" s="17"/>
      <c r="I91" s="17"/>
      <c r="J91" s="17"/>
      <c r="K91" s="17"/>
      <c r="L91" s="17"/>
      <c r="M91" s="17"/>
      <c r="N91" s="17"/>
      <c r="O91" s="17"/>
      <c r="P91" s="17"/>
      <c r="Q91" s="17"/>
      <c r="R91" s="17"/>
      <c r="S91" s="17"/>
      <c r="T91" s="17"/>
      <c r="U91" s="17"/>
      <c r="V91" s="17"/>
      <c r="W91" s="17"/>
      <c r="X91" s="17"/>
      <c r="Y91" s="17"/>
      <c r="Z91" s="17"/>
    </row>
    <row r="92" spans="1:26" ht="12.75" customHeight="1">
      <c r="A92" s="17"/>
      <c r="B92" s="310"/>
      <c r="C92" s="310"/>
      <c r="D92" s="310"/>
      <c r="E92" s="310"/>
      <c r="F92" s="310"/>
      <c r="G92" s="310"/>
      <c r="H92" s="17"/>
      <c r="I92" s="17"/>
      <c r="J92" s="17"/>
      <c r="K92" s="17"/>
      <c r="L92" s="17"/>
      <c r="M92" s="17"/>
      <c r="N92" s="17"/>
      <c r="O92" s="17"/>
      <c r="P92" s="17"/>
      <c r="Q92" s="17"/>
      <c r="R92" s="17"/>
      <c r="S92" s="17"/>
      <c r="T92" s="17"/>
      <c r="U92" s="17"/>
      <c r="V92" s="17"/>
      <c r="W92" s="17"/>
      <c r="X92" s="17"/>
      <c r="Y92" s="17"/>
      <c r="Z92" s="17"/>
    </row>
    <row r="93" spans="1:26" ht="12.75" customHeight="1">
      <c r="A93" s="17"/>
      <c r="B93" s="310"/>
      <c r="C93" s="310"/>
      <c r="D93" s="310"/>
      <c r="E93" s="310"/>
      <c r="F93" s="310"/>
      <c r="G93" s="310"/>
      <c r="H93" s="17"/>
      <c r="I93" s="17"/>
      <c r="J93" s="17"/>
      <c r="K93" s="17"/>
      <c r="L93" s="17"/>
      <c r="M93" s="17"/>
      <c r="N93" s="17"/>
      <c r="O93" s="17"/>
      <c r="P93" s="17"/>
      <c r="Q93" s="17"/>
      <c r="R93" s="17"/>
      <c r="S93" s="17"/>
      <c r="T93" s="17"/>
      <c r="U93" s="17"/>
      <c r="V93" s="17"/>
      <c r="W93" s="17"/>
      <c r="X93" s="17"/>
      <c r="Y93" s="17"/>
      <c r="Z93" s="17"/>
    </row>
    <row r="94" spans="1:26" ht="12.75" customHeight="1">
      <c r="A94" s="17"/>
      <c r="B94" s="310"/>
      <c r="C94" s="310"/>
      <c r="D94" s="310"/>
      <c r="E94" s="310"/>
      <c r="F94" s="310"/>
      <c r="G94" s="310"/>
      <c r="H94" s="17"/>
      <c r="I94" s="17"/>
      <c r="J94" s="17"/>
      <c r="K94" s="17"/>
      <c r="L94" s="17"/>
      <c r="M94" s="17"/>
      <c r="N94" s="17"/>
      <c r="O94" s="17"/>
      <c r="P94" s="17"/>
      <c r="Q94" s="17"/>
      <c r="R94" s="17"/>
      <c r="S94" s="17"/>
      <c r="T94" s="17"/>
      <c r="U94" s="17"/>
      <c r="V94" s="17"/>
      <c r="W94" s="17"/>
      <c r="X94" s="17"/>
      <c r="Y94" s="17"/>
      <c r="Z94" s="17"/>
    </row>
    <row r="95" spans="1:26" ht="12.75" customHeight="1">
      <c r="A95" s="17"/>
      <c r="B95" s="310"/>
      <c r="C95" s="310"/>
      <c r="D95" s="310"/>
      <c r="E95" s="310"/>
      <c r="F95" s="310"/>
      <c r="G95" s="310"/>
      <c r="H95" s="17"/>
      <c r="I95" s="17"/>
      <c r="J95" s="17"/>
      <c r="K95" s="17"/>
      <c r="L95" s="17"/>
      <c r="M95" s="17"/>
      <c r="N95" s="17"/>
      <c r="O95" s="17"/>
      <c r="P95" s="17"/>
      <c r="Q95" s="17"/>
      <c r="R95" s="17"/>
      <c r="S95" s="17"/>
      <c r="T95" s="17"/>
      <c r="U95" s="17"/>
      <c r="V95" s="17"/>
      <c r="W95" s="17"/>
      <c r="X95" s="17"/>
      <c r="Y95" s="17"/>
      <c r="Z95" s="17"/>
    </row>
    <row r="96" spans="1:26" ht="12.75" customHeight="1">
      <c r="A96" s="17"/>
      <c r="B96" s="310"/>
      <c r="C96" s="310"/>
      <c r="D96" s="310"/>
      <c r="E96" s="310"/>
      <c r="F96" s="310"/>
      <c r="G96" s="310"/>
      <c r="H96" s="17"/>
      <c r="I96" s="17"/>
      <c r="J96" s="17"/>
      <c r="K96" s="17"/>
      <c r="L96" s="17"/>
      <c r="M96" s="17"/>
      <c r="N96" s="17"/>
      <c r="O96" s="17"/>
      <c r="P96" s="17"/>
      <c r="Q96" s="17"/>
      <c r="R96" s="17"/>
      <c r="S96" s="17"/>
      <c r="T96" s="17"/>
      <c r="U96" s="17"/>
      <c r="V96" s="17"/>
      <c r="W96" s="17"/>
      <c r="X96" s="17"/>
      <c r="Y96" s="17"/>
      <c r="Z96" s="17"/>
    </row>
    <row r="97" spans="1:26" ht="12.75" customHeight="1">
      <c r="A97" s="17"/>
      <c r="B97" s="310"/>
      <c r="C97" s="310"/>
      <c r="D97" s="310"/>
      <c r="E97" s="310"/>
      <c r="F97" s="310"/>
      <c r="G97" s="310"/>
      <c r="H97" s="17"/>
      <c r="I97" s="17"/>
      <c r="J97" s="17"/>
      <c r="K97" s="17"/>
      <c r="L97" s="17"/>
      <c r="M97" s="17"/>
      <c r="N97" s="17"/>
      <c r="O97" s="17"/>
      <c r="P97" s="17"/>
      <c r="Q97" s="17"/>
      <c r="R97" s="17"/>
      <c r="S97" s="17"/>
      <c r="T97" s="17"/>
      <c r="U97" s="17"/>
      <c r="V97" s="17"/>
      <c r="W97" s="17"/>
      <c r="X97" s="17"/>
      <c r="Y97" s="17"/>
      <c r="Z97" s="17"/>
    </row>
    <row r="98" spans="1:26" ht="12.75" customHeight="1">
      <c r="A98" s="17"/>
      <c r="B98" s="310"/>
      <c r="C98" s="310"/>
      <c r="D98" s="310"/>
      <c r="E98" s="310"/>
      <c r="F98" s="310"/>
      <c r="G98" s="310"/>
      <c r="H98" s="17"/>
      <c r="I98" s="17"/>
      <c r="J98" s="17"/>
      <c r="K98" s="17"/>
      <c r="L98" s="17"/>
      <c r="M98" s="17"/>
      <c r="N98" s="17"/>
      <c r="O98" s="17"/>
      <c r="P98" s="17"/>
      <c r="Q98" s="17"/>
      <c r="R98" s="17"/>
      <c r="S98" s="17"/>
      <c r="T98" s="17"/>
      <c r="U98" s="17"/>
      <c r="V98" s="17"/>
      <c r="W98" s="17"/>
      <c r="X98" s="17"/>
      <c r="Y98" s="17"/>
      <c r="Z98" s="17"/>
    </row>
    <row r="99" spans="1:26" ht="12.75" customHeight="1">
      <c r="A99" s="17"/>
      <c r="B99" s="310"/>
      <c r="C99" s="310"/>
      <c r="D99" s="310"/>
      <c r="E99" s="310"/>
      <c r="F99" s="310"/>
      <c r="G99" s="310"/>
      <c r="H99" s="17"/>
      <c r="I99" s="17"/>
      <c r="J99" s="17"/>
      <c r="K99" s="17"/>
      <c r="L99" s="17"/>
      <c r="M99" s="17"/>
      <c r="N99" s="17"/>
      <c r="O99" s="17"/>
      <c r="P99" s="17"/>
      <c r="Q99" s="17"/>
      <c r="R99" s="17"/>
      <c r="S99" s="17"/>
      <c r="T99" s="17"/>
      <c r="U99" s="17"/>
      <c r="V99" s="17"/>
      <c r="W99" s="17"/>
      <c r="X99" s="17"/>
      <c r="Y99" s="17"/>
      <c r="Z99" s="17"/>
    </row>
    <row r="100" spans="1:26" ht="12.75" customHeight="1">
      <c r="A100" s="17"/>
      <c r="B100" s="310"/>
      <c r="C100" s="310"/>
      <c r="D100" s="310"/>
      <c r="E100" s="310"/>
      <c r="F100" s="310"/>
      <c r="G100" s="310"/>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310"/>
      <c r="C101" s="310"/>
      <c r="D101" s="310"/>
      <c r="E101" s="310"/>
      <c r="F101" s="310"/>
      <c r="G101" s="310"/>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310"/>
      <c r="C102" s="310"/>
      <c r="D102" s="310"/>
      <c r="E102" s="310"/>
      <c r="F102" s="310"/>
      <c r="G102" s="310"/>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310"/>
      <c r="C103" s="310"/>
      <c r="D103" s="310"/>
      <c r="E103" s="310"/>
      <c r="F103" s="310"/>
      <c r="G103" s="310"/>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310"/>
      <c r="C104" s="310"/>
      <c r="D104" s="310"/>
      <c r="E104" s="310"/>
      <c r="F104" s="310"/>
      <c r="G104" s="310"/>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310"/>
      <c r="C105" s="310"/>
      <c r="D105" s="310"/>
      <c r="E105" s="310"/>
      <c r="F105" s="310"/>
      <c r="G105" s="310"/>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310"/>
      <c r="C106" s="310"/>
      <c r="D106" s="310"/>
      <c r="E106" s="310"/>
      <c r="F106" s="310"/>
      <c r="G106" s="310"/>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310"/>
      <c r="C107" s="310"/>
      <c r="D107" s="310"/>
      <c r="E107" s="310"/>
      <c r="F107" s="310"/>
      <c r="G107" s="310"/>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310"/>
      <c r="C108" s="310"/>
      <c r="D108" s="310"/>
      <c r="E108" s="310"/>
      <c r="F108" s="310"/>
      <c r="G108" s="310"/>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310"/>
      <c r="C109" s="310"/>
      <c r="D109" s="310"/>
      <c r="E109" s="310"/>
      <c r="F109" s="310"/>
      <c r="G109" s="310"/>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310"/>
      <c r="C110" s="310"/>
      <c r="D110" s="310"/>
      <c r="E110" s="310"/>
      <c r="F110" s="310"/>
      <c r="G110" s="310"/>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310"/>
      <c r="C111" s="310"/>
      <c r="D111" s="310"/>
      <c r="E111" s="310"/>
      <c r="F111" s="310"/>
      <c r="G111" s="310"/>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310"/>
      <c r="C112" s="310"/>
      <c r="D112" s="310"/>
      <c r="E112" s="310"/>
      <c r="F112" s="310"/>
      <c r="G112" s="310"/>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310"/>
      <c r="C113" s="310"/>
      <c r="D113" s="310"/>
      <c r="E113" s="310"/>
      <c r="F113" s="310"/>
      <c r="G113" s="310"/>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310"/>
      <c r="C114" s="310"/>
      <c r="D114" s="310"/>
      <c r="E114" s="310"/>
      <c r="F114" s="310"/>
      <c r="G114" s="310"/>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310"/>
      <c r="C115" s="310"/>
      <c r="D115" s="310"/>
      <c r="E115" s="310"/>
      <c r="F115" s="310"/>
      <c r="G115" s="310"/>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310"/>
      <c r="C116" s="310"/>
      <c r="D116" s="310"/>
      <c r="E116" s="310"/>
      <c r="F116" s="310"/>
      <c r="G116" s="310"/>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310"/>
      <c r="C117" s="310"/>
      <c r="D117" s="310"/>
      <c r="E117" s="310"/>
      <c r="F117" s="310"/>
      <c r="G117" s="310"/>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310"/>
      <c r="C118" s="310"/>
      <c r="D118" s="310"/>
      <c r="E118" s="310"/>
      <c r="F118" s="310"/>
      <c r="G118" s="310"/>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310"/>
      <c r="C119" s="310"/>
      <c r="D119" s="310"/>
      <c r="E119" s="310"/>
      <c r="F119" s="310"/>
      <c r="G119" s="310"/>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310"/>
      <c r="C120" s="310"/>
      <c r="D120" s="310"/>
      <c r="E120" s="310"/>
      <c r="F120" s="310"/>
      <c r="G120" s="310"/>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310"/>
      <c r="C121" s="310"/>
      <c r="D121" s="310"/>
      <c r="E121" s="310"/>
      <c r="F121" s="310"/>
      <c r="G121" s="310"/>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310"/>
      <c r="C122" s="310"/>
      <c r="D122" s="310"/>
      <c r="E122" s="310"/>
      <c r="F122" s="310"/>
      <c r="G122" s="310"/>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310"/>
      <c r="C123" s="310"/>
      <c r="D123" s="310"/>
      <c r="E123" s="310"/>
      <c r="F123" s="310"/>
      <c r="G123" s="310"/>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310"/>
      <c r="C124" s="310"/>
      <c r="D124" s="310"/>
      <c r="E124" s="310"/>
      <c r="F124" s="310"/>
      <c r="G124" s="310"/>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310"/>
      <c r="C125" s="310"/>
      <c r="D125" s="310"/>
      <c r="E125" s="310"/>
      <c r="F125" s="310"/>
      <c r="G125" s="310"/>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310"/>
      <c r="C126" s="310"/>
      <c r="D126" s="310"/>
      <c r="E126" s="310"/>
      <c r="F126" s="310"/>
      <c r="G126" s="310"/>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310"/>
      <c r="C127" s="310"/>
      <c r="D127" s="310"/>
      <c r="E127" s="310"/>
      <c r="F127" s="310"/>
      <c r="G127" s="310"/>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310"/>
      <c r="C128" s="310"/>
      <c r="D128" s="310"/>
      <c r="E128" s="310"/>
      <c r="F128" s="310"/>
      <c r="G128" s="310"/>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310"/>
      <c r="C129" s="310"/>
      <c r="D129" s="310"/>
      <c r="E129" s="310"/>
      <c r="F129" s="310"/>
      <c r="G129" s="310"/>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310"/>
      <c r="C130" s="310"/>
      <c r="D130" s="310"/>
      <c r="E130" s="310"/>
      <c r="F130" s="310"/>
      <c r="G130" s="310"/>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310"/>
      <c r="C131" s="310"/>
      <c r="D131" s="310"/>
      <c r="E131" s="310"/>
      <c r="F131" s="310"/>
      <c r="G131" s="310"/>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310"/>
      <c r="C132" s="310"/>
      <c r="D132" s="310"/>
      <c r="E132" s="310"/>
      <c r="F132" s="310"/>
      <c r="G132" s="310"/>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310"/>
      <c r="C133" s="310"/>
      <c r="D133" s="310"/>
      <c r="E133" s="310"/>
      <c r="F133" s="310"/>
      <c r="G133" s="310"/>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310"/>
      <c r="C134" s="310"/>
      <c r="D134" s="310"/>
      <c r="E134" s="310"/>
      <c r="F134" s="310"/>
      <c r="G134" s="310"/>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310"/>
      <c r="C135" s="310"/>
      <c r="D135" s="310"/>
      <c r="E135" s="310"/>
      <c r="F135" s="310"/>
      <c r="G135" s="310"/>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310"/>
      <c r="C136" s="310"/>
      <c r="D136" s="310"/>
      <c r="E136" s="310"/>
      <c r="F136" s="310"/>
      <c r="G136" s="310"/>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310"/>
      <c r="C137" s="310"/>
      <c r="D137" s="310"/>
      <c r="E137" s="310"/>
      <c r="F137" s="310"/>
      <c r="G137" s="310"/>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310"/>
      <c r="C138" s="310"/>
      <c r="D138" s="310"/>
      <c r="E138" s="310"/>
      <c r="F138" s="310"/>
      <c r="G138" s="310"/>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310"/>
      <c r="C139" s="310"/>
      <c r="D139" s="310"/>
      <c r="E139" s="310"/>
      <c r="F139" s="310"/>
      <c r="G139" s="310"/>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310"/>
      <c r="C140" s="310"/>
      <c r="D140" s="310"/>
      <c r="E140" s="310"/>
      <c r="F140" s="310"/>
      <c r="G140" s="310"/>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310"/>
      <c r="C141" s="310"/>
      <c r="D141" s="310"/>
      <c r="E141" s="310"/>
      <c r="F141" s="310"/>
      <c r="G141" s="310"/>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310"/>
      <c r="C142" s="310"/>
      <c r="D142" s="310"/>
      <c r="E142" s="310"/>
      <c r="F142" s="310"/>
      <c r="G142" s="310"/>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310"/>
      <c r="C143" s="310"/>
      <c r="D143" s="310"/>
      <c r="E143" s="310"/>
      <c r="F143" s="310"/>
      <c r="G143" s="310"/>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310"/>
      <c r="C144" s="310"/>
      <c r="D144" s="310"/>
      <c r="E144" s="310"/>
      <c r="F144" s="310"/>
      <c r="G144" s="310"/>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310"/>
      <c r="C145" s="310"/>
      <c r="D145" s="310"/>
      <c r="E145" s="310"/>
      <c r="F145" s="310"/>
      <c r="G145" s="310"/>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310"/>
      <c r="C146" s="310"/>
      <c r="D146" s="310"/>
      <c r="E146" s="310"/>
      <c r="F146" s="310"/>
      <c r="G146" s="310"/>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310"/>
      <c r="C147" s="310"/>
      <c r="D147" s="310"/>
      <c r="E147" s="310"/>
      <c r="F147" s="310"/>
      <c r="G147" s="310"/>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310"/>
      <c r="C148" s="310"/>
      <c r="D148" s="310"/>
      <c r="E148" s="310"/>
      <c r="F148" s="310"/>
      <c r="G148" s="310"/>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310"/>
      <c r="C149" s="310"/>
      <c r="D149" s="310"/>
      <c r="E149" s="310"/>
      <c r="F149" s="310"/>
      <c r="G149" s="310"/>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310"/>
      <c r="C150" s="310"/>
      <c r="D150" s="310"/>
      <c r="E150" s="310"/>
      <c r="F150" s="310"/>
      <c r="G150" s="310"/>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310"/>
      <c r="C151" s="310"/>
      <c r="D151" s="310"/>
      <c r="E151" s="310"/>
      <c r="F151" s="310"/>
      <c r="G151" s="310"/>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310"/>
      <c r="C152" s="310"/>
      <c r="D152" s="310"/>
      <c r="E152" s="310"/>
      <c r="F152" s="310"/>
      <c r="G152" s="310"/>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310"/>
      <c r="C153" s="310"/>
      <c r="D153" s="310"/>
      <c r="E153" s="310"/>
      <c r="F153" s="310"/>
      <c r="G153" s="310"/>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310"/>
      <c r="C154" s="310"/>
      <c r="D154" s="310"/>
      <c r="E154" s="310"/>
      <c r="F154" s="310"/>
      <c r="G154" s="310"/>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310"/>
      <c r="C155" s="310"/>
      <c r="D155" s="310"/>
      <c r="E155" s="310"/>
      <c r="F155" s="310"/>
      <c r="G155" s="310"/>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310"/>
      <c r="C156" s="310"/>
      <c r="D156" s="310"/>
      <c r="E156" s="310"/>
      <c r="F156" s="310"/>
      <c r="G156" s="310"/>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310"/>
      <c r="C157" s="310"/>
      <c r="D157" s="310"/>
      <c r="E157" s="310"/>
      <c r="F157" s="310"/>
      <c r="G157" s="310"/>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310"/>
      <c r="C158" s="310"/>
      <c r="D158" s="310"/>
      <c r="E158" s="310"/>
      <c r="F158" s="310"/>
      <c r="G158" s="310"/>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310"/>
      <c r="C159" s="310"/>
      <c r="D159" s="310"/>
      <c r="E159" s="310"/>
      <c r="F159" s="310"/>
      <c r="G159" s="310"/>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310"/>
      <c r="C160" s="310"/>
      <c r="D160" s="310"/>
      <c r="E160" s="310"/>
      <c r="F160" s="310"/>
      <c r="G160" s="310"/>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310"/>
      <c r="C161" s="310"/>
      <c r="D161" s="310"/>
      <c r="E161" s="310"/>
      <c r="F161" s="310"/>
      <c r="G161" s="310"/>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310"/>
      <c r="C162" s="310"/>
      <c r="D162" s="310"/>
      <c r="E162" s="310"/>
      <c r="F162" s="310"/>
      <c r="G162" s="310"/>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310"/>
      <c r="C163" s="310"/>
      <c r="D163" s="310"/>
      <c r="E163" s="310"/>
      <c r="F163" s="310"/>
      <c r="G163" s="310"/>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310"/>
      <c r="C164" s="310"/>
      <c r="D164" s="310"/>
      <c r="E164" s="310"/>
      <c r="F164" s="310"/>
      <c r="G164" s="310"/>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310"/>
      <c r="C165" s="310"/>
      <c r="D165" s="310"/>
      <c r="E165" s="310"/>
      <c r="F165" s="310"/>
      <c r="G165" s="310"/>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310"/>
      <c r="C166" s="310"/>
      <c r="D166" s="310"/>
      <c r="E166" s="310"/>
      <c r="F166" s="310"/>
      <c r="G166" s="310"/>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310"/>
      <c r="C167" s="310"/>
      <c r="D167" s="310"/>
      <c r="E167" s="310"/>
      <c r="F167" s="310"/>
      <c r="G167" s="310"/>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310"/>
      <c r="C168" s="310"/>
      <c r="D168" s="310"/>
      <c r="E168" s="310"/>
      <c r="F168" s="310"/>
      <c r="G168" s="310"/>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310"/>
      <c r="C169" s="310"/>
      <c r="D169" s="310"/>
      <c r="E169" s="310"/>
      <c r="F169" s="310"/>
      <c r="G169" s="310"/>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310"/>
      <c r="C170" s="310"/>
      <c r="D170" s="310"/>
      <c r="E170" s="310"/>
      <c r="F170" s="310"/>
      <c r="G170" s="310"/>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310"/>
      <c r="C171" s="310"/>
      <c r="D171" s="310"/>
      <c r="E171" s="310"/>
      <c r="F171" s="310"/>
      <c r="G171" s="310"/>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310"/>
      <c r="C172" s="310"/>
      <c r="D172" s="310"/>
      <c r="E172" s="310"/>
      <c r="F172" s="310"/>
      <c r="G172" s="310"/>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310"/>
      <c r="C173" s="310"/>
      <c r="D173" s="310"/>
      <c r="E173" s="310"/>
      <c r="F173" s="310"/>
      <c r="G173" s="310"/>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310"/>
      <c r="C174" s="310"/>
      <c r="D174" s="310"/>
      <c r="E174" s="310"/>
      <c r="F174" s="310"/>
      <c r="G174" s="310"/>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310"/>
      <c r="C175" s="310"/>
      <c r="D175" s="310"/>
      <c r="E175" s="310"/>
      <c r="F175" s="310"/>
      <c r="G175" s="310"/>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310"/>
      <c r="C176" s="310"/>
      <c r="D176" s="310"/>
      <c r="E176" s="310"/>
      <c r="F176" s="310"/>
      <c r="G176" s="310"/>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310"/>
      <c r="C177" s="310"/>
      <c r="D177" s="310"/>
      <c r="E177" s="310"/>
      <c r="F177" s="310"/>
      <c r="G177" s="310"/>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310"/>
      <c r="C178" s="310"/>
      <c r="D178" s="310"/>
      <c r="E178" s="310"/>
      <c r="F178" s="310"/>
      <c r="G178" s="310"/>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310"/>
      <c r="C179" s="310"/>
      <c r="D179" s="310"/>
      <c r="E179" s="310"/>
      <c r="F179" s="310"/>
      <c r="G179" s="310"/>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310"/>
      <c r="C180" s="310"/>
      <c r="D180" s="310"/>
      <c r="E180" s="310"/>
      <c r="F180" s="310"/>
      <c r="G180" s="310"/>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310"/>
      <c r="C181" s="310"/>
      <c r="D181" s="310"/>
      <c r="E181" s="310"/>
      <c r="F181" s="310"/>
      <c r="G181" s="310"/>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310"/>
      <c r="C182" s="310"/>
      <c r="D182" s="310"/>
      <c r="E182" s="310"/>
      <c r="F182" s="310"/>
      <c r="G182" s="310"/>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310"/>
      <c r="C183" s="310"/>
      <c r="D183" s="310"/>
      <c r="E183" s="310"/>
      <c r="F183" s="310"/>
      <c r="G183" s="310"/>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310"/>
      <c r="C184" s="310"/>
      <c r="D184" s="310"/>
      <c r="E184" s="310"/>
      <c r="F184" s="310"/>
      <c r="G184" s="310"/>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310"/>
      <c r="C185" s="310"/>
      <c r="D185" s="310"/>
      <c r="E185" s="310"/>
      <c r="F185" s="310"/>
      <c r="G185" s="310"/>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310"/>
      <c r="C186" s="310"/>
      <c r="D186" s="310"/>
      <c r="E186" s="310"/>
      <c r="F186" s="310"/>
      <c r="G186" s="310"/>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310"/>
      <c r="C187" s="310"/>
      <c r="D187" s="310"/>
      <c r="E187" s="310"/>
      <c r="F187" s="310"/>
      <c r="G187" s="310"/>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310"/>
      <c r="C188" s="310"/>
      <c r="D188" s="310"/>
      <c r="E188" s="310"/>
      <c r="F188" s="310"/>
      <c r="G188" s="310"/>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310"/>
      <c r="C189" s="310"/>
      <c r="D189" s="310"/>
      <c r="E189" s="310"/>
      <c r="F189" s="310"/>
      <c r="G189" s="310"/>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310"/>
      <c r="C190" s="310"/>
      <c r="D190" s="310"/>
      <c r="E190" s="310"/>
      <c r="F190" s="310"/>
      <c r="G190" s="310"/>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310"/>
      <c r="C191" s="310"/>
      <c r="D191" s="310"/>
      <c r="E191" s="310"/>
      <c r="F191" s="310"/>
      <c r="G191" s="310"/>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310"/>
      <c r="C192" s="310"/>
      <c r="D192" s="310"/>
      <c r="E192" s="310"/>
      <c r="F192" s="310"/>
      <c r="G192" s="310"/>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310"/>
      <c r="C193" s="310"/>
      <c r="D193" s="310"/>
      <c r="E193" s="310"/>
      <c r="F193" s="310"/>
      <c r="G193" s="310"/>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310"/>
      <c r="C194" s="310"/>
      <c r="D194" s="310"/>
      <c r="E194" s="310"/>
      <c r="F194" s="310"/>
      <c r="G194" s="310"/>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310"/>
      <c r="C195" s="310"/>
      <c r="D195" s="310"/>
      <c r="E195" s="310"/>
      <c r="F195" s="310"/>
      <c r="G195" s="310"/>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310"/>
      <c r="C196" s="310"/>
      <c r="D196" s="310"/>
      <c r="E196" s="310"/>
      <c r="F196" s="310"/>
      <c r="G196" s="310"/>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310"/>
      <c r="C197" s="310"/>
      <c r="D197" s="310"/>
      <c r="E197" s="310"/>
      <c r="F197" s="310"/>
      <c r="G197" s="310"/>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310"/>
      <c r="C198" s="310"/>
      <c r="D198" s="310"/>
      <c r="E198" s="310"/>
      <c r="F198" s="310"/>
      <c r="G198" s="310"/>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310"/>
      <c r="C199" s="310"/>
      <c r="D199" s="310"/>
      <c r="E199" s="310"/>
      <c r="F199" s="310"/>
      <c r="G199" s="310"/>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310"/>
      <c r="C200" s="310"/>
      <c r="D200" s="310"/>
      <c r="E200" s="310"/>
      <c r="F200" s="310"/>
      <c r="G200" s="310"/>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310"/>
      <c r="C201" s="310"/>
      <c r="D201" s="310"/>
      <c r="E201" s="310"/>
      <c r="F201" s="310"/>
      <c r="G201" s="310"/>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310"/>
      <c r="C202" s="310"/>
      <c r="D202" s="310"/>
      <c r="E202" s="310"/>
      <c r="F202" s="310"/>
      <c r="G202" s="310"/>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310"/>
      <c r="C203" s="310"/>
      <c r="D203" s="310"/>
      <c r="E203" s="310"/>
      <c r="F203" s="310"/>
      <c r="G203" s="310"/>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310"/>
      <c r="C204" s="310"/>
      <c r="D204" s="310"/>
      <c r="E204" s="310"/>
      <c r="F204" s="310"/>
      <c r="G204" s="310"/>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310"/>
      <c r="C205" s="310"/>
      <c r="D205" s="310"/>
      <c r="E205" s="310"/>
      <c r="F205" s="310"/>
      <c r="G205" s="310"/>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310"/>
      <c r="C206" s="310"/>
      <c r="D206" s="310"/>
      <c r="E206" s="310"/>
      <c r="F206" s="310"/>
      <c r="G206" s="310"/>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310"/>
      <c r="C207" s="310"/>
      <c r="D207" s="310"/>
      <c r="E207" s="310"/>
      <c r="F207" s="310"/>
      <c r="G207" s="310"/>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310"/>
      <c r="C208" s="310"/>
      <c r="D208" s="310"/>
      <c r="E208" s="310"/>
      <c r="F208" s="310"/>
      <c r="G208" s="310"/>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310"/>
      <c r="C209" s="310"/>
      <c r="D209" s="310"/>
      <c r="E209" s="310"/>
      <c r="F209" s="310"/>
      <c r="G209" s="310"/>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310"/>
      <c r="C210" s="310"/>
      <c r="D210" s="310"/>
      <c r="E210" s="310"/>
      <c r="F210" s="310"/>
      <c r="G210" s="310"/>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310"/>
      <c r="C211" s="310"/>
      <c r="D211" s="310"/>
      <c r="E211" s="310"/>
      <c r="F211" s="310"/>
      <c r="G211" s="310"/>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310"/>
      <c r="C212" s="310"/>
      <c r="D212" s="310"/>
      <c r="E212" s="310"/>
      <c r="F212" s="310"/>
      <c r="G212" s="310"/>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310"/>
      <c r="C213" s="310"/>
      <c r="D213" s="310"/>
      <c r="E213" s="310"/>
      <c r="F213" s="310"/>
      <c r="G213" s="310"/>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310"/>
      <c r="C214" s="310"/>
      <c r="D214" s="310"/>
      <c r="E214" s="310"/>
      <c r="F214" s="310"/>
      <c r="G214" s="310"/>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310"/>
      <c r="C215" s="310"/>
      <c r="D215" s="310"/>
      <c r="E215" s="310"/>
      <c r="F215" s="310"/>
      <c r="G215" s="310"/>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310"/>
      <c r="C216" s="310"/>
      <c r="D216" s="310"/>
      <c r="E216" s="310"/>
      <c r="F216" s="310"/>
      <c r="G216" s="310"/>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310"/>
      <c r="C217" s="310"/>
      <c r="D217" s="310"/>
      <c r="E217" s="310"/>
      <c r="F217" s="310"/>
      <c r="G217" s="310"/>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310"/>
      <c r="C218" s="310"/>
      <c r="D218" s="310"/>
      <c r="E218" s="310"/>
      <c r="F218" s="310"/>
      <c r="G218" s="310"/>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310"/>
      <c r="C219" s="310"/>
      <c r="D219" s="310"/>
      <c r="E219" s="310"/>
      <c r="F219" s="310"/>
      <c r="G219" s="310"/>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310"/>
      <c r="C220" s="310"/>
      <c r="D220" s="310"/>
      <c r="E220" s="310"/>
      <c r="F220" s="310"/>
      <c r="G220" s="310"/>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310"/>
      <c r="C221" s="310"/>
      <c r="D221" s="310"/>
      <c r="E221" s="310"/>
      <c r="F221" s="310"/>
      <c r="G221" s="310"/>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310"/>
      <c r="C222" s="310"/>
      <c r="D222" s="310"/>
      <c r="E222" s="310"/>
      <c r="F222" s="310"/>
      <c r="G222" s="310"/>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310"/>
      <c r="C223" s="310"/>
      <c r="D223" s="310"/>
      <c r="E223" s="310"/>
      <c r="F223" s="310"/>
      <c r="G223" s="310"/>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310"/>
      <c r="C224" s="310"/>
      <c r="D224" s="310"/>
      <c r="E224" s="310"/>
      <c r="F224" s="310"/>
      <c r="G224" s="310"/>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310"/>
      <c r="C225" s="310"/>
      <c r="D225" s="310"/>
      <c r="E225" s="310"/>
      <c r="F225" s="310"/>
      <c r="G225" s="310"/>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310"/>
      <c r="C226" s="310"/>
      <c r="D226" s="310"/>
      <c r="E226" s="310"/>
      <c r="F226" s="310"/>
      <c r="G226" s="310"/>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310"/>
      <c r="C227" s="310"/>
      <c r="D227" s="310"/>
      <c r="E227" s="310"/>
      <c r="F227" s="310"/>
      <c r="G227" s="310"/>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310"/>
      <c r="C228" s="310"/>
      <c r="D228" s="310"/>
      <c r="E228" s="310"/>
      <c r="F228" s="310"/>
      <c r="G228" s="310"/>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310"/>
      <c r="C229" s="310"/>
      <c r="D229" s="310"/>
      <c r="E229" s="310"/>
      <c r="F229" s="310"/>
      <c r="G229" s="310"/>
      <c r="H229" s="17"/>
      <c r="I229" s="17"/>
      <c r="J229" s="17"/>
      <c r="K229" s="17"/>
      <c r="L229" s="17"/>
      <c r="M229" s="17"/>
      <c r="N229" s="17"/>
      <c r="O229" s="17"/>
      <c r="P229" s="17"/>
      <c r="Q229" s="17"/>
      <c r="R229" s="17"/>
      <c r="S229" s="17"/>
      <c r="T229" s="17"/>
      <c r="U229" s="17"/>
      <c r="V229" s="17"/>
      <c r="W229" s="17"/>
      <c r="X229" s="17"/>
      <c r="Y229" s="17"/>
      <c r="Z229" s="17"/>
    </row>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3">
    <mergeCell ref="B3:G3"/>
    <mergeCell ref="A28:G28"/>
    <mergeCell ref="A29:G29"/>
  </mergeCells>
  <pageMargins left="0.25" right="0.25" top="0.75" bottom="0.75" header="0" footer="0"/>
  <pageSetup orientation="landscape"/>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004"/>
  <sheetViews>
    <sheetView topLeftCell="A24" workbookViewId="0">
      <selection activeCell="E27" sqref="E27"/>
    </sheetView>
  </sheetViews>
  <sheetFormatPr defaultColWidth="12.58203125" defaultRowHeight="15" customHeight="1"/>
  <cols>
    <col min="1" max="1" width="65.83203125" customWidth="1"/>
    <col min="2" max="2" width="12.83203125" customWidth="1"/>
    <col min="3" max="22" width="9" customWidth="1"/>
  </cols>
  <sheetData>
    <row r="1" spans="1:22" ht="43.5" customHeight="1">
      <c r="A1" s="789" t="s">
        <v>540</v>
      </c>
      <c r="B1" s="712"/>
      <c r="C1" s="268"/>
      <c r="D1" s="268"/>
      <c r="E1" s="268"/>
      <c r="F1" s="268"/>
      <c r="G1" s="268"/>
      <c r="H1" s="268"/>
      <c r="I1" s="268"/>
      <c r="J1" s="268"/>
      <c r="K1" s="268"/>
      <c r="L1" s="268"/>
      <c r="M1" s="268"/>
      <c r="N1" s="268"/>
      <c r="O1" s="268"/>
      <c r="P1" s="268"/>
      <c r="Q1" s="268"/>
      <c r="R1" s="268"/>
      <c r="S1" s="268"/>
      <c r="T1" s="268"/>
      <c r="U1" s="268"/>
      <c r="V1" s="268"/>
    </row>
    <row r="2" spans="1:22" ht="12.75" customHeight="1">
      <c r="A2" s="335"/>
      <c r="B2" s="17"/>
      <c r="C2" s="17"/>
      <c r="D2" s="17"/>
      <c r="E2" s="17"/>
      <c r="F2" s="17"/>
      <c r="G2" s="17"/>
      <c r="H2" s="17"/>
      <c r="I2" s="17"/>
      <c r="J2" s="17"/>
      <c r="K2" s="17"/>
      <c r="L2" s="17"/>
      <c r="M2" s="17"/>
      <c r="N2" s="17"/>
      <c r="O2" s="17"/>
      <c r="P2" s="17"/>
      <c r="Q2" s="17"/>
      <c r="R2" s="17"/>
      <c r="S2" s="17"/>
      <c r="T2" s="17"/>
      <c r="U2" s="17"/>
      <c r="V2" s="17"/>
    </row>
    <row r="3" spans="1:22" ht="43.5">
      <c r="A3" s="336" t="s">
        <v>119</v>
      </c>
      <c r="B3" s="703" t="s">
        <v>570</v>
      </c>
      <c r="C3" s="180"/>
      <c r="D3" s="180"/>
      <c r="E3" s="180"/>
      <c r="F3" s="180"/>
      <c r="G3" s="180"/>
      <c r="H3" s="180"/>
      <c r="I3" s="180"/>
      <c r="J3" s="180"/>
      <c r="K3" s="180"/>
      <c r="L3" s="180"/>
      <c r="M3" s="180"/>
      <c r="N3" s="180"/>
      <c r="O3" s="180"/>
      <c r="P3" s="180"/>
      <c r="Q3" s="180"/>
      <c r="R3" s="180"/>
      <c r="S3" s="180"/>
      <c r="T3" s="180"/>
      <c r="U3" s="180"/>
      <c r="V3" s="180"/>
    </row>
    <row r="4" spans="1:22" ht="12.75" customHeight="1">
      <c r="A4" s="327" t="s">
        <v>372</v>
      </c>
      <c r="B4" s="53">
        <v>4548</v>
      </c>
      <c r="C4" s="31"/>
      <c r="D4" s="31"/>
      <c r="E4" s="31"/>
      <c r="F4" s="31"/>
      <c r="G4" s="31"/>
      <c r="H4" s="31"/>
      <c r="I4" s="31"/>
      <c r="J4" s="31"/>
      <c r="K4" s="31"/>
      <c r="L4" s="31"/>
      <c r="M4" s="31"/>
      <c r="N4" s="31"/>
      <c r="O4" s="31"/>
      <c r="P4" s="31"/>
      <c r="Q4" s="31"/>
      <c r="R4" s="31"/>
      <c r="S4" s="31"/>
      <c r="T4" s="31"/>
      <c r="U4" s="31"/>
      <c r="V4" s="31"/>
    </row>
    <row r="5" spans="1:22" ht="12.75" customHeight="1">
      <c r="A5" s="327" t="s">
        <v>373</v>
      </c>
      <c r="B5" s="53">
        <v>5327</v>
      </c>
      <c r="C5" s="31"/>
      <c r="D5" s="31"/>
      <c r="E5" s="31"/>
      <c r="F5" s="31"/>
      <c r="G5" s="31"/>
      <c r="H5" s="31"/>
      <c r="I5" s="31"/>
      <c r="J5" s="31"/>
      <c r="K5" s="31"/>
      <c r="L5" s="31"/>
      <c r="M5" s="31"/>
      <c r="N5" s="31"/>
      <c r="O5" s="31"/>
      <c r="P5" s="31"/>
      <c r="Q5" s="31"/>
      <c r="R5" s="31"/>
      <c r="S5" s="31"/>
      <c r="T5" s="31"/>
      <c r="U5" s="31"/>
      <c r="V5" s="31"/>
    </row>
    <row r="6" spans="1:22" ht="12.75" customHeight="1">
      <c r="A6" s="327" t="s">
        <v>374</v>
      </c>
      <c r="B6" s="53">
        <v>13</v>
      </c>
      <c r="C6" s="31"/>
      <c r="D6" s="31"/>
      <c r="E6" s="31"/>
      <c r="F6" s="31"/>
      <c r="G6" s="31"/>
      <c r="H6" s="31"/>
      <c r="I6" s="31"/>
      <c r="J6" s="31"/>
      <c r="K6" s="31"/>
      <c r="L6" s="31"/>
      <c r="M6" s="31"/>
      <c r="N6" s="31"/>
      <c r="O6" s="31"/>
      <c r="P6" s="31"/>
      <c r="Q6" s="31"/>
      <c r="R6" s="31"/>
      <c r="S6" s="31"/>
      <c r="T6" s="31"/>
      <c r="U6" s="31"/>
      <c r="V6" s="31"/>
    </row>
    <row r="7" spans="1:22" ht="12.75" customHeight="1">
      <c r="A7" s="327" t="s">
        <v>375</v>
      </c>
      <c r="B7" s="53">
        <v>8</v>
      </c>
      <c r="C7" s="31"/>
      <c r="D7" s="31"/>
      <c r="E7" s="31"/>
      <c r="F7" s="31"/>
      <c r="G7" s="31"/>
      <c r="H7" s="31"/>
      <c r="I7" s="31"/>
      <c r="J7" s="31"/>
      <c r="K7" s="31"/>
      <c r="L7" s="31"/>
      <c r="M7" s="31"/>
      <c r="N7" s="31"/>
      <c r="O7" s="31"/>
      <c r="P7" s="31"/>
      <c r="Q7" s="31"/>
      <c r="R7" s="31"/>
      <c r="S7" s="31"/>
      <c r="T7" s="31"/>
      <c r="U7" s="31"/>
      <c r="V7" s="31"/>
    </row>
    <row r="8" spans="1:22" ht="12.75" customHeight="1">
      <c r="A8" s="327" t="s">
        <v>124</v>
      </c>
      <c r="B8" s="53">
        <v>69</v>
      </c>
      <c r="C8" s="31"/>
      <c r="D8" s="31"/>
      <c r="E8" s="31"/>
      <c r="F8" s="31"/>
      <c r="G8" s="31"/>
      <c r="H8" s="31"/>
      <c r="I8" s="31"/>
      <c r="J8" s="31"/>
      <c r="K8" s="31"/>
      <c r="L8" s="31"/>
      <c r="M8" s="31"/>
      <c r="N8" s="31"/>
      <c r="O8" s="31"/>
      <c r="P8" s="31"/>
      <c r="Q8" s="31"/>
      <c r="R8" s="31"/>
      <c r="S8" s="31"/>
      <c r="T8" s="31"/>
      <c r="U8" s="31"/>
      <c r="V8" s="31"/>
    </row>
    <row r="9" spans="1:22" ht="12.75" customHeight="1">
      <c r="A9" s="327" t="s">
        <v>125</v>
      </c>
      <c r="B9" s="53">
        <v>12</v>
      </c>
      <c r="C9" s="31"/>
      <c r="D9" s="31"/>
      <c r="E9" s="31"/>
      <c r="F9" s="31"/>
      <c r="G9" s="31"/>
      <c r="H9" s="31"/>
      <c r="I9" s="31"/>
      <c r="J9" s="31"/>
      <c r="K9" s="31"/>
      <c r="L9" s="31"/>
      <c r="M9" s="31"/>
      <c r="N9" s="31"/>
      <c r="O9" s="31"/>
      <c r="P9" s="31"/>
      <c r="Q9" s="31"/>
      <c r="R9" s="31"/>
      <c r="S9" s="31"/>
      <c r="T9" s="31"/>
      <c r="U9" s="31"/>
      <c r="V9" s="31"/>
    </row>
    <row r="10" spans="1:22" ht="12.75" customHeight="1">
      <c r="A10" s="327" t="s">
        <v>126</v>
      </c>
      <c r="B10" s="53">
        <v>203</v>
      </c>
      <c r="C10" s="31"/>
      <c r="D10" s="31"/>
      <c r="E10" s="31"/>
      <c r="F10" s="31"/>
      <c r="G10" s="31"/>
      <c r="H10" s="31"/>
      <c r="I10" s="31"/>
      <c r="J10" s="31"/>
      <c r="K10" s="31"/>
      <c r="L10" s="31"/>
      <c r="M10" s="31"/>
      <c r="N10" s="31"/>
      <c r="O10" s="31"/>
      <c r="P10" s="31"/>
      <c r="Q10" s="31"/>
      <c r="R10" s="31"/>
      <c r="S10" s="31"/>
      <c r="T10" s="31"/>
      <c r="U10" s="31"/>
      <c r="V10" s="31"/>
    </row>
    <row r="11" spans="1:22" ht="12.75" customHeight="1">
      <c r="A11" s="434" t="s">
        <v>128</v>
      </c>
      <c r="B11" s="53">
        <v>110</v>
      </c>
      <c r="C11" s="31"/>
      <c r="D11" s="31"/>
      <c r="E11" s="31"/>
      <c r="F11" s="31"/>
      <c r="G11" s="31"/>
      <c r="H11" s="31"/>
      <c r="I11" s="31"/>
      <c r="J11" s="31"/>
      <c r="K11" s="31"/>
      <c r="L11" s="31"/>
      <c r="M11" s="31"/>
      <c r="N11" s="31"/>
      <c r="O11" s="31"/>
      <c r="P11" s="31"/>
      <c r="Q11" s="31"/>
      <c r="R11" s="31"/>
      <c r="S11" s="31"/>
      <c r="T11" s="31"/>
      <c r="U11" s="31"/>
      <c r="V11" s="31"/>
    </row>
    <row r="12" spans="1:22" ht="12.75" customHeight="1">
      <c r="A12" s="434" t="s">
        <v>129</v>
      </c>
      <c r="B12" s="53">
        <v>60</v>
      </c>
      <c r="C12" s="31"/>
      <c r="D12" s="31"/>
      <c r="E12" s="31"/>
      <c r="F12" s="31"/>
      <c r="G12" s="31"/>
      <c r="H12" s="31"/>
      <c r="I12" s="31"/>
      <c r="J12" s="31"/>
      <c r="K12" s="31"/>
      <c r="L12" s="31"/>
      <c r="M12" s="31"/>
      <c r="N12" s="31"/>
      <c r="O12" s="31"/>
      <c r="P12" s="31"/>
      <c r="Q12" s="31"/>
      <c r="R12" s="31"/>
      <c r="S12" s="31"/>
      <c r="T12" s="31"/>
      <c r="U12" s="31"/>
      <c r="V12" s="31"/>
    </row>
    <row r="13" spans="1:22" ht="12.75" customHeight="1">
      <c r="A13" s="434" t="s">
        <v>130</v>
      </c>
      <c r="B13" s="53">
        <v>12</v>
      </c>
      <c r="C13" s="31"/>
      <c r="D13" s="31"/>
      <c r="E13" s="31"/>
      <c r="F13" s="31"/>
      <c r="G13" s="31"/>
      <c r="H13" s="31"/>
      <c r="I13" s="31"/>
      <c r="J13" s="31"/>
      <c r="K13" s="31"/>
      <c r="L13" s="31"/>
      <c r="M13" s="31"/>
      <c r="N13" s="31"/>
      <c r="O13" s="31"/>
      <c r="P13" s="31"/>
      <c r="Q13" s="31"/>
      <c r="R13" s="31"/>
      <c r="S13" s="31"/>
      <c r="T13" s="31"/>
      <c r="U13" s="31"/>
      <c r="V13" s="31"/>
    </row>
    <row r="14" spans="1:22" ht="12.75" customHeight="1">
      <c r="A14" s="434" t="s">
        <v>131</v>
      </c>
      <c r="B14" s="53">
        <v>1</v>
      </c>
      <c r="C14" s="31"/>
      <c r="D14" s="31"/>
      <c r="E14" s="31"/>
      <c r="F14" s="31"/>
      <c r="G14" s="31"/>
      <c r="H14" s="31"/>
      <c r="I14" s="31"/>
      <c r="J14" s="31"/>
      <c r="K14" s="31"/>
      <c r="L14" s="31"/>
      <c r="M14" s="31"/>
      <c r="N14" s="31"/>
      <c r="O14" s="31"/>
      <c r="P14" s="31"/>
      <c r="Q14" s="31"/>
      <c r="R14" s="31"/>
      <c r="S14" s="31"/>
      <c r="T14" s="31"/>
      <c r="U14" s="31"/>
      <c r="V14" s="31"/>
    </row>
    <row r="15" spans="1:22" ht="12.75" customHeight="1">
      <c r="A15" s="434" t="s">
        <v>132</v>
      </c>
      <c r="B15" s="53">
        <v>107</v>
      </c>
      <c r="C15" s="31"/>
      <c r="D15" s="31"/>
      <c r="E15" s="31"/>
      <c r="F15" s="31"/>
      <c r="G15" s="31"/>
      <c r="H15" s="31"/>
      <c r="I15" s="31"/>
      <c r="J15" s="31"/>
      <c r="K15" s="31"/>
      <c r="L15" s="31"/>
      <c r="M15" s="31"/>
      <c r="N15" s="31"/>
      <c r="O15" s="31"/>
      <c r="P15" s="31"/>
      <c r="Q15" s="31"/>
      <c r="R15" s="31"/>
      <c r="S15" s="31"/>
      <c r="T15" s="31"/>
      <c r="U15" s="31"/>
      <c r="V15" s="31"/>
    </row>
    <row r="16" spans="1:22" ht="12.75" customHeight="1">
      <c r="A16" s="327" t="s">
        <v>133</v>
      </c>
      <c r="B16" s="53">
        <v>2</v>
      </c>
      <c r="C16" s="31"/>
      <c r="D16" s="31"/>
      <c r="E16" s="31"/>
      <c r="F16" s="31"/>
      <c r="G16" s="31"/>
      <c r="H16" s="31"/>
      <c r="I16" s="31"/>
      <c r="J16" s="31"/>
      <c r="K16" s="31"/>
      <c r="L16" s="31"/>
      <c r="M16" s="31"/>
      <c r="N16" s="31"/>
      <c r="O16" s="31"/>
      <c r="P16" s="31"/>
      <c r="Q16" s="31"/>
      <c r="R16" s="31"/>
      <c r="S16" s="31"/>
      <c r="T16" s="31"/>
      <c r="U16" s="31"/>
      <c r="V16" s="31"/>
    </row>
    <row r="17" spans="1:22" ht="12.75" customHeight="1">
      <c r="A17" s="327" t="s">
        <v>134</v>
      </c>
      <c r="B17" s="53">
        <v>30</v>
      </c>
      <c r="C17" s="31"/>
      <c r="D17" s="31"/>
      <c r="E17" s="31"/>
      <c r="F17" s="31"/>
      <c r="G17" s="31"/>
      <c r="H17" s="31"/>
      <c r="I17" s="31"/>
      <c r="J17" s="31"/>
      <c r="K17" s="31"/>
      <c r="L17" s="31"/>
      <c r="M17" s="31"/>
      <c r="N17" s="31"/>
      <c r="O17" s="31"/>
      <c r="P17" s="31"/>
      <c r="Q17" s="31"/>
      <c r="R17" s="31"/>
      <c r="S17" s="31"/>
      <c r="T17" s="31"/>
      <c r="U17" s="31"/>
      <c r="V17" s="31"/>
    </row>
    <row r="18" spans="1:22" ht="12.75" customHeight="1">
      <c r="A18" s="327" t="s">
        <v>135</v>
      </c>
      <c r="B18" s="53">
        <v>346</v>
      </c>
      <c r="C18" s="337"/>
      <c r="D18" s="31"/>
      <c r="E18" s="31"/>
      <c r="F18" s="31"/>
      <c r="G18" s="31"/>
      <c r="H18" s="31"/>
      <c r="I18" s="31"/>
      <c r="J18" s="31"/>
      <c r="K18" s="31"/>
      <c r="L18" s="31"/>
      <c r="M18" s="31"/>
      <c r="N18" s="31"/>
      <c r="O18" s="31"/>
      <c r="P18" s="31"/>
      <c r="Q18" s="31"/>
      <c r="R18" s="31"/>
      <c r="S18" s="31"/>
      <c r="T18" s="31"/>
      <c r="U18" s="31"/>
      <c r="V18" s="31"/>
    </row>
    <row r="19" spans="1:22" ht="12.75" customHeight="1">
      <c r="A19" s="327" t="s">
        <v>136</v>
      </c>
      <c r="B19" s="53">
        <v>5</v>
      </c>
      <c r="C19" s="31"/>
      <c r="D19" s="31"/>
      <c r="E19" s="31"/>
      <c r="F19" s="31"/>
      <c r="G19" s="31"/>
      <c r="H19" s="31"/>
      <c r="I19" s="31"/>
      <c r="J19" s="31"/>
      <c r="K19" s="31"/>
      <c r="L19" s="31"/>
      <c r="M19" s="31"/>
      <c r="N19" s="31"/>
      <c r="O19" s="31"/>
      <c r="P19" s="31"/>
      <c r="Q19" s="31"/>
      <c r="R19" s="31"/>
      <c r="S19" s="31"/>
      <c r="T19" s="31"/>
      <c r="U19" s="31"/>
      <c r="V19" s="31"/>
    </row>
    <row r="20" spans="1:22" ht="12.75" customHeight="1">
      <c r="A20" s="327" t="s">
        <v>137</v>
      </c>
      <c r="B20" s="53">
        <v>304</v>
      </c>
      <c r="C20" s="31"/>
      <c r="D20" s="31"/>
      <c r="E20" s="31"/>
      <c r="F20" s="31"/>
      <c r="G20" s="31"/>
      <c r="H20" s="31"/>
      <c r="I20" s="31"/>
      <c r="J20" s="31"/>
      <c r="K20" s="31"/>
      <c r="L20" s="31"/>
      <c r="M20" s="31"/>
      <c r="N20" s="31"/>
      <c r="O20" s="31"/>
      <c r="P20" s="31"/>
      <c r="Q20" s="31"/>
      <c r="R20" s="31"/>
      <c r="S20" s="31"/>
      <c r="T20" s="31"/>
      <c r="U20" s="31"/>
      <c r="V20" s="31"/>
    </row>
    <row r="21" spans="1:22" ht="12.75" customHeight="1">
      <c r="A21" s="327" t="s">
        <v>138</v>
      </c>
      <c r="B21" s="53">
        <v>50</v>
      </c>
      <c r="C21" s="31"/>
      <c r="D21" s="31"/>
      <c r="E21" s="31"/>
      <c r="F21" s="31"/>
      <c r="G21" s="31"/>
      <c r="H21" s="31"/>
      <c r="I21" s="31"/>
      <c r="J21" s="31"/>
      <c r="K21" s="31"/>
      <c r="L21" s="31"/>
      <c r="M21" s="31"/>
      <c r="N21" s="31"/>
      <c r="O21" s="31"/>
      <c r="P21" s="31"/>
      <c r="Q21" s="31"/>
      <c r="R21" s="31"/>
      <c r="S21" s="31"/>
      <c r="T21" s="31"/>
      <c r="U21" s="31"/>
      <c r="V21" s="31"/>
    </row>
    <row r="22" spans="1:22" ht="12.75" customHeight="1">
      <c r="A22" s="327" t="s">
        <v>376</v>
      </c>
      <c r="B22" s="53">
        <v>4037</v>
      </c>
      <c r="C22" s="31"/>
      <c r="D22" s="31"/>
      <c r="E22" s="31"/>
      <c r="F22" s="31"/>
      <c r="G22" s="31"/>
      <c r="H22" s="31"/>
      <c r="I22" s="31"/>
      <c r="J22" s="31"/>
      <c r="K22" s="31"/>
      <c r="L22" s="31"/>
      <c r="M22" s="31"/>
      <c r="N22" s="31"/>
      <c r="O22" s="31"/>
      <c r="P22" s="31"/>
      <c r="Q22" s="31"/>
      <c r="R22" s="31"/>
      <c r="S22" s="31"/>
      <c r="T22" s="31"/>
      <c r="U22" s="31"/>
      <c r="V22" s="31"/>
    </row>
    <row r="23" spans="1:22" ht="12.75" customHeight="1">
      <c r="A23" s="464" t="s">
        <v>42</v>
      </c>
      <c r="B23" s="473">
        <f>SUM(B4:B22)</f>
        <v>15244</v>
      </c>
      <c r="C23" s="31"/>
      <c r="D23" s="31"/>
      <c r="E23" s="31"/>
      <c r="F23" s="31"/>
      <c r="G23" s="31"/>
      <c r="H23" s="31"/>
      <c r="I23" s="31"/>
      <c r="J23" s="31"/>
      <c r="K23" s="31"/>
      <c r="L23" s="31"/>
      <c r="M23" s="31"/>
      <c r="N23" s="31"/>
      <c r="O23" s="31"/>
      <c r="P23" s="31"/>
      <c r="Q23" s="31"/>
      <c r="R23" s="31"/>
      <c r="S23" s="31"/>
      <c r="T23" s="31"/>
      <c r="U23" s="31"/>
      <c r="V23" s="31"/>
    </row>
    <row r="24" spans="1:22" ht="12.75" customHeight="1">
      <c r="A24" s="31"/>
      <c r="B24" s="31"/>
      <c r="C24" s="31"/>
      <c r="D24" s="31"/>
      <c r="E24" s="31"/>
      <c r="F24" s="31"/>
      <c r="G24" s="31"/>
      <c r="H24" s="31"/>
      <c r="I24" s="31"/>
      <c r="J24" s="31"/>
      <c r="K24" s="31"/>
      <c r="L24" s="31"/>
      <c r="M24" s="31"/>
      <c r="N24" s="31"/>
      <c r="O24" s="31"/>
      <c r="P24" s="31"/>
      <c r="Q24" s="31"/>
      <c r="R24" s="31"/>
      <c r="S24" s="31"/>
      <c r="T24" s="31"/>
      <c r="U24" s="31"/>
      <c r="V24" s="31"/>
    </row>
    <row r="25" spans="1:22" ht="12.75" customHeight="1">
      <c r="A25" s="31" t="s">
        <v>70</v>
      </c>
      <c r="B25" s="31"/>
      <c r="C25" s="31"/>
      <c r="D25" s="31"/>
      <c r="E25" s="31"/>
      <c r="F25" s="31"/>
      <c r="G25" s="31"/>
      <c r="H25" s="31"/>
      <c r="I25" s="31"/>
      <c r="J25" s="31"/>
      <c r="K25" s="31"/>
      <c r="L25" s="31"/>
      <c r="M25" s="31"/>
      <c r="N25" s="31"/>
      <c r="O25" s="31"/>
      <c r="P25" s="31"/>
      <c r="Q25" s="31"/>
      <c r="R25" s="31"/>
      <c r="S25" s="31"/>
      <c r="T25" s="31"/>
      <c r="U25" s="31"/>
      <c r="V25" s="31"/>
    </row>
    <row r="26" spans="1:22" ht="12.75" customHeight="1">
      <c r="A26" s="31" t="s">
        <v>573</v>
      </c>
      <c r="B26" s="31"/>
      <c r="C26" s="31"/>
      <c r="D26" s="31"/>
      <c r="E26" s="31"/>
      <c r="F26" s="31"/>
      <c r="G26" s="31"/>
      <c r="H26" s="31"/>
      <c r="I26" s="31"/>
      <c r="J26" s="31"/>
      <c r="K26" s="31"/>
      <c r="L26" s="31"/>
      <c r="M26" s="31"/>
      <c r="N26" s="31"/>
      <c r="O26" s="31"/>
      <c r="P26" s="31"/>
      <c r="Q26" s="31"/>
      <c r="R26" s="31"/>
      <c r="S26" s="31"/>
      <c r="T26" s="31"/>
      <c r="U26" s="31"/>
      <c r="V26" s="31"/>
    </row>
    <row r="27" spans="1:22" ht="128.25" customHeight="1">
      <c r="A27" s="734" t="s">
        <v>155</v>
      </c>
      <c r="B27" s="712"/>
      <c r="C27" s="17"/>
      <c r="D27" s="17"/>
      <c r="E27" s="17"/>
      <c r="F27" s="17"/>
      <c r="G27" s="17"/>
      <c r="H27" s="17"/>
      <c r="I27" s="17"/>
      <c r="J27" s="17"/>
      <c r="K27" s="17"/>
      <c r="L27" s="17"/>
      <c r="M27" s="17"/>
      <c r="N27" s="17"/>
      <c r="O27" s="17"/>
      <c r="P27" s="17"/>
      <c r="Q27" s="17"/>
      <c r="R27" s="17"/>
      <c r="S27" s="17"/>
      <c r="T27" s="17"/>
      <c r="U27" s="17"/>
      <c r="V27" s="17"/>
    </row>
    <row r="28" spans="1:22" ht="12.75" customHeight="1">
      <c r="A28" s="17"/>
      <c r="B28" s="17"/>
      <c r="C28" s="17"/>
      <c r="D28" s="17"/>
      <c r="E28" s="17"/>
      <c r="F28" s="17"/>
      <c r="G28" s="17"/>
      <c r="H28" s="17"/>
      <c r="I28" s="17"/>
      <c r="J28" s="17"/>
      <c r="K28" s="17"/>
      <c r="L28" s="17"/>
      <c r="M28" s="17"/>
      <c r="N28" s="17"/>
      <c r="O28" s="17"/>
      <c r="P28" s="17"/>
      <c r="Q28" s="17"/>
      <c r="R28" s="17"/>
      <c r="S28" s="17"/>
      <c r="T28" s="17"/>
      <c r="U28" s="17"/>
      <c r="V28" s="17"/>
    </row>
    <row r="29" spans="1:22" ht="12.75" customHeight="1">
      <c r="A29" s="17"/>
      <c r="B29" s="17"/>
      <c r="C29" s="17"/>
      <c r="D29" s="17"/>
      <c r="E29" s="17"/>
      <c r="F29" s="17"/>
      <c r="G29" s="17"/>
      <c r="H29" s="17"/>
      <c r="I29" s="17"/>
      <c r="J29" s="17"/>
      <c r="K29" s="17"/>
      <c r="L29" s="17"/>
      <c r="M29" s="17"/>
      <c r="N29" s="17"/>
      <c r="O29" s="17"/>
      <c r="P29" s="17"/>
      <c r="Q29" s="17"/>
      <c r="R29" s="17"/>
      <c r="S29" s="17"/>
      <c r="T29" s="17"/>
      <c r="U29" s="17"/>
      <c r="V29" s="17"/>
    </row>
    <row r="30" spans="1:22" ht="12.75" customHeight="1">
      <c r="A30" s="17"/>
      <c r="B30" s="17"/>
      <c r="C30" s="17"/>
      <c r="D30" s="17"/>
      <c r="E30" s="17"/>
      <c r="F30" s="17"/>
      <c r="G30" s="17"/>
      <c r="H30" s="17"/>
      <c r="I30" s="17"/>
      <c r="J30" s="17"/>
      <c r="K30" s="17"/>
      <c r="L30" s="17"/>
      <c r="M30" s="17"/>
      <c r="N30" s="17"/>
      <c r="O30" s="17"/>
      <c r="P30" s="17"/>
      <c r="Q30" s="17"/>
      <c r="R30" s="17"/>
      <c r="S30" s="17"/>
      <c r="T30" s="17"/>
      <c r="U30" s="17"/>
      <c r="V30" s="17"/>
    </row>
    <row r="31" spans="1:22" ht="12.75" customHeight="1">
      <c r="A31" s="17"/>
      <c r="B31" s="17"/>
      <c r="C31" s="17"/>
      <c r="D31" s="17"/>
      <c r="E31" s="17"/>
      <c r="F31" s="17"/>
      <c r="G31" s="17"/>
      <c r="H31" s="17"/>
      <c r="I31" s="17"/>
      <c r="J31" s="17"/>
      <c r="K31" s="17"/>
      <c r="L31" s="17"/>
      <c r="M31" s="17"/>
      <c r="N31" s="17"/>
      <c r="O31" s="17"/>
      <c r="P31" s="17"/>
      <c r="Q31" s="17"/>
      <c r="R31" s="17"/>
      <c r="S31" s="17"/>
      <c r="T31" s="17"/>
      <c r="U31" s="17"/>
      <c r="V31" s="17"/>
    </row>
    <row r="32" spans="1:22" ht="12.75" customHeight="1">
      <c r="A32" s="17"/>
      <c r="B32" s="17"/>
      <c r="C32" s="17"/>
      <c r="D32" s="17"/>
      <c r="E32" s="17"/>
      <c r="F32" s="17"/>
      <c r="G32" s="17"/>
      <c r="H32" s="17"/>
      <c r="I32" s="17"/>
      <c r="J32" s="17"/>
      <c r="K32" s="17"/>
      <c r="L32" s="17"/>
      <c r="M32" s="17"/>
      <c r="N32" s="17"/>
      <c r="O32" s="17"/>
      <c r="P32" s="17"/>
      <c r="Q32" s="17"/>
      <c r="R32" s="17"/>
      <c r="S32" s="17"/>
      <c r="T32" s="17"/>
      <c r="U32" s="17"/>
      <c r="V32" s="17"/>
    </row>
    <row r="33" spans="1:22" ht="12.75" customHeight="1">
      <c r="A33" s="17"/>
      <c r="B33" s="17"/>
      <c r="C33" s="17"/>
      <c r="D33" s="17"/>
      <c r="E33" s="17"/>
      <c r="F33" s="17"/>
      <c r="G33" s="17"/>
      <c r="H33" s="17"/>
      <c r="I33" s="17"/>
      <c r="J33" s="17"/>
      <c r="K33" s="17"/>
      <c r="L33" s="17"/>
      <c r="M33" s="17"/>
      <c r="N33" s="17"/>
      <c r="O33" s="17"/>
      <c r="P33" s="17"/>
      <c r="Q33" s="17"/>
      <c r="R33" s="17"/>
      <c r="S33" s="17"/>
      <c r="T33" s="17"/>
      <c r="U33" s="17"/>
      <c r="V33" s="17"/>
    </row>
    <row r="34" spans="1:22" ht="12.75" customHeight="1">
      <c r="A34" s="17"/>
      <c r="B34" s="17"/>
      <c r="C34" s="17"/>
      <c r="D34" s="17"/>
      <c r="E34" s="17"/>
      <c r="F34" s="17"/>
      <c r="G34" s="17"/>
      <c r="H34" s="17"/>
      <c r="I34" s="17"/>
      <c r="J34" s="17"/>
      <c r="K34" s="17"/>
      <c r="L34" s="17"/>
      <c r="M34" s="17"/>
      <c r="N34" s="17"/>
      <c r="O34" s="17"/>
      <c r="P34" s="17"/>
      <c r="Q34" s="17"/>
      <c r="R34" s="17"/>
      <c r="S34" s="17"/>
      <c r="T34" s="17"/>
      <c r="U34" s="17"/>
      <c r="V34" s="17"/>
    </row>
    <row r="35" spans="1:22" ht="12.75" customHeight="1">
      <c r="A35" s="17"/>
      <c r="B35" s="17"/>
      <c r="C35" s="17"/>
      <c r="D35" s="17"/>
      <c r="E35" s="17"/>
      <c r="F35" s="17"/>
      <c r="G35" s="17"/>
      <c r="H35" s="17"/>
      <c r="I35" s="17"/>
      <c r="J35" s="17"/>
      <c r="K35" s="17"/>
      <c r="L35" s="17"/>
      <c r="M35" s="17"/>
      <c r="N35" s="17"/>
      <c r="O35" s="17"/>
      <c r="P35" s="17"/>
      <c r="Q35" s="17"/>
      <c r="R35" s="17"/>
      <c r="S35" s="17"/>
      <c r="T35" s="17"/>
      <c r="U35" s="17"/>
      <c r="V35" s="17"/>
    </row>
    <row r="36" spans="1:22" ht="12.75" customHeight="1">
      <c r="A36" s="17"/>
      <c r="B36" s="17"/>
      <c r="C36" s="17"/>
      <c r="D36" s="17"/>
      <c r="E36" s="17"/>
      <c r="F36" s="17"/>
      <c r="G36" s="17"/>
      <c r="H36" s="17"/>
      <c r="I36" s="17"/>
      <c r="J36" s="17"/>
      <c r="K36" s="17"/>
      <c r="L36" s="17"/>
      <c r="M36" s="17"/>
      <c r="N36" s="17"/>
      <c r="O36" s="17"/>
      <c r="P36" s="17"/>
      <c r="Q36" s="17"/>
      <c r="R36" s="17"/>
      <c r="S36" s="17"/>
      <c r="T36" s="17"/>
      <c r="U36" s="17"/>
      <c r="V36" s="17"/>
    </row>
    <row r="37" spans="1:22" ht="12.75" customHeight="1">
      <c r="A37" s="17"/>
      <c r="B37" s="17"/>
      <c r="C37" s="17"/>
      <c r="D37" s="17"/>
      <c r="E37" s="17"/>
      <c r="F37" s="17"/>
      <c r="G37" s="17"/>
      <c r="H37" s="17"/>
      <c r="I37" s="17"/>
      <c r="J37" s="17"/>
      <c r="K37" s="17"/>
      <c r="L37" s="17"/>
      <c r="M37" s="17"/>
      <c r="N37" s="17"/>
      <c r="O37" s="17"/>
      <c r="P37" s="17"/>
      <c r="Q37" s="17"/>
      <c r="R37" s="17"/>
      <c r="S37" s="17"/>
      <c r="T37" s="17"/>
      <c r="U37" s="17"/>
      <c r="V37" s="17"/>
    </row>
    <row r="38" spans="1:22" ht="12.75" customHeight="1">
      <c r="A38" s="17"/>
      <c r="B38" s="17"/>
      <c r="C38" s="17"/>
      <c r="D38" s="17"/>
      <c r="E38" s="17"/>
      <c r="F38" s="17"/>
      <c r="G38" s="17"/>
      <c r="H38" s="17"/>
      <c r="I38" s="17"/>
      <c r="J38" s="17"/>
      <c r="K38" s="17"/>
      <c r="L38" s="17"/>
      <c r="M38" s="17"/>
      <c r="N38" s="17"/>
      <c r="O38" s="17"/>
      <c r="P38" s="17"/>
      <c r="Q38" s="17"/>
      <c r="R38" s="17"/>
      <c r="S38" s="17"/>
      <c r="T38" s="17"/>
      <c r="U38" s="17"/>
      <c r="V38" s="17"/>
    </row>
    <row r="39" spans="1:22" ht="12.75" customHeight="1">
      <c r="A39" s="17"/>
      <c r="B39" s="17"/>
      <c r="C39" s="17"/>
      <c r="D39" s="17"/>
      <c r="E39" s="17"/>
      <c r="F39" s="17"/>
      <c r="G39" s="17"/>
      <c r="H39" s="17"/>
      <c r="I39" s="17"/>
      <c r="J39" s="17"/>
      <c r="K39" s="17"/>
      <c r="L39" s="17"/>
      <c r="M39" s="17"/>
      <c r="N39" s="17"/>
      <c r="O39" s="17"/>
      <c r="P39" s="17"/>
      <c r="Q39" s="17"/>
      <c r="R39" s="17"/>
      <c r="S39" s="17"/>
      <c r="T39" s="17"/>
      <c r="U39" s="17"/>
      <c r="V39" s="17"/>
    </row>
    <row r="40" spans="1:22" ht="12.75" customHeight="1">
      <c r="A40" s="17"/>
      <c r="B40" s="17"/>
      <c r="C40" s="17"/>
      <c r="D40" s="17"/>
      <c r="E40" s="17"/>
      <c r="F40" s="17"/>
      <c r="G40" s="17"/>
      <c r="H40" s="17"/>
      <c r="I40" s="17"/>
      <c r="J40" s="17"/>
      <c r="K40" s="17"/>
      <c r="L40" s="17"/>
      <c r="M40" s="17"/>
      <c r="N40" s="17"/>
      <c r="O40" s="17"/>
      <c r="P40" s="17"/>
      <c r="Q40" s="17"/>
      <c r="R40" s="17"/>
      <c r="S40" s="17"/>
      <c r="T40" s="17"/>
      <c r="U40" s="17"/>
      <c r="V40" s="17"/>
    </row>
    <row r="41" spans="1:22" ht="12.75" customHeight="1">
      <c r="A41" s="17"/>
      <c r="B41" s="17"/>
      <c r="C41" s="17"/>
      <c r="D41" s="17"/>
      <c r="E41" s="17"/>
      <c r="F41" s="17"/>
      <c r="G41" s="17"/>
      <c r="H41" s="17"/>
      <c r="I41" s="17"/>
      <c r="J41" s="17"/>
      <c r="K41" s="17"/>
      <c r="L41" s="17"/>
      <c r="M41" s="17"/>
      <c r="N41" s="17"/>
      <c r="O41" s="17"/>
      <c r="P41" s="17"/>
      <c r="Q41" s="17"/>
      <c r="R41" s="17"/>
      <c r="S41" s="17"/>
      <c r="T41" s="17"/>
      <c r="U41" s="17"/>
      <c r="V41" s="17"/>
    </row>
    <row r="42" spans="1:22" ht="12.75" customHeight="1">
      <c r="A42" s="17"/>
      <c r="B42" s="17"/>
      <c r="C42" s="17"/>
      <c r="D42" s="17"/>
      <c r="E42" s="17"/>
      <c r="F42" s="17"/>
      <c r="G42" s="17"/>
      <c r="H42" s="17"/>
      <c r="I42" s="17"/>
      <c r="J42" s="17"/>
      <c r="K42" s="17"/>
      <c r="L42" s="17"/>
      <c r="M42" s="17"/>
      <c r="N42" s="17"/>
      <c r="O42" s="17"/>
      <c r="P42" s="17"/>
      <c r="Q42" s="17"/>
      <c r="R42" s="17"/>
      <c r="S42" s="17"/>
      <c r="T42" s="17"/>
      <c r="U42" s="17"/>
      <c r="V42" s="17"/>
    </row>
    <row r="43" spans="1:22" ht="12.75" customHeight="1">
      <c r="A43" s="17"/>
      <c r="B43" s="17"/>
      <c r="C43" s="17"/>
      <c r="D43" s="17"/>
      <c r="E43" s="17"/>
      <c r="F43" s="17"/>
      <c r="G43" s="17"/>
      <c r="H43" s="17"/>
      <c r="I43" s="17"/>
      <c r="J43" s="17"/>
      <c r="K43" s="17"/>
      <c r="L43" s="17"/>
      <c r="M43" s="17"/>
      <c r="N43" s="17"/>
      <c r="O43" s="17"/>
      <c r="P43" s="17"/>
      <c r="Q43" s="17"/>
      <c r="R43" s="17"/>
      <c r="S43" s="17"/>
      <c r="T43" s="17"/>
      <c r="U43" s="17"/>
      <c r="V43" s="17"/>
    </row>
    <row r="44" spans="1:22" ht="12.75" customHeight="1">
      <c r="A44" s="17"/>
      <c r="B44" s="17"/>
      <c r="C44" s="17"/>
      <c r="D44" s="17"/>
      <c r="E44" s="17"/>
      <c r="F44" s="17"/>
      <c r="G44" s="17"/>
      <c r="H44" s="17"/>
      <c r="I44" s="17"/>
      <c r="J44" s="17"/>
      <c r="K44" s="17"/>
      <c r="L44" s="17"/>
      <c r="M44" s="17"/>
      <c r="N44" s="17"/>
      <c r="O44" s="17"/>
      <c r="P44" s="17"/>
      <c r="Q44" s="17"/>
      <c r="R44" s="17"/>
      <c r="S44" s="17"/>
      <c r="T44" s="17"/>
      <c r="U44" s="17"/>
      <c r="V44" s="17"/>
    </row>
    <row r="45" spans="1:22" ht="12.75" customHeight="1">
      <c r="A45" s="17"/>
      <c r="B45" s="17"/>
      <c r="C45" s="17"/>
      <c r="D45" s="17"/>
      <c r="E45" s="17"/>
      <c r="F45" s="17"/>
      <c r="G45" s="17"/>
      <c r="H45" s="17"/>
      <c r="I45" s="17"/>
      <c r="J45" s="17"/>
      <c r="K45" s="17"/>
      <c r="L45" s="17"/>
      <c r="M45" s="17"/>
      <c r="N45" s="17"/>
      <c r="O45" s="17"/>
      <c r="P45" s="17"/>
      <c r="Q45" s="17"/>
      <c r="R45" s="17"/>
      <c r="S45" s="17"/>
      <c r="T45" s="17"/>
      <c r="U45" s="17"/>
      <c r="V45" s="17"/>
    </row>
    <row r="46" spans="1:22" ht="12.75" customHeight="1">
      <c r="A46" s="17"/>
      <c r="B46" s="17"/>
      <c r="C46" s="17"/>
      <c r="D46" s="17"/>
      <c r="E46" s="17"/>
      <c r="F46" s="17"/>
      <c r="G46" s="17"/>
      <c r="H46" s="17"/>
      <c r="I46" s="17"/>
      <c r="J46" s="17"/>
      <c r="K46" s="17"/>
      <c r="L46" s="17"/>
      <c r="M46" s="17"/>
      <c r="N46" s="17"/>
      <c r="O46" s="17"/>
      <c r="P46" s="17"/>
      <c r="Q46" s="17"/>
      <c r="R46" s="17"/>
      <c r="S46" s="17"/>
      <c r="T46" s="17"/>
      <c r="U46" s="17"/>
      <c r="V46" s="17"/>
    </row>
    <row r="47" spans="1:22" ht="12.75" customHeight="1">
      <c r="A47" s="17"/>
      <c r="B47" s="17"/>
      <c r="C47" s="17"/>
      <c r="D47" s="17"/>
      <c r="E47" s="17"/>
      <c r="F47" s="17"/>
      <c r="G47" s="17"/>
      <c r="H47" s="17"/>
      <c r="I47" s="17"/>
      <c r="J47" s="17"/>
      <c r="K47" s="17"/>
      <c r="L47" s="17"/>
      <c r="M47" s="17"/>
      <c r="N47" s="17"/>
      <c r="O47" s="17"/>
      <c r="P47" s="17"/>
      <c r="Q47" s="17"/>
      <c r="R47" s="17"/>
      <c r="S47" s="17"/>
      <c r="T47" s="17"/>
      <c r="U47" s="17"/>
      <c r="V47" s="17"/>
    </row>
    <row r="48" spans="1:22" ht="12.75" customHeight="1">
      <c r="A48" s="17"/>
      <c r="B48" s="17"/>
      <c r="C48" s="17"/>
      <c r="D48" s="17"/>
      <c r="E48" s="17"/>
      <c r="F48" s="17"/>
      <c r="G48" s="17"/>
      <c r="H48" s="17"/>
      <c r="I48" s="17"/>
      <c r="J48" s="17"/>
      <c r="K48" s="17"/>
      <c r="L48" s="17"/>
      <c r="M48" s="17"/>
      <c r="N48" s="17"/>
      <c r="O48" s="17"/>
      <c r="P48" s="17"/>
      <c r="Q48" s="17"/>
      <c r="R48" s="17"/>
      <c r="S48" s="17"/>
      <c r="T48" s="17"/>
      <c r="U48" s="17"/>
      <c r="V48" s="17"/>
    </row>
    <row r="49" spans="1:22" ht="12.75" customHeight="1">
      <c r="A49" s="17"/>
      <c r="B49" s="17"/>
      <c r="C49" s="17"/>
      <c r="D49" s="17"/>
      <c r="E49" s="17"/>
      <c r="F49" s="17"/>
      <c r="G49" s="17"/>
      <c r="H49" s="17"/>
      <c r="I49" s="17"/>
      <c r="J49" s="17"/>
      <c r="K49" s="17"/>
      <c r="L49" s="17"/>
      <c r="M49" s="17"/>
      <c r="N49" s="17"/>
      <c r="O49" s="17"/>
      <c r="P49" s="17"/>
      <c r="Q49" s="17"/>
      <c r="R49" s="17"/>
      <c r="S49" s="17"/>
      <c r="T49" s="17"/>
      <c r="U49" s="17"/>
      <c r="V49" s="17"/>
    </row>
    <row r="50" spans="1:22" ht="12.75" customHeight="1">
      <c r="A50" s="17"/>
      <c r="B50" s="17"/>
      <c r="C50" s="17"/>
      <c r="D50" s="17"/>
      <c r="E50" s="17"/>
      <c r="F50" s="17"/>
      <c r="G50" s="17"/>
      <c r="H50" s="17"/>
      <c r="I50" s="17"/>
      <c r="J50" s="17"/>
      <c r="K50" s="17"/>
      <c r="L50" s="17"/>
      <c r="M50" s="17"/>
      <c r="N50" s="17"/>
      <c r="O50" s="17"/>
      <c r="P50" s="17"/>
      <c r="Q50" s="17"/>
      <c r="R50" s="17"/>
      <c r="S50" s="17"/>
      <c r="T50" s="17"/>
      <c r="U50" s="17"/>
      <c r="V50" s="17"/>
    </row>
    <row r="51" spans="1:22" ht="12.75" customHeight="1">
      <c r="A51" s="17"/>
      <c r="B51" s="17"/>
      <c r="C51" s="17"/>
      <c r="D51" s="17"/>
      <c r="E51" s="17"/>
      <c r="F51" s="17"/>
      <c r="G51" s="17"/>
      <c r="H51" s="17"/>
      <c r="I51" s="17"/>
      <c r="J51" s="17"/>
      <c r="K51" s="17"/>
      <c r="L51" s="17"/>
      <c r="M51" s="17"/>
      <c r="N51" s="17"/>
      <c r="O51" s="17"/>
      <c r="P51" s="17"/>
      <c r="Q51" s="17"/>
      <c r="R51" s="17"/>
      <c r="S51" s="17"/>
      <c r="T51" s="17"/>
      <c r="U51" s="17"/>
      <c r="V51" s="17"/>
    </row>
    <row r="52" spans="1:22" ht="12.75" customHeight="1">
      <c r="A52" s="17"/>
      <c r="B52" s="17"/>
      <c r="C52" s="17"/>
      <c r="D52" s="17"/>
      <c r="E52" s="17"/>
      <c r="F52" s="17"/>
      <c r="G52" s="17"/>
      <c r="H52" s="17"/>
      <c r="I52" s="17"/>
      <c r="J52" s="17"/>
      <c r="K52" s="17"/>
      <c r="L52" s="17"/>
      <c r="M52" s="17"/>
      <c r="N52" s="17"/>
      <c r="O52" s="17"/>
      <c r="P52" s="17"/>
      <c r="Q52" s="17"/>
      <c r="R52" s="17"/>
      <c r="S52" s="17"/>
      <c r="T52" s="17"/>
      <c r="U52" s="17"/>
      <c r="V52" s="17"/>
    </row>
    <row r="53" spans="1:22" ht="12.75" customHeight="1">
      <c r="A53" s="17"/>
      <c r="B53" s="17"/>
      <c r="C53" s="17"/>
      <c r="D53" s="17"/>
      <c r="E53" s="17"/>
      <c r="F53" s="17"/>
      <c r="G53" s="17"/>
      <c r="H53" s="17"/>
      <c r="I53" s="17"/>
      <c r="J53" s="17"/>
      <c r="K53" s="17"/>
      <c r="L53" s="17"/>
      <c r="M53" s="17"/>
      <c r="N53" s="17"/>
      <c r="O53" s="17"/>
      <c r="P53" s="17"/>
      <c r="Q53" s="17"/>
      <c r="R53" s="17"/>
      <c r="S53" s="17"/>
      <c r="T53" s="17"/>
      <c r="U53" s="17"/>
      <c r="V53" s="17"/>
    </row>
    <row r="54" spans="1:22" ht="12.75" customHeight="1">
      <c r="A54" s="17"/>
      <c r="B54" s="17"/>
      <c r="C54" s="17"/>
      <c r="D54" s="17"/>
      <c r="E54" s="17"/>
      <c r="F54" s="17"/>
      <c r="G54" s="17"/>
      <c r="H54" s="17"/>
      <c r="I54" s="17"/>
      <c r="J54" s="17"/>
      <c r="K54" s="17"/>
      <c r="L54" s="17"/>
      <c r="M54" s="17"/>
      <c r="N54" s="17"/>
      <c r="O54" s="17"/>
      <c r="P54" s="17"/>
      <c r="Q54" s="17"/>
      <c r="R54" s="17"/>
      <c r="S54" s="17"/>
      <c r="T54" s="17"/>
      <c r="U54" s="17"/>
      <c r="V54" s="17"/>
    </row>
    <row r="55" spans="1:22" ht="12.75" customHeight="1">
      <c r="A55" s="17"/>
      <c r="B55" s="17"/>
      <c r="C55" s="17"/>
      <c r="D55" s="17"/>
      <c r="E55" s="17"/>
      <c r="F55" s="17"/>
      <c r="G55" s="17"/>
      <c r="H55" s="17"/>
      <c r="I55" s="17"/>
      <c r="J55" s="17"/>
      <c r="K55" s="17"/>
      <c r="L55" s="17"/>
      <c r="M55" s="17"/>
      <c r="N55" s="17"/>
      <c r="O55" s="17"/>
      <c r="P55" s="17"/>
      <c r="Q55" s="17"/>
      <c r="R55" s="17"/>
      <c r="S55" s="17"/>
      <c r="T55" s="17"/>
      <c r="U55" s="17"/>
      <c r="V55" s="17"/>
    </row>
    <row r="56" spans="1:22" ht="12.75" customHeight="1">
      <c r="A56" s="17"/>
      <c r="B56" s="17"/>
      <c r="C56" s="17"/>
      <c r="D56" s="17"/>
      <c r="E56" s="17"/>
      <c r="F56" s="17"/>
      <c r="G56" s="17"/>
      <c r="H56" s="17"/>
      <c r="I56" s="17"/>
      <c r="J56" s="17"/>
      <c r="K56" s="17"/>
      <c r="L56" s="17"/>
      <c r="M56" s="17"/>
      <c r="N56" s="17"/>
      <c r="O56" s="17"/>
      <c r="P56" s="17"/>
      <c r="Q56" s="17"/>
      <c r="R56" s="17"/>
      <c r="S56" s="17"/>
      <c r="T56" s="17"/>
      <c r="U56" s="17"/>
      <c r="V56" s="17"/>
    </row>
    <row r="57" spans="1:22" ht="12.75" customHeight="1">
      <c r="A57" s="17"/>
      <c r="B57" s="17"/>
      <c r="C57" s="17"/>
      <c r="D57" s="17"/>
      <c r="E57" s="17"/>
      <c r="F57" s="17"/>
      <c r="G57" s="17"/>
      <c r="H57" s="17"/>
      <c r="I57" s="17"/>
      <c r="J57" s="17"/>
      <c r="K57" s="17"/>
      <c r="L57" s="17"/>
      <c r="M57" s="17"/>
      <c r="N57" s="17"/>
      <c r="O57" s="17"/>
      <c r="P57" s="17"/>
      <c r="Q57" s="17"/>
      <c r="R57" s="17"/>
      <c r="S57" s="17"/>
      <c r="T57" s="17"/>
      <c r="U57" s="17"/>
      <c r="V57" s="17"/>
    </row>
    <row r="58" spans="1:22" ht="12.75" customHeight="1">
      <c r="A58" s="17"/>
      <c r="B58" s="17"/>
      <c r="C58" s="17"/>
      <c r="D58" s="17"/>
      <c r="E58" s="17"/>
      <c r="F58" s="17"/>
      <c r="G58" s="17"/>
      <c r="H58" s="17"/>
      <c r="I58" s="17"/>
      <c r="J58" s="17"/>
      <c r="K58" s="17"/>
      <c r="L58" s="17"/>
      <c r="M58" s="17"/>
      <c r="N58" s="17"/>
      <c r="O58" s="17"/>
      <c r="P58" s="17"/>
      <c r="Q58" s="17"/>
      <c r="R58" s="17"/>
      <c r="S58" s="17"/>
      <c r="T58" s="17"/>
      <c r="U58" s="17"/>
      <c r="V58" s="17"/>
    </row>
    <row r="59" spans="1:22" ht="12.75" customHeight="1">
      <c r="A59" s="17"/>
      <c r="B59" s="17"/>
      <c r="C59" s="17"/>
      <c r="D59" s="17"/>
      <c r="E59" s="17"/>
      <c r="F59" s="17"/>
      <c r="G59" s="17"/>
      <c r="H59" s="17"/>
      <c r="I59" s="17"/>
      <c r="J59" s="17"/>
      <c r="K59" s="17"/>
      <c r="L59" s="17"/>
      <c r="M59" s="17"/>
      <c r="N59" s="17"/>
      <c r="O59" s="17"/>
      <c r="P59" s="17"/>
      <c r="Q59" s="17"/>
      <c r="R59" s="17"/>
      <c r="S59" s="17"/>
      <c r="T59" s="17"/>
      <c r="U59" s="17"/>
      <c r="V59" s="17"/>
    </row>
    <row r="60" spans="1:22" ht="12.75" customHeight="1">
      <c r="A60" s="17"/>
      <c r="B60" s="17"/>
      <c r="C60" s="17"/>
      <c r="D60" s="17"/>
      <c r="E60" s="17"/>
      <c r="F60" s="17"/>
      <c r="G60" s="17"/>
      <c r="H60" s="17"/>
      <c r="I60" s="17"/>
      <c r="J60" s="17"/>
      <c r="K60" s="17"/>
      <c r="L60" s="17"/>
      <c r="M60" s="17"/>
      <c r="N60" s="17"/>
      <c r="O60" s="17"/>
      <c r="P60" s="17"/>
      <c r="Q60" s="17"/>
      <c r="R60" s="17"/>
      <c r="S60" s="17"/>
      <c r="T60" s="17"/>
      <c r="U60" s="17"/>
      <c r="V60" s="17"/>
    </row>
    <row r="61" spans="1:22" ht="12.75" customHeight="1">
      <c r="A61" s="17"/>
      <c r="B61" s="17"/>
      <c r="C61" s="17"/>
      <c r="D61" s="17"/>
      <c r="E61" s="17"/>
      <c r="F61" s="17"/>
      <c r="G61" s="17"/>
      <c r="H61" s="17"/>
      <c r="I61" s="17"/>
      <c r="J61" s="17"/>
      <c r="K61" s="17"/>
      <c r="L61" s="17"/>
      <c r="M61" s="17"/>
      <c r="N61" s="17"/>
      <c r="O61" s="17"/>
      <c r="P61" s="17"/>
      <c r="Q61" s="17"/>
      <c r="R61" s="17"/>
      <c r="S61" s="17"/>
      <c r="T61" s="17"/>
      <c r="U61" s="17"/>
      <c r="V61" s="17"/>
    </row>
    <row r="62" spans="1:22" ht="12.75" customHeight="1">
      <c r="A62" s="17"/>
      <c r="B62" s="17"/>
      <c r="C62" s="17"/>
      <c r="D62" s="17"/>
      <c r="E62" s="17"/>
      <c r="F62" s="17"/>
      <c r="G62" s="17"/>
      <c r="H62" s="17"/>
      <c r="I62" s="17"/>
      <c r="J62" s="17"/>
      <c r="K62" s="17"/>
      <c r="L62" s="17"/>
      <c r="M62" s="17"/>
      <c r="N62" s="17"/>
      <c r="O62" s="17"/>
      <c r="P62" s="17"/>
      <c r="Q62" s="17"/>
      <c r="R62" s="17"/>
      <c r="S62" s="17"/>
      <c r="T62" s="17"/>
      <c r="U62" s="17"/>
      <c r="V62" s="17"/>
    </row>
    <row r="63" spans="1:22" ht="12.75" customHeight="1">
      <c r="A63" s="17"/>
      <c r="B63" s="17"/>
      <c r="C63" s="17"/>
      <c r="D63" s="17"/>
      <c r="E63" s="17"/>
      <c r="F63" s="17"/>
      <c r="G63" s="17"/>
      <c r="H63" s="17"/>
      <c r="I63" s="17"/>
      <c r="J63" s="17"/>
      <c r="K63" s="17"/>
      <c r="L63" s="17"/>
      <c r="M63" s="17"/>
      <c r="N63" s="17"/>
      <c r="O63" s="17"/>
      <c r="P63" s="17"/>
      <c r="Q63" s="17"/>
      <c r="R63" s="17"/>
      <c r="S63" s="17"/>
      <c r="T63" s="17"/>
      <c r="U63" s="17"/>
      <c r="V63" s="17"/>
    </row>
    <row r="64" spans="1:22" ht="12.75" customHeight="1">
      <c r="A64" s="17"/>
      <c r="B64" s="17"/>
      <c r="C64" s="17"/>
      <c r="D64" s="17"/>
      <c r="E64" s="17"/>
      <c r="F64" s="17"/>
      <c r="G64" s="17"/>
      <c r="H64" s="17"/>
      <c r="I64" s="17"/>
      <c r="J64" s="17"/>
      <c r="K64" s="17"/>
      <c r="L64" s="17"/>
      <c r="M64" s="17"/>
      <c r="N64" s="17"/>
      <c r="O64" s="17"/>
      <c r="P64" s="17"/>
      <c r="Q64" s="17"/>
      <c r="R64" s="17"/>
      <c r="S64" s="17"/>
      <c r="T64" s="17"/>
      <c r="U64" s="17"/>
      <c r="V64" s="17"/>
    </row>
    <row r="65" spans="1:22" ht="12.75" customHeight="1">
      <c r="A65" s="17"/>
      <c r="B65" s="17"/>
      <c r="C65" s="17"/>
      <c r="D65" s="17"/>
      <c r="E65" s="17"/>
      <c r="F65" s="17"/>
      <c r="G65" s="17"/>
      <c r="H65" s="17"/>
      <c r="I65" s="17"/>
      <c r="J65" s="17"/>
      <c r="K65" s="17"/>
      <c r="L65" s="17"/>
      <c r="M65" s="17"/>
      <c r="N65" s="17"/>
      <c r="O65" s="17"/>
      <c r="P65" s="17"/>
      <c r="Q65" s="17"/>
      <c r="R65" s="17"/>
      <c r="S65" s="17"/>
      <c r="T65" s="17"/>
      <c r="U65" s="17"/>
      <c r="V65" s="17"/>
    </row>
    <row r="66" spans="1:22" ht="12.75" customHeight="1">
      <c r="A66" s="17"/>
      <c r="B66" s="17"/>
      <c r="C66" s="17"/>
      <c r="D66" s="17"/>
      <c r="E66" s="17"/>
      <c r="F66" s="17"/>
      <c r="G66" s="17"/>
      <c r="H66" s="17"/>
      <c r="I66" s="17"/>
      <c r="J66" s="17"/>
      <c r="K66" s="17"/>
      <c r="L66" s="17"/>
      <c r="M66" s="17"/>
      <c r="N66" s="17"/>
      <c r="O66" s="17"/>
      <c r="P66" s="17"/>
      <c r="Q66" s="17"/>
      <c r="R66" s="17"/>
      <c r="S66" s="17"/>
      <c r="T66" s="17"/>
      <c r="U66" s="17"/>
      <c r="V66" s="17"/>
    </row>
    <row r="67" spans="1:22" ht="12.75" customHeight="1">
      <c r="A67" s="17"/>
      <c r="B67" s="17"/>
      <c r="C67" s="17"/>
      <c r="D67" s="17"/>
      <c r="E67" s="17"/>
      <c r="F67" s="17"/>
      <c r="G67" s="17"/>
      <c r="H67" s="17"/>
      <c r="I67" s="17"/>
      <c r="J67" s="17"/>
      <c r="K67" s="17"/>
      <c r="L67" s="17"/>
      <c r="M67" s="17"/>
      <c r="N67" s="17"/>
      <c r="O67" s="17"/>
      <c r="P67" s="17"/>
      <c r="Q67" s="17"/>
      <c r="R67" s="17"/>
      <c r="S67" s="17"/>
      <c r="T67" s="17"/>
      <c r="U67" s="17"/>
      <c r="V67" s="17"/>
    </row>
    <row r="68" spans="1:22" ht="12.75" customHeight="1">
      <c r="A68" s="17"/>
      <c r="B68" s="17"/>
      <c r="C68" s="17"/>
      <c r="D68" s="17"/>
      <c r="E68" s="17"/>
      <c r="F68" s="17"/>
      <c r="G68" s="17"/>
      <c r="H68" s="17"/>
      <c r="I68" s="17"/>
      <c r="J68" s="17"/>
      <c r="K68" s="17"/>
      <c r="L68" s="17"/>
      <c r="M68" s="17"/>
      <c r="N68" s="17"/>
      <c r="O68" s="17"/>
      <c r="P68" s="17"/>
      <c r="Q68" s="17"/>
      <c r="R68" s="17"/>
      <c r="S68" s="17"/>
      <c r="T68" s="17"/>
      <c r="U68" s="17"/>
      <c r="V68" s="17"/>
    </row>
    <row r="69" spans="1:22" ht="12.75" customHeight="1">
      <c r="A69" s="17"/>
      <c r="B69" s="17"/>
      <c r="C69" s="17"/>
      <c r="D69" s="17"/>
      <c r="E69" s="17"/>
      <c r="F69" s="17"/>
      <c r="G69" s="17"/>
      <c r="H69" s="17"/>
      <c r="I69" s="17"/>
      <c r="J69" s="17"/>
      <c r="K69" s="17"/>
      <c r="L69" s="17"/>
      <c r="M69" s="17"/>
      <c r="N69" s="17"/>
      <c r="O69" s="17"/>
      <c r="P69" s="17"/>
      <c r="Q69" s="17"/>
      <c r="R69" s="17"/>
      <c r="S69" s="17"/>
      <c r="T69" s="17"/>
      <c r="U69" s="17"/>
      <c r="V69" s="17"/>
    </row>
    <row r="70" spans="1:22" ht="12.75" customHeight="1">
      <c r="A70" s="17"/>
      <c r="B70" s="17"/>
      <c r="C70" s="17"/>
      <c r="D70" s="17"/>
      <c r="E70" s="17"/>
      <c r="F70" s="17"/>
      <c r="G70" s="17"/>
      <c r="H70" s="17"/>
      <c r="I70" s="17"/>
      <c r="J70" s="17"/>
      <c r="K70" s="17"/>
      <c r="L70" s="17"/>
      <c r="M70" s="17"/>
      <c r="N70" s="17"/>
      <c r="O70" s="17"/>
      <c r="P70" s="17"/>
      <c r="Q70" s="17"/>
      <c r="R70" s="17"/>
      <c r="S70" s="17"/>
      <c r="T70" s="17"/>
      <c r="U70" s="17"/>
      <c r="V70" s="17"/>
    </row>
    <row r="71" spans="1:22" ht="12.75" customHeight="1">
      <c r="A71" s="17"/>
      <c r="B71" s="17"/>
      <c r="C71" s="17"/>
      <c r="D71" s="17"/>
      <c r="E71" s="17"/>
      <c r="F71" s="17"/>
      <c r="G71" s="17"/>
      <c r="H71" s="17"/>
      <c r="I71" s="17"/>
      <c r="J71" s="17"/>
      <c r="K71" s="17"/>
      <c r="L71" s="17"/>
      <c r="M71" s="17"/>
      <c r="N71" s="17"/>
      <c r="O71" s="17"/>
      <c r="P71" s="17"/>
      <c r="Q71" s="17"/>
      <c r="R71" s="17"/>
      <c r="S71" s="17"/>
      <c r="T71" s="17"/>
      <c r="U71" s="17"/>
      <c r="V71" s="17"/>
    </row>
    <row r="72" spans="1:22" ht="12.75" customHeight="1">
      <c r="A72" s="17"/>
      <c r="B72" s="17"/>
      <c r="C72" s="17"/>
      <c r="D72" s="17"/>
      <c r="E72" s="17"/>
      <c r="F72" s="17"/>
      <c r="G72" s="17"/>
      <c r="H72" s="17"/>
      <c r="I72" s="17"/>
      <c r="J72" s="17"/>
      <c r="K72" s="17"/>
      <c r="L72" s="17"/>
      <c r="M72" s="17"/>
      <c r="N72" s="17"/>
      <c r="O72" s="17"/>
      <c r="P72" s="17"/>
      <c r="Q72" s="17"/>
      <c r="R72" s="17"/>
      <c r="S72" s="17"/>
      <c r="T72" s="17"/>
      <c r="U72" s="17"/>
      <c r="V72" s="17"/>
    </row>
    <row r="73" spans="1:22" ht="12.75" customHeight="1">
      <c r="A73" s="17"/>
      <c r="B73" s="17"/>
      <c r="C73" s="17"/>
      <c r="D73" s="17"/>
      <c r="E73" s="17"/>
      <c r="F73" s="17"/>
      <c r="G73" s="17"/>
      <c r="H73" s="17"/>
      <c r="I73" s="17"/>
      <c r="J73" s="17"/>
      <c r="K73" s="17"/>
      <c r="L73" s="17"/>
      <c r="M73" s="17"/>
      <c r="N73" s="17"/>
      <c r="O73" s="17"/>
      <c r="P73" s="17"/>
      <c r="Q73" s="17"/>
      <c r="R73" s="17"/>
      <c r="S73" s="17"/>
      <c r="T73" s="17"/>
      <c r="U73" s="17"/>
      <c r="V73" s="17"/>
    </row>
    <row r="74" spans="1:22" ht="12.75" customHeight="1">
      <c r="A74" s="17"/>
      <c r="B74" s="17"/>
      <c r="C74" s="17"/>
      <c r="D74" s="17"/>
      <c r="E74" s="17"/>
      <c r="F74" s="17"/>
      <c r="G74" s="17"/>
      <c r="H74" s="17"/>
      <c r="I74" s="17"/>
      <c r="J74" s="17"/>
      <c r="K74" s="17"/>
      <c r="L74" s="17"/>
      <c r="M74" s="17"/>
      <c r="N74" s="17"/>
      <c r="O74" s="17"/>
      <c r="P74" s="17"/>
      <c r="Q74" s="17"/>
      <c r="R74" s="17"/>
      <c r="S74" s="17"/>
      <c r="T74" s="17"/>
      <c r="U74" s="17"/>
      <c r="V74" s="17"/>
    </row>
    <row r="75" spans="1:22" ht="12.75" customHeight="1">
      <c r="A75" s="17"/>
      <c r="B75" s="17"/>
      <c r="C75" s="17"/>
      <c r="D75" s="17"/>
      <c r="E75" s="17"/>
      <c r="F75" s="17"/>
      <c r="G75" s="17"/>
      <c r="H75" s="17"/>
      <c r="I75" s="17"/>
      <c r="J75" s="17"/>
      <c r="K75" s="17"/>
      <c r="L75" s="17"/>
      <c r="M75" s="17"/>
      <c r="N75" s="17"/>
      <c r="O75" s="17"/>
      <c r="P75" s="17"/>
      <c r="Q75" s="17"/>
      <c r="R75" s="17"/>
      <c r="S75" s="17"/>
      <c r="T75" s="17"/>
      <c r="U75" s="17"/>
      <c r="V75" s="17"/>
    </row>
    <row r="76" spans="1:22" ht="12.75" customHeight="1">
      <c r="A76" s="17"/>
      <c r="B76" s="17"/>
      <c r="C76" s="17"/>
      <c r="D76" s="17"/>
      <c r="E76" s="17"/>
      <c r="F76" s="17"/>
      <c r="G76" s="17"/>
      <c r="H76" s="17"/>
      <c r="I76" s="17"/>
      <c r="J76" s="17"/>
      <c r="K76" s="17"/>
      <c r="L76" s="17"/>
      <c r="M76" s="17"/>
      <c r="N76" s="17"/>
      <c r="O76" s="17"/>
      <c r="P76" s="17"/>
      <c r="Q76" s="17"/>
      <c r="R76" s="17"/>
      <c r="S76" s="17"/>
      <c r="T76" s="17"/>
      <c r="U76" s="17"/>
      <c r="V76" s="17"/>
    </row>
    <row r="77" spans="1:22" ht="12.75" customHeight="1">
      <c r="A77" s="17"/>
      <c r="B77" s="17"/>
      <c r="C77" s="17"/>
      <c r="D77" s="17"/>
      <c r="E77" s="17"/>
      <c r="F77" s="17"/>
      <c r="G77" s="17"/>
      <c r="H77" s="17"/>
      <c r="I77" s="17"/>
      <c r="J77" s="17"/>
      <c r="K77" s="17"/>
      <c r="L77" s="17"/>
      <c r="M77" s="17"/>
      <c r="N77" s="17"/>
      <c r="O77" s="17"/>
      <c r="P77" s="17"/>
      <c r="Q77" s="17"/>
      <c r="R77" s="17"/>
      <c r="S77" s="17"/>
      <c r="T77" s="17"/>
      <c r="U77" s="17"/>
      <c r="V77" s="17"/>
    </row>
    <row r="78" spans="1:22" ht="12.75" customHeight="1">
      <c r="A78" s="17"/>
      <c r="B78" s="17"/>
      <c r="C78" s="17"/>
      <c r="D78" s="17"/>
      <c r="E78" s="17"/>
      <c r="F78" s="17"/>
      <c r="G78" s="17"/>
      <c r="H78" s="17"/>
      <c r="I78" s="17"/>
      <c r="J78" s="17"/>
      <c r="K78" s="17"/>
      <c r="L78" s="17"/>
      <c r="M78" s="17"/>
      <c r="N78" s="17"/>
      <c r="O78" s="17"/>
      <c r="P78" s="17"/>
      <c r="Q78" s="17"/>
      <c r="R78" s="17"/>
      <c r="S78" s="17"/>
      <c r="T78" s="17"/>
      <c r="U78" s="17"/>
      <c r="V78" s="17"/>
    </row>
    <row r="79" spans="1:22" ht="12.75" customHeight="1">
      <c r="A79" s="17"/>
      <c r="B79" s="17"/>
      <c r="C79" s="17"/>
      <c r="D79" s="17"/>
      <c r="E79" s="17"/>
      <c r="F79" s="17"/>
      <c r="G79" s="17"/>
      <c r="H79" s="17"/>
      <c r="I79" s="17"/>
      <c r="J79" s="17"/>
      <c r="K79" s="17"/>
      <c r="L79" s="17"/>
      <c r="M79" s="17"/>
      <c r="N79" s="17"/>
      <c r="O79" s="17"/>
      <c r="P79" s="17"/>
      <c r="Q79" s="17"/>
      <c r="R79" s="17"/>
      <c r="S79" s="17"/>
      <c r="T79" s="17"/>
      <c r="U79" s="17"/>
      <c r="V79" s="17"/>
    </row>
    <row r="80" spans="1:22" ht="12.75" customHeight="1">
      <c r="A80" s="17"/>
      <c r="B80" s="17"/>
      <c r="C80" s="17"/>
      <c r="D80" s="17"/>
      <c r="E80" s="17"/>
      <c r="F80" s="17"/>
      <c r="G80" s="17"/>
      <c r="H80" s="17"/>
      <c r="I80" s="17"/>
      <c r="J80" s="17"/>
      <c r="K80" s="17"/>
      <c r="L80" s="17"/>
      <c r="M80" s="17"/>
      <c r="N80" s="17"/>
      <c r="O80" s="17"/>
      <c r="P80" s="17"/>
      <c r="Q80" s="17"/>
      <c r="R80" s="17"/>
      <c r="S80" s="17"/>
      <c r="T80" s="17"/>
      <c r="U80" s="17"/>
      <c r="V80" s="17"/>
    </row>
    <row r="81" spans="1:22" ht="12.75" customHeight="1">
      <c r="A81" s="17"/>
      <c r="B81" s="17"/>
      <c r="C81" s="17"/>
      <c r="D81" s="17"/>
      <c r="E81" s="17"/>
      <c r="F81" s="17"/>
      <c r="G81" s="17"/>
      <c r="H81" s="17"/>
      <c r="I81" s="17"/>
      <c r="J81" s="17"/>
      <c r="K81" s="17"/>
      <c r="L81" s="17"/>
      <c r="M81" s="17"/>
      <c r="N81" s="17"/>
      <c r="O81" s="17"/>
      <c r="P81" s="17"/>
      <c r="Q81" s="17"/>
      <c r="R81" s="17"/>
      <c r="S81" s="17"/>
      <c r="T81" s="17"/>
      <c r="U81" s="17"/>
      <c r="V81" s="17"/>
    </row>
    <row r="82" spans="1:22" ht="12.75" customHeight="1">
      <c r="A82" s="17"/>
      <c r="B82" s="17"/>
      <c r="C82" s="17"/>
      <c r="D82" s="17"/>
      <c r="E82" s="17"/>
      <c r="F82" s="17"/>
      <c r="G82" s="17"/>
      <c r="H82" s="17"/>
      <c r="I82" s="17"/>
      <c r="J82" s="17"/>
      <c r="K82" s="17"/>
      <c r="L82" s="17"/>
      <c r="M82" s="17"/>
      <c r="N82" s="17"/>
      <c r="O82" s="17"/>
      <c r="P82" s="17"/>
      <c r="Q82" s="17"/>
      <c r="R82" s="17"/>
      <c r="S82" s="17"/>
      <c r="T82" s="17"/>
      <c r="U82" s="17"/>
      <c r="V82" s="17"/>
    </row>
    <row r="83" spans="1:22" ht="12.75" customHeight="1">
      <c r="A83" s="17"/>
      <c r="B83" s="17"/>
      <c r="C83" s="17"/>
      <c r="D83" s="17"/>
      <c r="E83" s="17"/>
      <c r="F83" s="17"/>
      <c r="G83" s="17"/>
      <c r="H83" s="17"/>
      <c r="I83" s="17"/>
      <c r="J83" s="17"/>
      <c r="K83" s="17"/>
      <c r="L83" s="17"/>
      <c r="M83" s="17"/>
      <c r="N83" s="17"/>
      <c r="O83" s="17"/>
      <c r="P83" s="17"/>
      <c r="Q83" s="17"/>
      <c r="R83" s="17"/>
      <c r="S83" s="17"/>
      <c r="T83" s="17"/>
      <c r="U83" s="17"/>
      <c r="V83" s="17"/>
    </row>
    <row r="84" spans="1:22" ht="12.75" customHeight="1">
      <c r="A84" s="17"/>
      <c r="B84" s="17"/>
      <c r="C84" s="17"/>
      <c r="D84" s="17"/>
      <c r="E84" s="17"/>
      <c r="F84" s="17"/>
      <c r="G84" s="17"/>
      <c r="H84" s="17"/>
      <c r="I84" s="17"/>
      <c r="J84" s="17"/>
      <c r="K84" s="17"/>
      <c r="L84" s="17"/>
      <c r="M84" s="17"/>
      <c r="N84" s="17"/>
      <c r="O84" s="17"/>
      <c r="P84" s="17"/>
      <c r="Q84" s="17"/>
      <c r="R84" s="17"/>
      <c r="S84" s="17"/>
      <c r="T84" s="17"/>
      <c r="U84" s="17"/>
      <c r="V84" s="17"/>
    </row>
    <row r="85" spans="1:22" ht="12.75" customHeight="1">
      <c r="A85" s="17"/>
      <c r="B85" s="17"/>
      <c r="C85" s="17"/>
      <c r="D85" s="17"/>
      <c r="E85" s="17"/>
      <c r="F85" s="17"/>
      <c r="G85" s="17"/>
      <c r="H85" s="17"/>
      <c r="I85" s="17"/>
      <c r="J85" s="17"/>
      <c r="K85" s="17"/>
      <c r="L85" s="17"/>
      <c r="M85" s="17"/>
      <c r="N85" s="17"/>
      <c r="O85" s="17"/>
      <c r="P85" s="17"/>
      <c r="Q85" s="17"/>
      <c r="R85" s="17"/>
      <c r="S85" s="17"/>
      <c r="T85" s="17"/>
      <c r="U85" s="17"/>
      <c r="V85" s="17"/>
    </row>
    <row r="86" spans="1:22" ht="12.75" customHeight="1">
      <c r="A86" s="17"/>
      <c r="B86" s="17"/>
      <c r="C86" s="17"/>
      <c r="D86" s="17"/>
      <c r="E86" s="17"/>
      <c r="F86" s="17"/>
      <c r="G86" s="17"/>
      <c r="H86" s="17"/>
      <c r="I86" s="17"/>
      <c r="J86" s="17"/>
      <c r="K86" s="17"/>
      <c r="L86" s="17"/>
      <c r="M86" s="17"/>
      <c r="N86" s="17"/>
      <c r="O86" s="17"/>
      <c r="P86" s="17"/>
      <c r="Q86" s="17"/>
      <c r="R86" s="17"/>
      <c r="S86" s="17"/>
      <c r="T86" s="17"/>
      <c r="U86" s="17"/>
      <c r="V86" s="17"/>
    </row>
    <row r="87" spans="1:22" ht="12.75" customHeight="1">
      <c r="A87" s="17"/>
      <c r="B87" s="17"/>
      <c r="C87" s="17"/>
      <c r="D87" s="17"/>
      <c r="E87" s="17"/>
      <c r="F87" s="17"/>
      <c r="G87" s="17"/>
      <c r="H87" s="17"/>
      <c r="I87" s="17"/>
      <c r="J87" s="17"/>
      <c r="K87" s="17"/>
      <c r="L87" s="17"/>
      <c r="M87" s="17"/>
      <c r="N87" s="17"/>
      <c r="O87" s="17"/>
      <c r="P87" s="17"/>
      <c r="Q87" s="17"/>
      <c r="R87" s="17"/>
      <c r="S87" s="17"/>
      <c r="T87" s="17"/>
      <c r="U87" s="17"/>
      <c r="V87" s="17"/>
    </row>
    <row r="88" spans="1:22" ht="12.75" customHeight="1">
      <c r="A88" s="17"/>
      <c r="B88" s="17"/>
      <c r="C88" s="17"/>
      <c r="D88" s="17"/>
      <c r="E88" s="17"/>
      <c r="F88" s="17"/>
      <c r="G88" s="17"/>
      <c r="H88" s="17"/>
      <c r="I88" s="17"/>
      <c r="J88" s="17"/>
      <c r="K88" s="17"/>
      <c r="L88" s="17"/>
      <c r="M88" s="17"/>
      <c r="N88" s="17"/>
      <c r="O88" s="17"/>
      <c r="P88" s="17"/>
      <c r="Q88" s="17"/>
      <c r="R88" s="17"/>
      <c r="S88" s="17"/>
      <c r="T88" s="17"/>
      <c r="U88" s="17"/>
      <c r="V88" s="17"/>
    </row>
    <row r="89" spans="1:22" ht="12.75" customHeight="1">
      <c r="A89" s="17"/>
      <c r="B89" s="17"/>
      <c r="C89" s="17"/>
      <c r="D89" s="17"/>
      <c r="E89" s="17"/>
      <c r="F89" s="17"/>
      <c r="G89" s="17"/>
      <c r="H89" s="17"/>
      <c r="I89" s="17"/>
      <c r="J89" s="17"/>
      <c r="K89" s="17"/>
      <c r="L89" s="17"/>
      <c r="M89" s="17"/>
      <c r="N89" s="17"/>
      <c r="O89" s="17"/>
      <c r="P89" s="17"/>
      <c r="Q89" s="17"/>
      <c r="R89" s="17"/>
      <c r="S89" s="17"/>
      <c r="T89" s="17"/>
      <c r="U89" s="17"/>
      <c r="V89" s="17"/>
    </row>
    <row r="90" spans="1:22" ht="12.75" customHeight="1">
      <c r="A90" s="17"/>
      <c r="B90" s="17"/>
      <c r="C90" s="17"/>
      <c r="D90" s="17"/>
      <c r="E90" s="17"/>
      <c r="F90" s="17"/>
      <c r="G90" s="17"/>
      <c r="H90" s="17"/>
      <c r="I90" s="17"/>
      <c r="J90" s="17"/>
      <c r="K90" s="17"/>
      <c r="L90" s="17"/>
      <c r="M90" s="17"/>
      <c r="N90" s="17"/>
      <c r="O90" s="17"/>
      <c r="P90" s="17"/>
      <c r="Q90" s="17"/>
      <c r="R90" s="17"/>
      <c r="S90" s="17"/>
      <c r="T90" s="17"/>
      <c r="U90" s="17"/>
      <c r="V90" s="17"/>
    </row>
    <row r="91" spans="1:22" ht="12.75" customHeight="1">
      <c r="A91" s="17"/>
      <c r="B91" s="17"/>
      <c r="C91" s="17"/>
      <c r="D91" s="17"/>
      <c r="E91" s="17"/>
      <c r="F91" s="17"/>
      <c r="G91" s="17"/>
      <c r="H91" s="17"/>
      <c r="I91" s="17"/>
      <c r="J91" s="17"/>
      <c r="K91" s="17"/>
      <c r="L91" s="17"/>
      <c r="M91" s="17"/>
      <c r="N91" s="17"/>
      <c r="O91" s="17"/>
      <c r="P91" s="17"/>
      <c r="Q91" s="17"/>
      <c r="R91" s="17"/>
      <c r="S91" s="17"/>
      <c r="T91" s="17"/>
      <c r="U91" s="17"/>
      <c r="V91" s="17"/>
    </row>
    <row r="92" spans="1:22" ht="12.75" customHeight="1">
      <c r="A92" s="17"/>
      <c r="B92" s="17"/>
      <c r="C92" s="17"/>
      <c r="D92" s="17"/>
      <c r="E92" s="17"/>
      <c r="F92" s="17"/>
      <c r="G92" s="17"/>
      <c r="H92" s="17"/>
      <c r="I92" s="17"/>
      <c r="J92" s="17"/>
      <c r="K92" s="17"/>
      <c r="L92" s="17"/>
      <c r="M92" s="17"/>
      <c r="N92" s="17"/>
      <c r="O92" s="17"/>
      <c r="P92" s="17"/>
      <c r="Q92" s="17"/>
      <c r="R92" s="17"/>
      <c r="S92" s="17"/>
      <c r="T92" s="17"/>
      <c r="U92" s="17"/>
      <c r="V92" s="17"/>
    </row>
    <row r="93" spans="1:22" ht="12.75" customHeight="1">
      <c r="A93" s="17"/>
      <c r="B93" s="17"/>
      <c r="C93" s="17"/>
      <c r="D93" s="17"/>
      <c r="E93" s="17"/>
      <c r="F93" s="17"/>
      <c r="G93" s="17"/>
      <c r="H93" s="17"/>
      <c r="I93" s="17"/>
      <c r="J93" s="17"/>
      <c r="K93" s="17"/>
      <c r="L93" s="17"/>
      <c r="M93" s="17"/>
      <c r="N93" s="17"/>
      <c r="O93" s="17"/>
      <c r="P93" s="17"/>
      <c r="Q93" s="17"/>
      <c r="R93" s="17"/>
      <c r="S93" s="17"/>
      <c r="T93" s="17"/>
      <c r="U93" s="17"/>
      <c r="V93" s="17"/>
    </row>
    <row r="94" spans="1:22" ht="12.75" customHeight="1">
      <c r="A94" s="17"/>
      <c r="B94" s="17"/>
      <c r="C94" s="17"/>
      <c r="D94" s="17"/>
      <c r="E94" s="17"/>
      <c r="F94" s="17"/>
      <c r="G94" s="17"/>
      <c r="H94" s="17"/>
      <c r="I94" s="17"/>
      <c r="J94" s="17"/>
      <c r="K94" s="17"/>
      <c r="L94" s="17"/>
      <c r="M94" s="17"/>
      <c r="N94" s="17"/>
      <c r="O94" s="17"/>
      <c r="P94" s="17"/>
      <c r="Q94" s="17"/>
      <c r="R94" s="17"/>
      <c r="S94" s="17"/>
      <c r="T94" s="17"/>
      <c r="U94" s="17"/>
      <c r="V94" s="17"/>
    </row>
    <row r="95" spans="1:22" ht="12.75" customHeight="1">
      <c r="A95" s="17"/>
      <c r="B95" s="17"/>
      <c r="C95" s="17"/>
      <c r="D95" s="17"/>
      <c r="E95" s="17"/>
      <c r="F95" s="17"/>
      <c r="G95" s="17"/>
      <c r="H95" s="17"/>
      <c r="I95" s="17"/>
      <c r="J95" s="17"/>
      <c r="K95" s="17"/>
      <c r="L95" s="17"/>
      <c r="M95" s="17"/>
      <c r="N95" s="17"/>
      <c r="O95" s="17"/>
      <c r="P95" s="17"/>
      <c r="Q95" s="17"/>
      <c r="R95" s="17"/>
      <c r="S95" s="17"/>
      <c r="T95" s="17"/>
      <c r="U95" s="17"/>
      <c r="V95" s="17"/>
    </row>
    <row r="96" spans="1:22" ht="12.75" customHeight="1">
      <c r="A96" s="17"/>
      <c r="B96" s="17"/>
      <c r="C96" s="17"/>
      <c r="D96" s="17"/>
      <c r="E96" s="17"/>
      <c r="F96" s="17"/>
      <c r="G96" s="17"/>
      <c r="H96" s="17"/>
      <c r="I96" s="17"/>
      <c r="J96" s="17"/>
      <c r="K96" s="17"/>
      <c r="L96" s="17"/>
      <c r="M96" s="17"/>
      <c r="N96" s="17"/>
      <c r="O96" s="17"/>
      <c r="P96" s="17"/>
      <c r="Q96" s="17"/>
      <c r="R96" s="17"/>
      <c r="S96" s="17"/>
      <c r="T96" s="17"/>
      <c r="U96" s="17"/>
      <c r="V96" s="17"/>
    </row>
    <row r="97" spans="1:22" ht="12.75" customHeight="1">
      <c r="A97" s="17"/>
      <c r="B97" s="17"/>
      <c r="C97" s="17"/>
      <c r="D97" s="17"/>
      <c r="E97" s="17"/>
      <c r="F97" s="17"/>
      <c r="G97" s="17"/>
      <c r="H97" s="17"/>
      <c r="I97" s="17"/>
      <c r="J97" s="17"/>
      <c r="K97" s="17"/>
      <c r="L97" s="17"/>
      <c r="M97" s="17"/>
      <c r="N97" s="17"/>
      <c r="O97" s="17"/>
      <c r="P97" s="17"/>
      <c r="Q97" s="17"/>
      <c r="R97" s="17"/>
      <c r="S97" s="17"/>
      <c r="T97" s="17"/>
      <c r="U97" s="17"/>
      <c r="V97" s="17"/>
    </row>
    <row r="98" spans="1:22" ht="12.75" customHeight="1">
      <c r="A98" s="17"/>
      <c r="B98" s="17"/>
      <c r="C98" s="17"/>
      <c r="D98" s="17"/>
      <c r="E98" s="17"/>
      <c r="F98" s="17"/>
      <c r="G98" s="17"/>
      <c r="H98" s="17"/>
      <c r="I98" s="17"/>
      <c r="J98" s="17"/>
      <c r="K98" s="17"/>
      <c r="L98" s="17"/>
      <c r="M98" s="17"/>
      <c r="N98" s="17"/>
      <c r="O98" s="17"/>
      <c r="P98" s="17"/>
      <c r="Q98" s="17"/>
      <c r="R98" s="17"/>
      <c r="S98" s="17"/>
      <c r="T98" s="17"/>
      <c r="U98" s="17"/>
      <c r="V98" s="17"/>
    </row>
    <row r="99" spans="1:22" ht="12.75" customHeight="1">
      <c r="A99" s="17"/>
      <c r="B99" s="17"/>
      <c r="C99" s="17"/>
      <c r="D99" s="17"/>
      <c r="E99" s="17"/>
      <c r="F99" s="17"/>
      <c r="G99" s="17"/>
      <c r="H99" s="17"/>
      <c r="I99" s="17"/>
      <c r="J99" s="17"/>
      <c r="K99" s="17"/>
      <c r="L99" s="17"/>
      <c r="M99" s="17"/>
      <c r="N99" s="17"/>
      <c r="O99" s="17"/>
      <c r="P99" s="17"/>
      <c r="Q99" s="17"/>
      <c r="R99" s="17"/>
      <c r="S99" s="17"/>
      <c r="T99" s="17"/>
      <c r="U99" s="17"/>
      <c r="V99" s="17"/>
    </row>
    <row r="100" spans="1:22"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row>
    <row r="110" spans="1:22"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row>
    <row r="111" spans="1:22"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row>
    <row r="112" spans="1:22"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row>
    <row r="113" spans="1:22"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row>
    <row r="114" spans="1:22"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row>
    <row r="115" spans="1:22"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row>
    <row r="116" spans="1:22"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row>
    <row r="117" spans="1:22"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row>
    <row r="118" spans="1:22"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row>
    <row r="119" spans="1:22"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row>
    <row r="120" spans="1:22"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row>
    <row r="121" spans="1:22"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row>
    <row r="122" spans="1:22"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row>
    <row r="123" spans="1:22"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row>
    <row r="124" spans="1:22"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row>
    <row r="125" spans="1:22"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row>
    <row r="126" spans="1:22"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row>
    <row r="127" spans="1:22"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row>
    <row r="128" spans="1:22"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row>
    <row r="129" spans="1:22"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row>
    <row r="130" spans="1:22"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row>
    <row r="131" spans="1:22"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row>
    <row r="132" spans="1:22"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row>
    <row r="133" spans="1:22"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row>
    <row r="134" spans="1:22"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row>
    <row r="135" spans="1:22"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row>
    <row r="136" spans="1:22"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row>
    <row r="137" spans="1:22"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row>
    <row r="138" spans="1:22"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row>
    <row r="139" spans="1:22"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row>
    <row r="140" spans="1:22"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row>
    <row r="141" spans="1:22"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row>
    <row r="142" spans="1:22"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row>
    <row r="143" spans="1:22"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row>
    <row r="144" spans="1:22"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row>
    <row r="145" spans="1:22"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row>
    <row r="146" spans="1:22"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row>
    <row r="147" spans="1:22"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row>
    <row r="148" spans="1:22"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row>
    <row r="149" spans="1:22"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row>
    <row r="150" spans="1:22"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row>
    <row r="151" spans="1:22"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row>
    <row r="152" spans="1:22"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row>
    <row r="153" spans="1:22"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row>
    <row r="154" spans="1:22"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row>
    <row r="155" spans="1:22"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row>
    <row r="156" spans="1:22"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row>
    <row r="157" spans="1:22"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row>
    <row r="158" spans="1:22"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row>
    <row r="159" spans="1:22"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row>
    <row r="160" spans="1:22"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row>
    <row r="161" spans="1:22"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row>
    <row r="162" spans="1:22"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row>
    <row r="163" spans="1:22"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row>
    <row r="164" spans="1:22"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row>
    <row r="165" spans="1:22"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row>
    <row r="166" spans="1:22"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row>
    <row r="167" spans="1:22"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row>
    <row r="168" spans="1:22"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row>
    <row r="169" spans="1:22"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row>
    <row r="170" spans="1:22"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row>
    <row r="171" spans="1:22"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row>
    <row r="172" spans="1:22"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row>
    <row r="173" spans="1:22"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row>
    <row r="174" spans="1:22"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row>
    <row r="175" spans="1:22"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row>
    <row r="176" spans="1:22"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row>
    <row r="177" spans="1:22"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row>
    <row r="178" spans="1:22"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row>
    <row r="179" spans="1:22"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row>
    <row r="180" spans="1:22"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row>
    <row r="181" spans="1:22"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row>
    <row r="182" spans="1:22"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row>
    <row r="183" spans="1:22"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row>
    <row r="184" spans="1:22"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row>
    <row r="185" spans="1:22"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row>
    <row r="186" spans="1:22"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row>
    <row r="187" spans="1:22"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row>
    <row r="188" spans="1:22"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row>
    <row r="189" spans="1:22"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row>
    <row r="190" spans="1:22"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row>
    <row r="191" spans="1:22"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row>
    <row r="192" spans="1:22"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row>
    <row r="193" spans="1:22"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row>
    <row r="194" spans="1:22"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row>
    <row r="195" spans="1:22"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row>
    <row r="196" spans="1:22"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row>
    <row r="197" spans="1:22"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row>
    <row r="198" spans="1:22"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row>
    <row r="199" spans="1:22"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row>
    <row r="200" spans="1:22"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row>
    <row r="201" spans="1:22"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row>
    <row r="202" spans="1:22"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row>
    <row r="203" spans="1:22"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row>
    <row r="204" spans="1:22"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row>
    <row r="205" spans="1:22"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row>
    <row r="206" spans="1:22"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row>
    <row r="207" spans="1:22"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row>
    <row r="208" spans="1:22"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row>
    <row r="209" spans="1:22"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row>
    <row r="210" spans="1:22"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row>
    <row r="211" spans="1:22"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row>
    <row r="212" spans="1:22"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row>
    <row r="213" spans="1:22"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row>
    <row r="214" spans="1:22"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row>
    <row r="215" spans="1:22"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row>
    <row r="216" spans="1:22"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row>
    <row r="217" spans="1:22"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row>
    <row r="218" spans="1:22"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row>
    <row r="219" spans="1:22"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row>
    <row r="220" spans="1:22"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row>
    <row r="221" spans="1:22"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row>
    <row r="222" spans="1:22"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row>
    <row r="223" spans="1:22"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row>
    <row r="224" spans="1:22"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row>
    <row r="225" spans="1:22"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row>
    <row r="226" spans="1:22"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row>
    <row r="227" spans="1:22"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row>
    <row r="228" spans="1:22" ht="15.75" customHeight="1"/>
    <row r="229" spans="1:22" ht="15.75" customHeight="1"/>
    <row r="230" spans="1:22" ht="15.75" customHeight="1"/>
    <row r="231" spans="1:22" ht="15.75" customHeight="1"/>
    <row r="232" spans="1:22" ht="15.75" customHeight="1"/>
    <row r="233" spans="1:22" ht="15.75" customHeight="1"/>
    <row r="234" spans="1:22" ht="15.75" customHeight="1"/>
    <row r="235" spans="1:22" ht="15.75" customHeight="1"/>
    <row r="236" spans="1:22" ht="15.75" customHeight="1"/>
    <row r="237" spans="1:22" ht="15.75" customHeight="1"/>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B1"/>
    <mergeCell ref="A27:B27"/>
  </mergeCells>
  <pageMargins left="0.7" right="0.7" top="0.75" bottom="0.75" header="0" footer="0"/>
  <pageSetup orientation="landscape"/>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1000"/>
  <sheetViews>
    <sheetView workbookViewId="0">
      <selection activeCell="C4" sqref="C4"/>
    </sheetView>
  </sheetViews>
  <sheetFormatPr defaultColWidth="12.58203125" defaultRowHeight="15" customHeight="1"/>
  <cols>
    <col min="1" max="1" width="27.33203125" customWidth="1"/>
    <col min="2" max="2" width="15.08203125" customWidth="1"/>
    <col min="3" max="3" width="12.33203125" customWidth="1"/>
    <col min="4" max="4" width="13.08203125" customWidth="1"/>
    <col min="5" max="5" width="9" customWidth="1"/>
    <col min="6" max="6" width="24.25" customWidth="1"/>
    <col min="7" max="23" width="9" customWidth="1"/>
  </cols>
  <sheetData>
    <row r="1" spans="1:24" ht="18.5">
      <c r="A1" s="98" t="s">
        <v>541</v>
      </c>
      <c r="B1" s="338"/>
      <c r="C1" s="18"/>
      <c r="D1" s="18"/>
      <c r="E1" s="18"/>
      <c r="F1" s="18"/>
      <c r="G1" s="18"/>
      <c r="H1" s="18"/>
      <c r="I1" s="18"/>
      <c r="J1" s="18"/>
      <c r="K1" s="18"/>
      <c r="L1" s="18"/>
      <c r="M1" s="18"/>
      <c r="N1" s="18"/>
      <c r="O1" s="18"/>
      <c r="P1" s="18"/>
      <c r="Q1" s="18"/>
      <c r="R1" s="18"/>
      <c r="S1" s="18"/>
      <c r="T1" s="18"/>
      <c r="U1" s="18"/>
      <c r="V1" s="18"/>
      <c r="W1" s="18"/>
    </row>
    <row r="2" spans="1:24" ht="18.5">
      <c r="A2" s="98"/>
      <c r="B2" s="338"/>
      <c r="C2" s="18"/>
      <c r="D2" s="18"/>
      <c r="E2" s="18"/>
      <c r="F2" s="18"/>
      <c r="G2" s="18"/>
      <c r="H2" s="18"/>
      <c r="I2" s="18"/>
      <c r="J2" s="18"/>
      <c r="K2" s="18"/>
      <c r="L2" s="18"/>
      <c r="M2" s="18"/>
      <c r="N2" s="18"/>
      <c r="O2" s="18"/>
      <c r="P2" s="18"/>
      <c r="Q2" s="18"/>
      <c r="R2" s="18"/>
      <c r="S2" s="18"/>
      <c r="T2" s="18"/>
      <c r="U2" s="18"/>
      <c r="V2" s="18"/>
      <c r="W2" s="18"/>
      <c r="X2" s="1"/>
    </row>
    <row r="3" spans="1:24" ht="14.5">
      <c r="A3" s="148" t="s">
        <v>309</v>
      </c>
      <c r="B3" s="696" t="s">
        <v>69</v>
      </c>
      <c r="C3" s="33" t="s">
        <v>569</v>
      </c>
      <c r="D3" s="33" t="s">
        <v>511</v>
      </c>
      <c r="E3" s="18"/>
      <c r="F3" s="18"/>
      <c r="G3" s="18"/>
      <c r="H3" s="18"/>
      <c r="I3" s="18"/>
      <c r="J3" s="18"/>
      <c r="K3" s="18"/>
      <c r="L3" s="18"/>
      <c r="M3" s="18"/>
      <c r="N3" s="18"/>
      <c r="O3" s="18"/>
      <c r="P3" s="18"/>
      <c r="Q3" s="18"/>
      <c r="R3" s="18"/>
      <c r="S3" s="18"/>
      <c r="T3" s="18"/>
      <c r="U3" s="18"/>
      <c r="V3" s="18"/>
      <c r="W3" s="18"/>
      <c r="X3" s="1"/>
    </row>
    <row r="4" spans="1:24" ht="14.5">
      <c r="A4" s="31" t="s">
        <v>310</v>
      </c>
      <c r="B4" s="53">
        <v>999693</v>
      </c>
      <c r="C4" s="53">
        <v>1019772</v>
      </c>
      <c r="D4" s="53">
        <v>1044178</v>
      </c>
      <c r="E4" s="18"/>
      <c r="F4" s="18"/>
      <c r="G4" s="18"/>
      <c r="H4" s="18"/>
      <c r="I4" s="18"/>
      <c r="J4" s="18"/>
      <c r="K4" s="18"/>
      <c r="L4" s="18"/>
      <c r="M4" s="18"/>
      <c r="N4" s="18"/>
      <c r="O4" s="18"/>
      <c r="P4" s="18"/>
      <c r="Q4" s="18"/>
      <c r="R4" s="18"/>
      <c r="S4" s="18"/>
      <c r="T4" s="18"/>
      <c r="U4" s="18"/>
      <c r="V4" s="18"/>
      <c r="W4" s="18"/>
      <c r="X4" s="1"/>
    </row>
    <row r="5" spans="1:24" ht="14.5">
      <c r="A5" s="31" t="s">
        <v>311</v>
      </c>
      <c r="B5" s="53">
        <v>2073</v>
      </c>
      <c r="C5" s="53">
        <v>2262</v>
      </c>
      <c r="D5" s="53">
        <v>2210</v>
      </c>
      <c r="E5" s="18"/>
      <c r="F5" s="18"/>
      <c r="G5" s="18"/>
      <c r="H5" s="18"/>
      <c r="I5" s="18"/>
      <c r="J5" s="18"/>
      <c r="K5" s="18"/>
      <c r="L5" s="18"/>
      <c r="M5" s="18"/>
      <c r="N5" s="18"/>
      <c r="O5" s="18"/>
      <c r="P5" s="18"/>
      <c r="Q5" s="18"/>
      <c r="R5" s="18"/>
      <c r="S5" s="18"/>
      <c r="T5" s="18"/>
      <c r="U5" s="18"/>
      <c r="V5" s="18"/>
      <c r="W5" s="18"/>
      <c r="X5" s="1"/>
    </row>
    <row r="6" spans="1:24" ht="14.5">
      <c r="A6" s="31" t="s">
        <v>312</v>
      </c>
      <c r="B6" s="53">
        <v>2308</v>
      </c>
      <c r="C6" s="53">
        <v>2861</v>
      </c>
      <c r="D6" s="53">
        <v>3005</v>
      </c>
      <c r="E6" s="18"/>
      <c r="F6" s="18"/>
      <c r="G6" s="18"/>
      <c r="H6" s="18"/>
      <c r="I6" s="18"/>
      <c r="J6" s="18"/>
      <c r="K6" s="18"/>
      <c r="L6" s="18"/>
      <c r="M6" s="18"/>
      <c r="N6" s="18"/>
      <c r="O6" s="18"/>
      <c r="P6" s="18"/>
      <c r="Q6" s="18"/>
      <c r="R6" s="18"/>
      <c r="S6" s="18"/>
      <c r="T6" s="18"/>
      <c r="U6" s="18"/>
      <c r="V6" s="18"/>
      <c r="W6" s="18"/>
      <c r="X6" s="1"/>
    </row>
    <row r="7" spans="1:24" ht="14.5">
      <c r="A7" s="534" t="s">
        <v>313</v>
      </c>
      <c r="B7" s="53">
        <v>31379</v>
      </c>
      <c r="C7" s="53">
        <v>29263</v>
      </c>
      <c r="D7" s="53">
        <v>28575</v>
      </c>
      <c r="E7" s="18"/>
      <c r="F7" s="18"/>
      <c r="G7" s="18"/>
      <c r="H7" s="18"/>
      <c r="I7" s="18"/>
      <c r="J7" s="18"/>
      <c r="K7" s="18"/>
      <c r="L7" s="18"/>
      <c r="M7" s="18"/>
      <c r="N7" s="18"/>
      <c r="O7" s="18"/>
      <c r="P7" s="18"/>
      <c r="Q7" s="18"/>
      <c r="R7" s="18"/>
      <c r="S7" s="18"/>
      <c r="T7" s="18"/>
      <c r="U7" s="18"/>
      <c r="V7" s="18"/>
      <c r="W7" s="18"/>
      <c r="X7" s="1"/>
    </row>
    <row r="8" spans="1:24" ht="14.5">
      <c r="A8" s="534" t="s">
        <v>314</v>
      </c>
      <c r="B8" s="53">
        <v>2120</v>
      </c>
      <c r="C8" s="53">
        <v>1528</v>
      </c>
      <c r="D8" s="53">
        <v>1166</v>
      </c>
      <c r="E8" s="18"/>
      <c r="F8" s="18"/>
      <c r="G8" s="18"/>
      <c r="H8" s="18"/>
      <c r="I8" s="18"/>
      <c r="J8" s="18"/>
      <c r="K8" s="18"/>
      <c r="L8" s="18"/>
      <c r="M8" s="18"/>
      <c r="N8" s="18"/>
      <c r="O8" s="18"/>
      <c r="P8" s="18"/>
      <c r="Q8" s="18"/>
      <c r="R8" s="18"/>
      <c r="S8" s="18"/>
      <c r="T8" s="18"/>
      <c r="U8" s="18"/>
      <c r="V8" s="18"/>
      <c r="W8" s="18"/>
      <c r="X8" s="1"/>
    </row>
    <row r="9" spans="1:24" ht="14.5">
      <c r="A9" s="534" t="s">
        <v>315</v>
      </c>
      <c r="B9" s="53">
        <v>104</v>
      </c>
      <c r="C9" s="53">
        <v>111</v>
      </c>
      <c r="D9" s="53">
        <v>121</v>
      </c>
      <c r="E9" s="18"/>
      <c r="F9" s="18"/>
      <c r="G9" s="18"/>
      <c r="H9" s="18"/>
      <c r="I9" s="18"/>
      <c r="J9" s="18"/>
      <c r="K9" s="18"/>
      <c r="L9" s="18"/>
      <c r="M9" s="18"/>
      <c r="N9" s="18"/>
      <c r="O9" s="18"/>
      <c r="P9" s="18"/>
      <c r="Q9" s="18"/>
      <c r="R9" s="18"/>
      <c r="S9" s="18"/>
      <c r="T9" s="18"/>
      <c r="U9" s="18"/>
      <c r="V9" s="18"/>
      <c r="W9" s="18"/>
      <c r="X9" s="1"/>
    </row>
    <row r="10" spans="1:24" ht="14.5">
      <c r="A10" s="534" t="s">
        <v>316</v>
      </c>
      <c r="B10" s="53">
        <v>543</v>
      </c>
      <c r="C10" s="53">
        <v>449</v>
      </c>
      <c r="D10" s="53">
        <v>353</v>
      </c>
      <c r="E10" s="18"/>
      <c r="F10" s="18"/>
      <c r="G10" s="18"/>
      <c r="H10" s="18"/>
      <c r="I10" s="18"/>
      <c r="J10" s="18"/>
      <c r="K10" s="18"/>
      <c r="L10" s="18"/>
      <c r="M10" s="18"/>
      <c r="N10" s="18"/>
      <c r="O10" s="18"/>
      <c r="P10" s="18"/>
      <c r="Q10" s="18"/>
      <c r="R10" s="18"/>
      <c r="S10" s="18"/>
      <c r="T10" s="18"/>
      <c r="U10" s="18"/>
      <c r="V10" s="18"/>
      <c r="W10" s="18"/>
      <c r="X10" s="1"/>
    </row>
    <row r="11" spans="1:24" ht="18.5">
      <c r="A11" s="98"/>
      <c r="B11" s="338"/>
      <c r="C11" s="18"/>
      <c r="D11" s="18"/>
      <c r="E11" s="18"/>
      <c r="F11" s="18"/>
      <c r="G11" s="18"/>
      <c r="H11" s="18"/>
      <c r="I11" s="18"/>
      <c r="J11" s="18"/>
      <c r="K11" s="18"/>
      <c r="L11" s="18"/>
      <c r="M11" s="18"/>
      <c r="N11" s="18"/>
      <c r="O11" s="18"/>
      <c r="P11" s="18"/>
      <c r="Q11" s="18"/>
      <c r="R11" s="18"/>
      <c r="S11" s="18"/>
      <c r="T11" s="18"/>
      <c r="U11" s="18"/>
      <c r="V11" s="18"/>
      <c r="W11" s="18"/>
      <c r="X11" s="1"/>
    </row>
    <row r="12" spans="1:24" ht="18.5">
      <c r="A12" s="98"/>
      <c r="B12" s="338"/>
      <c r="C12" s="18"/>
      <c r="D12" s="18"/>
      <c r="E12" s="18"/>
      <c r="F12" s="18"/>
      <c r="G12" s="18"/>
      <c r="H12" s="18"/>
      <c r="I12" s="18"/>
      <c r="J12" s="18"/>
      <c r="K12" s="18"/>
      <c r="L12" s="18"/>
      <c r="M12" s="18"/>
      <c r="N12" s="18"/>
      <c r="O12" s="18"/>
      <c r="P12" s="18"/>
      <c r="Q12" s="18"/>
      <c r="R12" s="18"/>
      <c r="S12" s="18"/>
      <c r="T12" s="18"/>
      <c r="U12" s="18"/>
      <c r="V12" s="18"/>
      <c r="W12" s="18"/>
      <c r="X12" s="1"/>
    </row>
    <row r="13" spans="1:24" ht="12.75" customHeight="1">
      <c r="A13" s="100"/>
      <c r="B13" s="310"/>
      <c r="C13" s="17"/>
      <c r="D13" s="17"/>
      <c r="E13" s="17"/>
      <c r="F13" s="17"/>
      <c r="G13" s="17"/>
      <c r="H13" s="17"/>
      <c r="I13" s="17"/>
      <c r="J13" s="17"/>
      <c r="K13" s="17"/>
      <c r="L13" s="17"/>
      <c r="M13" s="17"/>
      <c r="N13" s="17"/>
      <c r="O13" s="17"/>
      <c r="P13" s="17"/>
      <c r="Q13" s="17"/>
      <c r="R13" s="17"/>
      <c r="S13" s="17"/>
      <c r="T13" s="17"/>
      <c r="U13" s="17"/>
      <c r="V13" s="17"/>
      <c r="W13" s="17"/>
    </row>
    <row r="14" spans="1:24" ht="12.75" customHeight="1">
      <c r="A14" s="31" t="s">
        <v>70</v>
      </c>
      <c r="B14" s="31"/>
      <c r="C14" s="31"/>
      <c r="D14" s="53"/>
      <c r="E14" s="339"/>
      <c r="F14" s="340"/>
      <c r="G14" s="341"/>
      <c r="H14" s="31"/>
      <c r="I14" s="31"/>
      <c r="J14" s="31"/>
      <c r="K14" s="31"/>
      <c r="L14" s="31"/>
      <c r="M14" s="31"/>
      <c r="N14" s="31"/>
      <c r="O14" s="31"/>
      <c r="P14" s="31"/>
      <c r="Q14" s="31"/>
      <c r="R14" s="31"/>
      <c r="S14" s="31"/>
      <c r="T14" s="31"/>
      <c r="U14" s="31"/>
      <c r="V14" s="31"/>
      <c r="W14" s="31"/>
    </row>
    <row r="15" spans="1:24" ht="31.5" customHeight="1">
      <c r="A15" s="755" t="s">
        <v>542</v>
      </c>
      <c r="B15" s="712"/>
      <c r="C15" s="712"/>
      <c r="D15" s="53"/>
      <c r="E15" s="339"/>
      <c r="F15" s="340"/>
      <c r="G15" s="341"/>
      <c r="H15" s="31"/>
      <c r="I15" s="31"/>
      <c r="J15" s="31"/>
      <c r="K15" s="31"/>
      <c r="L15" s="31"/>
      <c r="M15" s="31"/>
      <c r="N15" s="31"/>
      <c r="O15" s="31"/>
      <c r="P15" s="31"/>
      <c r="Q15" s="31"/>
      <c r="R15" s="31"/>
      <c r="S15" s="31"/>
      <c r="T15" s="31"/>
      <c r="U15" s="31"/>
      <c r="V15" s="31"/>
      <c r="W15" s="31"/>
    </row>
    <row r="16" spans="1:24" ht="12.75" customHeight="1">
      <c r="A16" s="17"/>
      <c r="B16" s="17"/>
      <c r="C16" s="17"/>
      <c r="D16" s="193"/>
      <c r="E16" s="17"/>
      <c r="F16" s="17"/>
      <c r="G16" s="17"/>
      <c r="H16" s="17"/>
      <c r="I16" s="17"/>
      <c r="J16" s="17"/>
      <c r="K16" s="17"/>
      <c r="L16" s="17"/>
      <c r="M16" s="17"/>
      <c r="N16" s="17"/>
      <c r="O16" s="17"/>
      <c r="P16" s="17"/>
      <c r="Q16" s="17"/>
      <c r="R16" s="17"/>
      <c r="S16" s="17"/>
      <c r="T16" s="17"/>
      <c r="U16" s="17"/>
      <c r="V16" s="17"/>
      <c r="W16" s="17"/>
    </row>
    <row r="17" spans="1:23" ht="12.75" customHeight="1">
      <c r="A17" s="17"/>
      <c r="B17" s="17"/>
      <c r="C17" s="17"/>
      <c r="D17" s="17"/>
      <c r="E17" s="17"/>
      <c r="F17" s="17"/>
      <c r="G17" s="17"/>
      <c r="H17" s="17"/>
      <c r="I17" s="17"/>
      <c r="J17" s="17"/>
      <c r="K17" s="17"/>
      <c r="L17" s="17"/>
      <c r="M17" s="17"/>
      <c r="N17" s="17"/>
      <c r="O17" s="17"/>
      <c r="P17" s="17"/>
      <c r="Q17" s="17"/>
      <c r="R17" s="17"/>
      <c r="S17" s="17"/>
      <c r="T17" s="17"/>
      <c r="U17" s="17"/>
      <c r="V17" s="17"/>
      <c r="W17" s="17"/>
    </row>
    <row r="18" spans="1:23" ht="12.75" customHeight="1">
      <c r="A18" s="17"/>
      <c r="B18" s="17"/>
      <c r="C18" s="17"/>
      <c r="D18" s="17"/>
      <c r="E18" s="17"/>
      <c r="F18" s="17"/>
      <c r="G18" s="31"/>
      <c r="H18" s="31"/>
      <c r="I18" s="31"/>
      <c r="J18" s="31"/>
      <c r="K18" s="17"/>
      <c r="L18" s="17"/>
      <c r="M18" s="17"/>
      <c r="N18" s="17"/>
      <c r="O18" s="17"/>
      <c r="P18" s="17"/>
      <c r="Q18" s="17"/>
      <c r="R18" s="17"/>
      <c r="S18" s="17"/>
      <c r="T18" s="17"/>
      <c r="U18" s="17"/>
      <c r="V18" s="17"/>
      <c r="W18" s="17"/>
    </row>
    <row r="19" spans="1:23" ht="12.75" customHeight="1">
      <c r="A19" s="17"/>
      <c r="B19" s="17"/>
      <c r="C19" s="17"/>
      <c r="D19" s="17"/>
      <c r="E19" s="17"/>
      <c r="F19" s="17"/>
      <c r="G19" s="31"/>
      <c r="H19" s="31"/>
      <c r="I19" s="31"/>
      <c r="J19" s="31"/>
      <c r="K19" s="17"/>
      <c r="L19" s="17"/>
      <c r="M19" s="17"/>
      <c r="N19" s="17"/>
      <c r="O19" s="17"/>
      <c r="P19" s="17"/>
      <c r="Q19" s="17"/>
      <c r="R19" s="17"/>
      <c r="S19" s="17"/>
      <c r="T19" s="17"/>
      <c r="U19" s="17"/>
      <c r="V19" s="17"/>
      <c r="W19" s="17"/>
    </row>
    <row r="20" spans="1:23" ht="12.75" customHeight="1">
      <c r="A20" s="17"/>
      <c r="B20" s="17"/>
      <c r="C20" s="17"/>
      <c r="D20" s="17"/>
      <c r="E20" s="17"/>
      <c r="F20" s="17"/>
      <c r="G20" s="31"/>
      <c r="H20" s="31"/>
      <c r="I20" s="31"/>
      <c r="J20" s="31"/>
      <c r="K20" s="17"/>
      <c r="L20" s="17"/>
      <c r="M20" s="17"/>
      <c r="N20" s="17"/>
      <c r="O20" s="17"/>
      <c r="P20" s="17"/>
      <c r="Q20" s="17"/>
      <c r="R20" s="17"/>
      <c r="S20" s="17"/>
      <c r="T20" s="17"/>
      <c r="U20" s="17"/>
      <c r="V20" s="17"/>
      <c r="W20" s="17"/>
    </row>
    <row r="21" spans="1:23" ht="12.75" customHeight="1">
      <c r="A21" s="17"/>
      <c r="B21" s="17"/>
      <c r="C21" s="17"/>
      <c r="D21" s="17"/>
      <c r="E21" s="17"/>
      <c r="F21" s="17"/>
      <c r="G21" s="341"/>
      <c r="H21" s="31"/>
      <c r="I21" s="31"/>
      <c r="J21" s="31"/>
      <c r="K21" s="17"/>
      <c r="L21" s="17"/>
      <c r="M21" s="17"/>
      <c r="N21" s="17"/>
      <c r="O21" s="17"/>
      <c r="P21" s="17"/>
      <c r="Q21" s="17"/>
      <c r="R21" s="17"/>
      <c r="S21" s="17"/>
      <c r="T21" s="17"/>
      <c r="U21" s="17"/>
      <c r="V21" s="17"/>
      <c r="W21" s="17"/>
    </row>
    <row r="22" spans="1:23" ht="12.75" customHeight="1">
      <c r="A22" s="17"/>
      <c r="B22" s="17"/>
      <c r="C22" s="17"/>
      <c r="D22" s="17"/>
      <c r="E22" s="17"/>
      <c r="F22" s="17"/>
      <c r="G22" s="341"/>
      <c r="H22" s="31"/>
      <c r="I22" s="31"/>
      <c r="J22" s="31"/>
      <c r="K22" s="17"/>
      <c r="L22" s="17"/>
      <c r="M22" s="17"/>
      <c r="N22" s="17"/>
      <c r="O22" s="17"/>
      <c r="P22" s="17"/>
      <c r="Q22" s="17"/>
      <c r="R22" s="17"/>
      <c r="S22" s="17"/>
      <c r="T22" s="17"/>
      <c r="U22" s="17"/>
      <c r="V22" s="17"/>
      <c r="W22" s="17"/>
    </row>
    <row r="23" spans="1:23" ht="12.75" customHeight="1">
      <c r="A23" s="17"/>
      <c r="B23" s="17"/>
      <c r="C23" s="17"/>
      <c r="D23" s="17"/>
      <c r="E23" s="17"/>
      <c r="F23" s="17"/>
      <c r="G23" s="341"/>
      <c r="H23" s="31"/>
      <c r="I23" s="31"/>
      <c r="J23" s="31"/>
      <c r="K23" s="17"/>
      <c r="L23" s="17"/>
      <c r="M23" s="17"/>
      <c r="N23" s="17"/>
      <c r="O23" s="17"/>
      <c r="P23" s="17"/>
      <c r="Q23" s="17"/>
      <c r="R23" s="17"/>
      <c r="S23" s="17"/>
      <c r="T23" s="17"/>
      <c r="U23" s="17"/>
      <c r="V23" s="17"/>
      <c r="W23" s="17"/>
    </row>
    <row r="24" spans="1:23" ht="12.75" customHeight="1">
      <c r="A24" s="17"/>
      <c r="B24" s="17"/>
      <c r="C24" s="17"/>
      <c r="D24" s="17"/>
      <c r="E24" s="17"/>
      <c r="F24" s="17"/>
      <c r="G24" s="341"/>
      <c r="H24" s="31"/>
      <c r="I24" s="31"/>
      <c r="J24" s="31"/>
      <c r="K24" s="17"/>
      <c r="L24" s="17"/>
      <c r="M24" s="17"/>
      <c r="N24" s="17"/>
      <c r="O24" s="17"/>
      <c r="P24" s="17"/>
      <c r="Q24" s="17"/>
      <c r="R24" s="17"/>
      <c r="S24" s="17"/>
      <c r="T24" s="17"/>
      <c r="U24" s="17"/>
      <c r="V24" s="17"/>
      <c r="W24" s="17"/>
    </row>
    <row r="25" spans="1:23" ht="12.75" customHeight="1">
      <c r="A25" s="17"/>
      <c r="B25" s="17"/>
      <c r="C25" s="17"/>
      <c r="D25" s="17"/>
      <c r="E25" s="17"/>
      <c r="F25" s="17"/>
      <c r="G25" s="17"/>
      <c r="H25" s="17"/>
      <c r="I25" s="17"/>
      <c r="J25" s="17"/>
      <c r="K25" s="17"/>
      <c r="L25" s="17"/>
      <c r="M25" s="17"/>
      <c r="N25" s="17"/>
      <c r="O25" s="17"/>
      <c r="P25" s="17"/>
      <c r="Q25" s="17"/>
      <c r="R25" s="17"/>
      <c r="S25" s="17"/>
      <c r="T25" s="17"/>
      <c r="U25" s="17"/>
      <c r="V25" s="17"/>
      <c r="W25" s="17"/>
    </row>
    <row r="26" spans="1:23" ht="12.75" customHeight="1">
      <c r="A26" s="17"/>
      <c r="B26" s="17"/>
      <c r="C26" s="17"/>
      <c r="D26" s="17"/>
      <c r="E26" s="17"/>
      <c r="F26" s="17"/>
      <c r="G26" s="17"/>
      <c r="H26" s="17"/>
      <c r="I26" s="17"/>
      <c r="J26" s="17"/>
      <c r="K26" s="17"/>
      <c r="L26" s="17"/>
      <c r="M26" s="17"/>
      <c r="N26" s="17"/>
      <c r="O26" s="17"/>
      <c r="P26" s="17"/>
      <c r="Q26" s="17"/>
      <c r="R26" s="17"/>
      <c r="S26" s="17"/>
      <c r="T26" s="17"/>
      <c r="U26" s="17"/>
      <c r="V26" s="17"/>
      <c r="W26" s="17"/>
    </row>
    <row r="27" spans="1:23" ht="12.75" customHeight="1">
      <c r="A27" s="17"/>
      <c r="B27" s="17"/>
      <c r="C27" s="17"/>
      <c r="D27" s="17"/>
      <c r="E27" s="17"/>
      <c r="F27" s="17"/>
      <c r="G27" s="17"/>
      <c r="H27" s="17"/>
      <c r="I27" s="17"/>
      <c r="J27" s="17"/>
      <c r="K27" s="17"/>
      <c r="L27" s="17"/>
      <c r="M27" s="17"/>
      <c r="N27" s="17"/>
      <c r="O27" s="17"/>
      <c r="P27" s="17"/>
      <c r="Q27" s="17"/>
      <c r="R27" s="17"/>
      <c r="S27" s="17"/>
      <c r="T27" s="17"/>
      <c r="U27" s="17"/>
      <c r="V27" s="17"/>
      <c r="W27" s="17"/>
    </row>
    <row r="28" spans="1:23" ht="12.75" customHeight="1">
      <c r="A28" s="17"/>
      <c r="B28" s="17"/>
      <c r="C28" s="17"/>
      <c r="D28" s="17"/>
      <c r="E28" s="17"/>
      <c r="F28" s="17"/>
      <c r="G28" s="17"/>
      <c r="H28" s="17"/>
      <c r="I28" s="17"/>
      <c r="J28" s="17"/>
      <c r="K28" s="17"/>
      <c r="L28" s="17"/>
      <c r="M28" s="17"/>
      <c r="N28" s="17"/>
      <c r="O28" s="17"/>
      <c r="P28" s="17"/>
      <c r="Q28" s="17"/>
      <c r="R28" s="17"/>
      <c r="S28" s="17"/>
      <c r="T28" s="17"/>
      <c r="U28" s="17"/>
      <c r="V28" s="17"/>
      <c r="W28" s="17"/>
    </row>
    <row r="29" spans="1:23" ht="12.75" customHeight="1">
      <c r="A29" s="17"/>
      <c r="B29" s="17"/>
      <c r="C29" s="17"/>
      <c r="D29" s="17"/>
      <c r="E29" s="17"/>
      <c r="F29" s="17"/>
      <c r="G29" s="17"/>
      <c r="H29" s="17"/>
      <c r="I29" s="17"/>
      <c r="J29" s="17"/>
      <c r="K29" s="17"/>
      <c r="L29" s="17"/>
      <c r="M29" s="17"/>
      <c r="N29" s="17"/>
      <c r="O29" s="17"/>
      <c r="P29" s="17"/>
      <c r="Q29" s="17"/>
      <c r="R29" s="17"/>
      <c r="S29" s="17"/>
      <c r="T29" s="17"/>
      <c r="U29" s="17"/>
      <c r="V29" s="17"/>
      <c r="W29" s="17"/>
    </row>
    <row r="30" spans="1:23" ht="12.75" customHeight="1">
      <c r="A30" s="17"/>
      <c r="B30" s="17"/>
      <c r="C30" s="17"/>
      <c r="D30" s="17"/>
      <c r="E30" s="17"/>
      <c r="F30" s="17"/>
      <c r="G30" s="17"/>
      <c r="H30" s="17"/>
      <c r="I30" s="17"/>
      <c r="J30" s="17"/>
      <c r="K30" s="17"/>
      <c r="L30" s="17"/>
      <c r="M30" s="17"/>
      <c r="N30" s="17"/>
      <c r="O30" s="17"/>
      <c r="P30" s="17"/>
      <c r="Q30" s="17"/>
      <c r="R30" s="17"/>
      <c r="S30" s="17"/>
      <c r="T30" s="17"/>
      <c r="U30" s="17"/>
      <c r="V30" s="17"/>
      <c r="W30" s="17"/>
    </row>
    <row r="31" spans="1:23" ht="12.75" customHeight="1">
      <c r="A31" s="17"/>
      <c r="B31" s="17"/>
      <c r="C31" s="17"/>
      <c r="D31" s="17"/>
      <c r="E31" s="17"/>
      <c r="F31" s="17"/>
      <c r="G31" s="17"/>
      <c r="H31" s="17"/>
      <c r="I31" s="17"/>
      <c r="J31" s="17"/>
      <c r="K31" s="17"/>
      <c r="L31" s="17"/>
      <c r="M31" s="17"/>
      <c r="N31" s="17"/>
      <c r="O31" s="17"/>
      <c r="P31" s="17"/>
      <c r="Q31" s="17"/>
      <c r="R31" s="17"/>
      <c r="S31" s="17"/>
      <c r="T31" s="17"/>
      <c r="U31" s="17"/>
      <c r="V31" s="17"/>
      <c r="W31" s="17"/>
    </row>
    <row r="32" spans="1:23" ht="12.75" customHeight="1">
      <c r="A32" s="342"/>
      <c r="B32" s="17"/>
      <c r="C32" s="17"/>
      <c r="D32" s="17"/>
      <c r="E32" s="17"/>
      <c r="F32" s="17"/>
      <c r="G32" s="17"/>
      <c r="H32" s="17"/>
      <c r="I32" s="17"/>
      <c r="J32" s="17"/>
      <c r="K32" s="17"/>
      <c r="L32" s="17"/>
      <c r="M32" s="17"/>
      <c r="N32" s="17"/>
      <c r="O32" s="17"/>
      <c r="P32" s="17"/>
      <c r="Q32" s="17"/>
      <c r="R32" s="17"/>
      <c r="S32" s="17"/>
      <c r="T32" s="17"/>
      <c r="U32" s="17"/>
      <c r="V32" s="17"/>
      <c r="W32" s="17"/>
    </row>
    <row r="33" spans="1:23" ht="12.75" customHeight="1">
      <c r="A33" s="342"/>
      <c r="B33" s="17"/>
      <c r="C33" s="17"/>
      <c r="D33" s="17"/>
      <c r="E33" s="17"/>
      <c r="F33" s="17"/>
      <c r="G33" s="17"/>
      <c r="H33" s="17"/>
      <c r="I33" s="17"/>
      <c r="J33" s="17"/>
      <c r="K33" s="17"/>
      <c r="L33" s="17"/>
      <c r="M33" s="17"/>
      <c r="N33" s="17"/>
      <c r="O33" s="17"/>
      <c r="P33" s="17"/>
      <c r="Q33" s="17"/>
      <c r="R33" s="17"/>
      <c r="S33" s="17"/>
      <c r="T33" s="17"/>
      <c r="U33" s="17"/>
      <c r="V33" s="17"/>
      <c r="W33" s="17"/>
    </row>
    <row r="34" spans="1:23" ht="12.75" customHeight="1">
      <c r="A34" s="342"/>
      <c r="B34" s="17"/>
      <c r="C34" s="17"/>
      <c r="D34" s="17"/>
      <c r="E34" s="17"/>
      <c r="F34" s="17"/>
      <c r="G34" s="17"/>
      <c r="H34" s="17"/>
      <c r="I34" s="17"/>
      <c r="J34" s="17"/>
      <c r="K34" s="17"/>
      <c r="L34" s="17"/>
      <c r="M34" s="17"/>
      <c r="N34" s="17"/>
      <c r="O34" s="17"/>
      <c r="P34" s="17"/>
      <c r="Q34" s="17"/>
      <c r="R34" s="17"/>
      <c r="S34" s="17"/>
      <c r="T34" s="17"/>
      <c r="U34" s="17"/>
      <c r="V34" s="17"/>
      <c r="W34" s="17"/>
    </row>
    <row r="35" spans="1:23" ht="12.75" customHeight="1">
      <c r="A35" s="342"/>
      <c r="B35" s="17"/>
      <c r="C35" s="17"/>
      <c r="D35" s="17"/>
      <c r="E35" s="17"/>
      <c r="F35" s="17"/>
      <c r="G35" s="17"/>
      <c r="H35" s="17"/>
      <c r="I35" s="17"/>
      <c r="J35" s="17"/>
      <c r="K35" s="17"/>
      <c r="L35" s="17"/>
      <c r="M35" s="17"/>
      <c r="N35" s="17"/>
      <c r="O35" s="17"/>
      <c r="P35" s="17"/>
      <c r="Q35" s="17"/>
      <c r="R35" s="17"/>
      <c r="S35" s="17"/>
      <c r="T35" s="17"/>
      <c r="U35" s="17"/>
      <c r="V35" s="17"/>
      <c r="W35" s="17"/>
    </row>
    <row r="36" spans="1:23" ht="12.75" customHeight="1">
      <c r="A36" s="342"/>
      <c r="B36" s="17"/>
      <c r="C36" s="17"/>
      <c r="D36" s="17"/>
      <c r="E36" s="17"/>
      <c r="F36" s="17"/>
      <c r="G36" s="17"/>
      <c r="H36" s="17"/>
      <c r="I36" s="17"/>
      <c r="J36" s="17"/>
      <c r="K36" s="17"/>
      <c r="L36" s="17"/>
      <c r="M36" s="17"/>
      <c r="N36" s="17"/>
      <c r="O36" s="17"/>
      <c r="P36" s="17"/>
      <c r="Q36" s="17"/>
      <c r="R36" s="17"/>
      <c r="S36" s="17"/>
      <c r="T36" s="17"/>
      <c r="U36" s="17"/>
      <c r="V36" s="17"/>
      <c r="W36" s="17"/>
    </row>
    <row r="37" spans="1:23" ht="12.75" customHeight="1">
      <c r="A37" s="342"/>
      <c r="B37" s="17"/>
      <c r="C37" s="17"/>
      <c r="D37" s="17"/>
      <c r="E37" s="17"/>
      <c r="F37" s="17"/>
      <c r="G37" s="17"/>
      <c r="H37" s="17"/>
      <c r="I37" s="17"/>
      <c r="J37" s="17"/>
      <c r="K37" s="17"/>
      <c r="L37" s="17"/>
      <c r="M37" s="17"/>
      <c r="N37" s="17"/>
      <c r="O37" s="17"/>
      <c r="P37" s="17"/>
      <c r="Q37" s="17"/>
      <c r="R37" s="17"/>
      <c r="S37" s="17"/>
      <c r="T37" s="17"/>
      <c r="U37" s="17"/>
      <c r="V37" s="17"/>
      <c r="W37" s="17"/>
    </row>
    <row r="38" spans="1:23" ht="12.75" customHeight="1">
      <c r="A38" s="342"/>
      <c r="B38" s="17"/>
      <c r="C38" s="17"/>
      <c r="D38" s="17"/>
      <c r="E38" s="17"/>
      <c r="F38" s="17"/>
      <c r="G38" s="17"/>
      <c r="H38" s="17"/>
      <c r="I38" s="17"/>
      <c r="J38" s="17"/>
      <c r="K38" s="17"/>
      <c r="L38" s="17"/>
      <c r="M38" s="17"/>
      <c r="N38" s="17"/>
      <c r="O38" s="17"/>
      <c r="P38" s="17"/>
      <c r="Q38" s="17"/>
      <c r="R38" s="17"/>
      <c r="S38" s="17"/>
      <c r="T38" s="17"/>
      <c r="U38" s="17"/>
      <c r="V38" s="17"/>
      <c r="W38" s="17"/>
    </row>
    <row r="39" spans="1:23" ht="12.75" customHeight="1">
      <c r="A39" s="342"/>
      <c r="B39" s="17"/>
      <c r="C39" s="17"/>
      <c r="D39" s="17"/>
      <c r="E39" s="17"/>
      <c r="F39" s="17"/>
      <c r="G39" s="17"/>
      <c r="H39" s="17"/>
      <c r="I39" s="17"/>
      <c r="J39" s="17"/>
      <c r="K39" s="17"/>
      <c r="L39" s="17"/>
      <c r="M39" s="17"/>
      <c r="N39" s="17"/>
      <c r="O39" s="17"/>
      <c r="P39" s="17"/>
      <c r="Q39" s="17"/>
      <c r="R39" s="17"/>
      <c r="S39" s="17"/>
      <c r="T39" s="17"/>
      <c r="U39" s="17"/>
      <c r="V39" s="17"/>
      <c r="W39" s="17"/>
    </row>
    <row r="40" spans="1:23" ht="12.75" customHeight="1">
      <c r="A40" s="342"/>
      <c r="B40" s="17"/>
      <c r="C40" s="17"/>
      <c r="D40" s="17"/>
      <c r="E40" s="17"/>
      <c r="F40" s="17"/>
      <c r="G40" s="17"/>
      <c r="H40" s="17"/>
      <c r="I40" s="17"/>
      <c r="J40" s="17"/>
      <c r="K40" s="17"/>
      <c r="L40" s="17"/>
      <c r="M40" s="17"/>
      <c r="N40" s="17"/>
      <c r="O40" s="17"/>
      <c r="P40" s="17"/>
      <c r="Q40" s="17"/>
      <c r="R40" s="17"/>
      <c r="S40" s="17"/>
      <c r="T40" s="17"/>
      <c r="U40" s="17"/>
      <c r="V40" s="17"/>
      <c r="W40" s="17"/>
    </row>
    <row r="41" spans="1:23" ht="12.75" customHeight="1">
      <c r="A41" s="342"/>
      <c r="B41" s="17"/>
      <c r="C41" s="17"/>
      <c r="D41" s="17"/>
      <c r="E41" s="17"/>
      <c r="F41" s="17"/>
      <c r="G41" s="17"/>
      <c r="H41" s="17"/>
      <c r="I41" s="17"/>
      <c r="J41" s="17"/>
      <c r="K41" s="17"/>
      <c r="L41" s="17"/>
      <c r="M41" s="17"/>
      <c r="N41" s="17"/>
      <c r="O41" s="17"/>
      <c r="P41" s="17"/>
      <c r="Q41" s="17"/>
      <c r="R41" s="17"/>
      <c r="S41" s="17"/>
      <c r="T41" s="17"/>
      <c r="U41" s="17"/>
      <c r="V41" s="17"/>
      <c r="W41" s="17"/>
    </row>
    <row r="42" spans="1:23" ht="12.75" customHeight="1">
      <c r="A42" s="342"/>
      <c r="B42" s="17"/>
      <c r="C42" s="17"/>
      <c r="D42" s="17"/>
      <c r="E42" s="17"/>
      <c r="F42" s="17"/>
      <c r="G42" s="17"/>
      <c r="H42" s="17"/>
      <c r="I42" s="17"/>
      <c r="J42" s="17"/>
      <c r="K42" s="17"/>
      <c r="L42" s="17"/>
      <c r="M42" s="17"/>
      <c r="N42" s="17"/>
      <c r="O42" s="17"/>
      <c r="P42" s="17"/>
      <c r="Q42" s="17"/>
      <c r="R42" s="17"/>
      <c r="S42" s="17"/>
      <c r="T42" s="17"/>
      <c r="U42" s="17"/>
      <c r="V42" s="17"/>
      <c r="W42" s="17"/>
    </row>
    <row r="43" spans="1:23" ht="12.75" customHeight="1">
      <c r="A43" s="342"/>
      <c r="B43" s="17"/>
      <c r="C43" s="17"/>
      <c r="D43" s="17"/>
      <c r="E43" s="17"/>
      <c r="F43" s="17"/>
      <c r="G43" s="17"/>
      <c r="H43" s="17"/>
      <c r="I43" s="17"/>
      <c r="J43" s="17"/>
      <c r="K43" s="17"/>
      <c r="L43" s="17"/>
      <c r="M43" s="17"/>
      <c r="N43" s="17"/>
      <c r="O43" s="17"/>
      <c r="P43" s="17"/>
      <c r="Q43" s="17"/>
      <c r="R43" s="17"/>
      <c r="S43" s="17"/>
      <c r="T43" s="17"/>
      <c r="U43" s="17"/>
      <c r="V43" s="17"/>
      <c r="W43" s="17"/>
    </row>
    <row r="44" spans="1:23" ht="12.75" customHeight="1">
      <c r="A44" s="342"/>
      <c r="B44" s="17"/>
      <c r="C44" s="17"/>
      <c r="D44" s="17"/>
      <c r="E44" s="17"/>
      <c r="F44" s="17"/>
      <c r="G44" s="17"/>
      <c r="H44" s="17"/>
      <c r="I44" s="17"/>
      <c r="J44" s="17"/>
      <c r="K44" s="17"/>
      <c r="L44" s="17"/>
      <c r="M44" s="17"/>
      <c r="N44" s="17"/>
      <c r="O44" s="17"/>
      <c r="P44" s="17"/>
      <c r="Q44" s="17"/>
      <c r="R44" s="17"/>
      <c r="S44" s="17"/>
      <c r="T44" s="17"/>
      <c r="U44" s="17"/>
      <c r="V44" s="17"/>
      <c r="W44" s="17"/>
    </row>
    <row r="45" spans="1:23" ht="12.75" customHeight="1">
      <c r="A45" s="342"/>
      <c r="B45" s="17"/>
      <c r="C45" s="17"/>
      <c r="D45" s="17"/>
      <c r="E45" s="17"/>
      <c r="F45" s="17"/>
      <c r="G45" s="17"/>
      <c r="H45" s="17"/>
      <c r="I45" s="17"/>
      <c r="J45" s="17"/>
      <c r="K45" s="17"/>
      <c r="L45" s="17"/>
      <c r="M45" s="17"/>
      <c r="N45" s="17"/>
      <c r="O45" s="17"/>
      <c r="P45" s="17"/>
      <c r="Q45" s="17"/>
      <c r="R45" s="17"/>
      <c r="S45" s="17"/>
      <c r="T45" s="17"/>
      <c r="U45" s="17"/>
      <c r="V45" s="17"/>
      <c r="W45" s="17"/>
    </row>
    <row r="46" spans="1:23" ht="12.75" customHeight="1">
      <c r="A46" s="342"/>
      <c r="B46" s="17"/>
      <c r="C46" s="17"/>
      <c r="D46" s="17"/>
      <c r="E46" s="17"/>
      <c r="F46" s="17"/>
      <c r="G46" s="17"/>
      <c r="H46" s="17"/>
      <c r="I46" s="17"/>
      <c r="J46" s="17"/>
      <c r="K46" s="17"/>
      <c r="L46" s="17"/>
      <c r="M46" s="17"/>
      <c r="N46" s="17"/>
      <c r="O46" s="17"/>
      <c r="P46" s="17"/>
      <c r="Q46" s="17"/>
      <c r="R46" s="17"/>
      <c r="S46" s="17"/>
      <c r="T46" s="17"/>
      <c r="U46" s="17"/>
      <c r="V46" s="17"/>
      <c r="W46" s="17"/>
    </row>
    <row r="47" spans="1:23" ht="12.75" customHeight="1">
      <c r="A47" s="342"/>
      <c r="B47" s="17"/>
      <c r="C47" s="17"/>
      <c r="D47" s="17"/>
      <c r="E47" s="17"/>
      <c r="F47" s="17"/>
      <c r="G47" s="17"/>
      <c r="H47" s="17"/>
      <c r="I47" s="17"/>
      <c r="J47" s="17"/>
      <c r="K47" s="17"/>
      <c r="L47" s="17"/>
      <c r="M47" s="17"/>
      <c r="N47" s="17"/>
      <c r="O47" s="17"/>
      <c r="P47" s="17"/>
      <c r="Q47" s="17"/>
      <c r="R47" s="17"/>
      <c r="S47" s="17"/>
      <c r="T47" s="17"/>
      <c r="U47" s="17"/>
      <c r="V47" s="17"/>
      <c r="W47" s="17"/>
    </row>
    <row r="48" spans="1:23" ht="12.75" customHeight="1">
      <c r="A48" s="342"/>
      <c r="B48" s="17"/>
      <c r="C48" s="17"/>
      <c r="D48" s="17"/>
      <c r="E48" s="17"/>
      <c r="F48" s="17"/>
      <c r="G48" s="17"/>
      <c r="H48" s="17"/>
      <c r="I48" s="17"/>
      <c r="J48" s="17"/>
      <c r="K48" s="17"/>
      <c r="L48" s="17"/>
      <c r="M48" s="17"/>
      <c r="N48" s="17"/>
      <c r="O48" s="17"/>
      <c r="P48" s="17"/>
      <c r="Q48" s="17"/>
      <c r="R48" s="17"/>
      <c r="S48" s="17"/>
      <c r="T48" s="17"/>
      <c r="U48" s="17"/>
      <c r="V48" s="17"/>
      <c r="W48" s="17"/>
    </row>
    <row r="49" spans="1:23" ht="12.75" customHeight="1">
      <c r="A49" s="342"/>
      <c r="B49" s="17"/>
      <c r="C49" s="17"/>
      <c r="D49" s="17"/>
      <c r="E49" s="17"/>
      <c r="F49" s="17"/>
      <c r="G49" s="17"/>
      <c r="H49" s="17"/>
      <c r="I49" s="17"/>
      <c r="J49" s="17"/>
      <c r="K49" s="17"/>
      <c r="L49" s="17"/>
      <c r="M49" s="17"/>
      <c r="N49" s="17"/>
      <c r="O49" s="17"/>
      <c r="P49" s="17"/>
      <c r="Q49" s="17"/>
      <c r="R49" s="17"/>
      <c r="S49" s="17"/>
      <c r="T49" s="17"/>
      <c r="U49" s="17"/>
      <c r="V49" s="17"/>
      <c r="W49" s="17"/>
    </row>
    <row r="50" spans="1:23" ht="12.75" customHeight="1">
      <c r="A50" s="342"/>
      <c r="B50" s="17"/>
      <c r="C50" s="17"/>
      <c r="D50" s="17"/>
      <c r="E50" s="17"/>
      <c r="F50" s="17"/>
      <c r="G50" s="17"/>
      <c r="H50" s="17"/>
      <c r="I50" s="17"/>
      <c r="J50" s="17"/>
      <c r="K50" s="17"/>
      <c r="L50" s="17"/>
      <c r="M50" s="17"/>
      <c r="N50" s="17"/>
      <c r="O50" s="17"/>
      <c r="P50" s="17"/>
      <c r="Q50" s="17"/>
      <c r="R50" s="17"/>
      <c r="S50" s="17"/>
      <c r="T50" s="17"/>
      <c r="U50" s="17"/>
      <c r="V50" s="17"/>
      <c r="W50" s="17"/>
    </row>
    <row r="51" spans="1:23" ht="12.75" customHeight="1">
      <c r="A51" s="342"/>
      <c r="B51" s="17"/>
      <c r="C51" s="17"/>
      <c r="D51" s="17"/>
      <c r="E51" s="17"/>
      <c r="F51" s="17"/>
      <c r="G51" s="17"/>
      <c r="H51" s="17"/>
      <c r="I51" s="17"/>
      <c r="J51" s="17"/>
      <c r="K51" s="17"/>
      <c r="L51" s="17"/>
      <c r="M51" s="17"/>
      <c r="N51" s="17"/>
      <c r="O51" s="17"/>
      <c r="P51" s="17"/>
      <c r="Q51" s="17"/>
      <c r="R51" s="17"/>
      <c r="S51" s="17"/>
      <c r="T51" s="17"/>
      <c r="U51" s="17"/>
      <c r="V51" s="17"/>
      <c r="W51" s="17"/>
    </row>
    <row r="52" spans="1:23" ht="12.75" customHeight="1">
      <c r="A52" s="342"/>
      <c r="B52" s="17"/>
      <c r="C52" s="17"/>
      <c r="D52" s="17"/>
      <c r="E52" s="17"/>
      <c r="F52" s="17"/>
      <c r="G52" s="17"/>
      <c r="H52" s="17"/>
      <c r="I52" s="17"/>
      <c r="J52" s="17"/>
      <c r="K52" s="17"/>
      <c r="L52" s="17"/>
      <c r="M52" s="17"/>
      <c r="N52" s="17"/>
      <c r="O52" s="17"/>
      <c r="P52" s="17"/>
      <c r="Q52" s="17"/>
      <c r="R52" s="17"/>
      <c r="S52" s="17"/>
      <c r="T52" s="17"/>
      <c r="U52" s="17"/>
      <c r="V52" s="17"/>
      <c r="W52" s="17"/>
    </row>
    <row r="53" spans="1:23" ht="12.75" customHeight="1">
      <c r="A53" s="342"/>
      <c r="B53" s="17"/>
      <c r="C53" s="17"/>
      <c r="D53" s="17"/>
      <c r="E53" s="17"/>
      <c r="F53" s="17"/>
      <c r="G53" s="17"/>
      <c r="H53" s="17"/>
      <c r="I53" s="17"/>
      <c r="J53" s="17"/>
      <c r="K53" s="17"/>
      <c r="L53" s="17"/>
      <c r="M53" s="17"/>
      <c r="N53" s="17"/>
      <c r="O53" s="17"/>
      <c r="P53" s="17"/>
      <c r="Q53" s="17"/>
      <c r="R53" s="17"/>
      <c r="S53" s="17"/>
      <c r="T53" s="17"/>
      <c r="U53" s="17"/>
      <c r="V53" s="17"/>
      <c r="W53" s="17"/>
    </row>
    <row r="54" spans="1:23" ht="12.75" customHeight="1">
      <c r="A54" s="342"/>
      <c r="B54" s="17"/>
      <c r="C54" s="17"/>
      <c r="D54" s="17"/>
      <c r="E54" s="17"/>
      <c r="F54" s="17"/>
      <c r="G54" s="17"/>
      <c r="H54" s="17"/>
      <c r="I54" s="17"/>
      <c r="J54" s="17"/>
      <c r="K54" s="17"/>
      <c r="L54" s="17"/>
      <c r="M54" s="17"/>
      <c r="N54" s="17"/>
      <c r="O54" s="17"/>
      <c r="P54" s="17"/>
      <c r="Q54" s="17"/>
      <c r="R54" s="17"/>
      <c r="S54" s="17"/>
      <c r="T54" s="17"/>
      <c r="U54" s="17"/>
      <c r="V54" s="17"/>
      <c r="W54" s="17"/>
    </row>
    <row r="55" spans="1:23" ht="12.75" customHeight="1">
      <c r="A55" s="342"/>
      <c r="B55" s="17"/>
      <c r="C55" s="17"/>
      <c r="D55" s="17"/>
      <c r="E55" s="17"/>
      <c r="F55" s="17"/>
      <c r="G55" s="17"/>
      <c r="H55" s="17"/>
      <c r="I55" s="17"/>
      <c r="J55" s="17"/>
      <c r="K55" s="17"/>
      <c r="L55" s="17"/>
      <c r="M55" s="17"/>
      <c r="N55" s="17"/>
      <c r="O55" s="17"/>
      <c r="P55" s="17"/>
      <c r="Q55" s="17"/>
      <c r="R55" s="17"/>
      <c r="S55" s="17"/>
      <c r="T55" s="17"/>
      <c r="U55" s="17"/>
      <c r="V55" s="17"/>
      <c r="W55" s="17"/>
    </row>
    <row r="56" spans="1:23" ht="12.75" customHeight="1">
      <c r="A56" s="17"/>
      <c r="B56" s="17"/>
      <c r="C56" s="17"/>
      <c r="D56" s="17"/>
      <c r="E56" s="17"/>
      <c r="F56" s="17"/>
      <c r="G56" s="17"/>
      <c r="H56" s="17"/>
      <c r="I56" s="17"/>
      <c r="J56" s="17"/>
      <c r="K56" s="17"/>
      <c r="L56" s="17"/>
      <c r="M56" s="17"/>
      <c r="N56" s="17"/>
      <c r="O56" s="17"/>
      <c r="P56" s="17"/>
      <c r="Q56" s="17"/>
      <c r="R56" s="17"/>
      <c r="S56" s="17"/>
      <c r="T56" s="17"/>
      <c r="U56" s="17"/>
      <c r="V56" s="17"/>
      <c r="W56" s="17"/>
    </row>
    <row r="57" spans="1:23" ht="12.75" customHeight="1">
      <c r="A57" s="17"/>
      <c r="B57" s="17"/>
      <c r="C57" s="17"/>
      <c r="D57" s="17"/>
      <c r="E57" s="17"/>
      <c r="F57" s="17"/>
      <c r="G57" s="17"/>
      <c r="H57" s="17"/>
      <c r="I57" s="17"/>
      <c r="J57" s="17"/>
      <c r="K57" s="17"/>
      <c r="L57" s="17"/>
      <c r="M57" s="17"/>
      <c r="N57" s="17"/>
      <c r="O57" s="17"/>
      <c r="P57" s="17"/>
      <c r="Q57" s="17"/>
      <c r="R57" s="17"/>
      <c r="S57" s="17"/>
      <c r="T57" s="17"/>
      <c r="U57" s="17"/>
      <c r="V57" s="17"/>
      <c r="W57" s="17"/>
    </row>
    <row r="58" spans="1:23" ht="12.75" customHeight="1">
      <c r="A58" s="17"/>
      <c r="B58" s="17"/>
      <c r="C58" s="17"/>
      <c r="D58" s="17"/>
      <c r="E58" s="17"/>
      <c r="F58" s="17"/>
      <c r="G58" s="17"/>
      <c r="H58" s="17"/>
      <c r="I58" s="17"/>
      <c r="J58" s="17"/>
      <c r="K58" s="17"/>
      <c r="L58" s="17"/>
      <c r="M58" s="17"/>
      <c r="N58" s="17"/>
      <c r="O58" s="17"/>
      <c r="P58" s="17"/>
      <c r="Q58" s="17"/>
      <c r="R58" s="17"/>
      <c r="S58" s="17"/>
      <c r="T58" s="17"/>
      <c r="U58" s="17"/>
      <c r="V58" s="17"/>
      <c r="W58" s="17"/>
    </row>
    <row r="59" spans="1:23" ht="12.75" customHeight="1">
      <c r="A59" s="17"/>
      <c r="B59" s="17"/>
      <c r="C59" s="17"/>
      <c r="D59" s="17"/>
      <c r="E59" s="17"/>
      <c r="F59" s="17"/>
      <c r="G59" s="17"/>
      <c r="H59" s="17"/>
      <c r="I59" s="17"/>
      <c r="J59" s="17"/>
      <c r="K59" s="17"/>
      <c r="L59" s="17"/>
      <c r="M59" s="17"/>
      <c r="N59" s="17"/>
      <c r="O59" s="17"/>
      <c r="P59" s="17"/>
      <c r="Q59" s="17"/>
      <c r="R59" s="17"/>
      <c r="S59" s="17"/>
      <c r="T59" s="17"/>
      <c r="U59" s="17"/>
      <c r="V59" s="17"/>
      <c r="W59" s="17"/>
    </row>
    <row r="60" spans="1:23" ht="12.7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3" ht="12.75" customHeight="1">
      <c r="A61" s="17"/>
      <c r="B61" s="17"/>
      <c r="C61" s="17"/>
      <c r="D61" s="17"/>
      <c r="E61" s="17"/>
      <c r="F61" s="17"/>
      <c r="G61" s="17"/>
      <c r="H61" s="17"/>
      <c r="I61" s="17"/>
      <c r="J61" s="17"/>
      <c r="K61" s="17"/>
      <c r="L61" s="17"/>
      <c r="M61" s="17"/>
      <c r="N61" s="17"/>
      <c r="O61" s="17"/>
      <c r="P61" s="17"/>
      <c r="Q61" s="17"/>
      <c r="R61" s="17"/>
      <c r="S61" s="17"/>
      <c r="T61" s="17"/>
      <c r="U61" s="17"/>
      <c r="V61" s="17"/>
      <c r="W61" s="17"/>
    </row>
    <row r="62" spans="1:23" ht="12.75" customHeight="1">
      <c r="A62" s="17"/>
      <c r="B62" s="17"/>
      <c r="C62" s="17"/>
      <c r="D62" s="17"/>
      <c r="E62" s="17"/>
      <c r="F62" s="17"/>
      <c r="G62" s="17"/>
      <c r="H62" s="17"/>
      <c r="I62" s="17"/>
      <c r="J62" s="17"/>
      <c r="K62" s="17"/>
      <c r="L62" s="17"/>
      <c r="M62" s="17"/>
      <c r="N62" s="17"/>
      <c r="O62" s="17"/>
      <c r="P62" s="17"/>
      <c r="Q62" s="17"/>
      <c r="R62" s="17"/>
      <c r="S62" s="17"/>
      <c r="T62" s="17"/>
      <c r="U62" s="17"/>
      <c r="V62" s="17"/>
      <c r="W62" s="17"/>
    </row>
    <row r="63" spans="1:23" ht="12.7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3" ht="12.75" customHeight="1">
      <c r="A64" s="17"/>
      <c r="B64" s="17"/>
      <c r="C64" s="17"/>
      <c r="D64" s="17"/>
      <c r="E64" s="17"/>
      <c r="F64" s="17"/>
      <c r="G64" s="17"/>
      <c r="H64" s="17"/>
      <c r="I64" s="17"/>
      <c r="J64" s="17"/>
      <c r="K64" s="17"/>
      <c r="L64" s="17"/>
      <c r="M64" s="17"/>
      <c r="N64" s="17"/>
      <c r="O64" s="17"/>
      <c r="P64" s="17"/>
      <c r="Q64" s="17"/>
      <c r="R64" s="17"/>
      <c r="S64" s="17"/>
      <c r="T64" s="17"/>
      <c r="U64" s="17"/>
      <c r="V64" s="17"/>
      <c r="W64" s="17"/>
    </row>
    <row r="65" spans="1:23" ht="12.75" customHeight="1">
      <c r="A65" s="17"/>
      <c r="B65" s="17"/>
      <c r="C65" s="17"/>
      <c r="D65" s="17"/>
      <c r="E65" s="17"/>
      <c r="F65" s="17"/>
      <c r="G65" s="17"/>
      <c r="H65" s="17"/>
      <c r="I65" s="17"/>
      <c r="J65" s="17"/>
      <c r="K65" s="17"/>
      <c r="L65" s="17"/>
      <c r="M65" s="17"/>
      <c r="N65" s="17"/>
      <c r="O65" s="17"/>
      <c r="P65" s="17"/>
      <c r="Q65" s="17"/>
      <c r="R65" s="17"/>
      <c r="S65" s="17"/>
      <c r="T65" s="17"/>
      <c r="U65" s="17"/>
      <c r="V65" s="17"/>
      <c r="W65" s="17"/>
    </row>
    <row r="66" spans="1:23" ht="12.75" customHeight="1">
      <c r="A66" s="17"/>
      <c r="B66" s="17"/>
      <c r="C66" s="17"/>
      <c r="D66" s="17"/>
      <c r="E66" s="17"/>
      <c r="F66" s="17"/>
      <c r="G66" s="17"/>
      <c r="H66" s="17"/>
      <c r="I66" s="17"/>
      <c r="J66" s="17"/>
      <c r="K66" s="17"/>
      <c r="L66" s="17"/>
      <c r="M66" s="17"/>
      <c r="N66" s="17"/>
      <c r="O66" s="17"/>
      <c r="P66" s="17"/>
      <c r="Q66" s="17"/>
      <c r="R66" s="17"/>
      <c r="S66" s="17"/>
      <c r="T66" s="17"/>
      <c r="U66" s="17"/>
      <c r="V66" s="17"/>
      <c r="W66" s="17"/>
    </row>
    <row r="67" spans="1:23" ht="12.75" customHeight="1">
      <c r="A67" s="17"/>
      <c r="B67" s="17"/>
      <c r="C67" s="17"/>
      <c r="D67" s="17"/>
      <c r="E67" s="17"/>
      <c r="F67" s="17"/>
      <c r="G67" s="17"/>
      <c r="H67" s="17"/>
      <c r="I67" s="17"/>
      <c r="J67" s="17"/>
      <c r="K67" s="17"/>
      <c r="L67" s="17"/>
      <c r="M67" s="17"/>
      <c r="N67" s="17"/>
      <c r="O67" s="17"/>
      <c r="P67" s="17"/>
      <c r="Q67" s="17"/>
      <c r="R67" s="17"/>
      <c r="S67" s="17"/>
      <c r="T67" s="17"/>
      <c r="U67" s="17"/>
      <c r="V67" s="17"/>
      <c r="W67" s="17"/>
    </row>
    <row r="68" spans="1:23" ht="12.75" customHeight="1">
      <c r="A68" s="17"/>
      <c r="B68" s="17"/>
      <c r="C68" s="17"/>
      <c r="D68" s="17"/>
      <c r="E68" s="17"/>
      <c r="F68" s="17"/>
      <c r="G68" s="17"/>
      <c r="H68" s="17"/>
      <c r="I68" s="17"/>
      <c r="J68" s="17"/>
      <c r="K68" s="17"/>
      <c r="L68" s="17"/>
      <c r="M68" s="17"/>
      <c r="N68" s="17"/>
      <c r="O68" s="17"/>
      <c r="P68" s="17"/>
      <c r="Q68" s="17"/>
      <c r="R68" s="17"/>
      <c r="S68" s="17"/>
      <c r="T68" s="17"/>
      <c r="U68" s="17"/>
      <c r="V68" s="17"/>
      <c r="W68" s="17"/>
    </row>
    <row r="69" spans="1:23" ht="12.75" customHeight="1">
      <c r="A69" s="17"/>
      <c r="B69" s="17"/>
      <c r="C69" s="17"/>
      <c r="D69" s="17"/>
      <c r="E69" s="17"/>
      <c r="F69" s="17"/>
      <c r="G69" s="17"/>
      <c r="H69" s="17"/>
      <c r="I69" s="17"/>
      <c r="J69" s="17"/>
      <c r="K69" s="17"/>
      <c r="L69" s="17"/>
      <c r="M69" s="17"/>
      <c r="N69" s="17"/>
      <c r="O69" s="17"/>
      <c r="P69" s="17"/>
      <c r="Q69" s="17"/>
      <c r="R69" s="17"/>
      <c r="S69" s="17"/>
      <c r="T69" s="17"/>
      <c r="U69" s="17"/>
      <c r="V69" s="17"/>
      <c r="W69" s="17"/>
    </row>
    <row r="70" spans="1:23" ht="12.75" customHeight="1">
      <c r="A70" s="17"/>
      <c r="B70" s="17"/>
      <c r="C70" s="17"/>
      <c r="D70" s="17"/>
      <c r="E70" s="17"/>
      <c r="F70" s="17"/>
      <c r="G70" s="17"/>
      <c r="H70" s="17"/>
      <c r="I70" s="17"/>
      <c r="J70" s="17"/>
      <c r="K70" s="17"/>
      <c r="L70" s="17"/>
      <c r="M70" s="17"/>
      <c r="N70" s="17"/>
      <c r="O70" s="17"/>
      <c r="P70" s="17"/>
      <c r="Q70" s="17"/>
      <c r="R70" s="17"/>
      <c r="S70" s="17"/>
      <c r="T70" s="17"/>
      <c r="U70" s="17"/>
      <c r="V70" s="17"/>
      <c r="W70" s="17"/>
    </row>
    <row r="71" spans="1:23" ht="12.75" customHeight="1">
      <c r="A71" s="17"/>
      <c r="B71" s="17"/>
      <c r="C71" s="17"/>
      <c r="D71" s="17"/>
      <c r="E71" s="17"/>
      <c r="F71" s="17"/>
      <c r="G71" s="17"/>
      <c r="H71" s="17"/>
      <c r="I71" s="17"/>
      <c r="J71" s="17"/>
      <c r="K71" s="17"/>
      <c r="L71" s="17"/>
      <c r="M71" s="17"/>
      <c r="N71" s="17"/>
      <c r="O71" s="17"/>
      <c r="P71" s="17"/>
      <c r="Q71" s="17"/>
      <c r="R71" s="17"/>
      <c r="S71" s="17"/>
      <c r="T71" s="17"/>
      <c r="U71" s="17"/>
      <c r="V71" s="17"/>
      <c r="W71" s="17"/>
    </row>
    <row r="72" spans="1:23" ht="12.75" customHeight="1">
      <c r="A72" s="17"/>
      <c r="B72" s="17"/>
      <c r="C72" s="17"/>
      <c r="D72" s="17"/>
      <c r="E72" s="17"/>
      <c r="F72" s="17"/>
      <c r="G72" s="17"/>
      <c r="H72" s="17"/>
      <c r="I72" s="17"/>
      <c r="J72" s="17"/>
      <c r="K72" s="17"/>
      <c r="L72" s="17"/>
      <c r="M72" s="17"/>
      <c r="N72" s="17"/>
      <c r="O72" s="17"/>
      <c r="P72" s="17"/>
      <c r="Q72" s="17"/>
      <c r="R72" s="17"/>
      <c r="S72" s="17"/>
      <c r="T72" s="17"/>
      <c r="U72" s="17"/>
      <c r="V72" s="17"/>
      <c r="W72" s="17"/>
    </row>
    <row r="73" spans="1:23" ht="12.75" customHeight="1">
      <c r="A73" s="17"/>
      <c r="B73" s="17"/>
      <c r="C73" s="17"/>
      <c r="D73" s="17"/>
      <c r="E73" s="17"/>
      <c r="F73" s="17"/>
      <c r="G73" s="17"/>
      <c r="H73" s="17"/>
      <c r="I73" s="17"/>
      <c r="J73" s="17"/>
      <c r="K73" s="17"/>
      <c r="L73" s="17"/>
      <c r="M73" s="17"/>
      <c r="N73" s="17"/>
      <c r="O73" s="17"/>
      <c r="P73" s="17"/>
      <c r="Q73" s="17"/>
      <c r="R73" s="17"/>
      <c r="S73" s="17"/>
      <c r="T73" s="17"/>
      <c r="U73" s="17"/>
      <c r="V73" s="17"/>
      <c r="W73" s="17"/>
    </row>
    <row r="74" spans="1:23" ht="12.75" customHeight="1">
      <c r="A74" s="17"/>
      <c r="B74" s="17"/>
      <c r="C74" s="17"/>
      <c r="D74" s="17"/>
      <c r="E74" s="17"/>
      <c r="F74" s="17"/>
      <c r="G74" s="17"/>
      <c r="H74" s="17"/>
      <c r="I74" s="17"/>
      <c r="J74" s="17"/>
      <c r="K74" s="17"/>
      <c r="L74" s="17"/>
      <c r="M74" s="17"/>
      <c r="N74" s="17"/>
      <c r="O74" s="17"/>
      <c r="P74" s="17"/>
      <c r="Q74" s="17"/>
      <c r="R74" s="17"/>
      <c r="S74" s="17"/>
      <c r="T74" s="17"/>
      <c r="U74" s="17"/>
      <c r="V74" s="17"/>
      <c r="W74" s="17"/>
    </row>
    <row r="75" spans="1:23" ht="12.75" customHeight="1">
      <c r="A75" s="17"/>
      <c r="B75" s="17"/>
      <c r="C75" s="17"/>
      <c r="D75" s="17"/>
      <c r="E75" s="17"/>
      <c r="F75" s="17"/>
      <c r="G75" s="17"/>
      <c r="H75" s="17"/>
      <c r="I75" s="17"/>
      <c r="J75" s="17"/>
      <c r="K75" s="17"/>
      <c r="L75" s="17"/>
      <c r="M75" s="17"/>
      <c r="N75" s="17"/>
      <c r="O75" s="17"/>
      <c r="P75" s="17"/>
      <c r="Q75" s="17"/>
      <c r="R75" s="17"/>
      <c r="S75" s="17"/>
      <c r="T75" s="17"/>
      <c r="U75" s="17"/>
      <c r="V75" s="17"/>
      <c r="W75" s="17"/>
    </row>
    <row r="76" spans="1:23" ht="12.75" customHeight="1">
      <c r="A76" s="17"/>
      <c r="B76" s="17"/>
      <c r="C76" s="17"/>
      <c r="D76" s="17"/>
      <c r="E76" s="17"/>
      <c r="F76" s="17"/>
      <c r="G76" s="17"/>
      <c r="H76" s="17"/>
      <c r="I76" s="17"/>
      <c r="J76" s="17"/>
      <c r="K76" s="17"/>
      <c r="L76" s="17"/>
      <c r="M76" s="17"/>
      <c r="N76" s="17"/>
      <c r="O76" s="17"/>
      <c r="P76" s="17"/>
      <c r="Q76" s="17"/>
      <c r="R76" s="17"/>
      <c r="S76" s="17"/>
      <c r="T76" s="17"/>
      <c r="U76" s="17"/>
      <c r="V76" s="17"/>
      <c r="W76" s="17"/>
    </row>
    <row r="77" spans="1:23" ht="12.75" customHeight="1">
      <c r="A77" s="17"/>
      <c r="B77" s="17"/>
      <c r="C77" s="17"/>
      <c r="D77" s="17"/>
      <c r="E77" s="17"/>
      <c r="F77" s="17"/>
      <c r="G77" s="17"/>
      <c r="H77" s="17"/>
      <c r="I77" s="17"/>
      <c r="J77" s="17"/>
      <c r="K77" s="17"/>
      <c r="L77" s="17"/>
      <c r="M77" s="17"/>
      <c r="N77" s="17"/>
      <c r="O77" s="17"/>
      <c r="P77" s="17"/>
      <c r="Q77" s="17"/>
      <c r="R77" s="17"/>
      <c r="S77" s="17"/>
      <c r="T77" s="17"/>
      <c r="U77" s="17"/>
      <c r="V77" s="17"/>
      <c r="W77" s="17"/>
    </row>
    <row r="78" spans="1:23" ht="12.75" customHeight="1">
      <c r="A78" s="17"/>
      <c r="B78" s="17"/>
      <c r="C78" s="17"/>
      <c r="D78" s="17"/>
      <c r="E78" s="17"/>
      <c r="F78" s="17"/>
      <c r="G78" s="17"/>
      <c r="H78" s="17"/>
      <c r="I78" s="17"/>
      <c r="J78" s="17"/>
      <c r="K78" s="17"/>
      <c r="L78" s="17"/>
      <c r="M78" s="17"/>
      <c r="N78" s="17"/>
      <c r="O78" s="17"/>
      <c r="P78" s="17"/>
      <c r="Q78" s="17"/>
      <c r="R78" s="17"/>
      <c r="S78" s="17"/>
      <c r="T78" s="17"/>
      <c r="U78" s="17"/>
      <c r="V78" s="17"/>
      <c r="W78" s="17"/>
    </row>
    <row r="79" spans="1:23" ht="12.75" customHeight="1">
      <c r="A79" s="17"/>
      <c r="B79" s="17"/>
      <c r="C79" s="17"/>
      <c r="D79" s="17"/>
      <c r="E79" s="17"/>
      <c r="F79" s="17"/>
      <c r="G79" s="17"/>
      <c r="H79" s="17"/>
      <c r="I79" s="17"/>
      <c r="J79" s="17"/>
      <c r="K79" s="17"/>
      <c r="L79" s="17"/>
      <c r="M79" s="17"/>
      <c r="N79" s="17"/>
      <c r="O79" s="17"/>
      <c r="P79" s="17"/>
      <c r="Q79" s="17"/>
      <c r="R79" s="17"/>
      <c r="S79" s="17"/>
      <c r="T79" s="17"/>
      <c r="U79" s="17"/>
      <c r="V79" s="17"/>
      <c r="W79" s="17"/>
    </row>
    <row r="80" spans="1:23" ht="12.75" customHeight="1">
      <c r="A80" s="17"/>
      <c r="B80" s="17"/>
      <c r="C80" s="17"/>
      <c r="D80" s="17"/>
      <c r="E80" s="17"/>
      <c r="F80" s="17"/>
      <c r="G80" s="17"/>
      <c r="H80" s="17"/>
      <c r="I80" s="17"/>
      <c r="J80" s="17"/>
      <c r="K80" s="17"/>
      <c r="L80" s="17"/>
      <c r="M80" s="17"/>
      <c r="N80" s="17"/>
      <c r="O80" s="17"/>
      <c r="P80" s="17"/>
      <c r="Q80" s="17"/>
      <c r="R80" s="17"/>
      <c r="S80" s="17"/>
      <c r="T80" s="17"/>
      <c r="U80" s="17"/>
      <c r="V80" s="17"/>
      <c r="W80" s="17"/>
    </row>
    <row r="81" spans="1:23" ht="12.75" customHeight="1">
      <c r="A81" s="17"/>
      <c r="B81" s="17"/>
      <c r="C81" s="17"/>
      <c r="D81" s="17"/>
      <c r="E81" s="17"/>
      <c r="F81" s="17"/>
      <c r="G81" s="17"/>
      <c r="H81" s="17"/>
      <c r="I81" s="17"/>
      <c r="J81" s="17"/>
      <c r="K81" s="17"/>
      <c r="L81" s="17"/>
      <c r="M81" s="17"/>
      <c r="N81" s="17"/>
      <c r="O81" s="17"/>
      <c r="P81" s="17"/>
      <c r="Q81" s="17"/>
      <c r="R81" s="17"/>
      <c r="S81" s="17"/>
      <c r="T81" s="17"/>
      <c r="U81" s="17"/>
      <c r="V81" s="17"/>
      <c r="W81" s="17"/>
    </row>
    <row r="82" spans="1:23" ht="12.75" customHeight="1">
      <c r="A82" s="17"/>
      <c r="B82" s="17"/>
      <c r="C82" s="17"/>
      <c r="D82" s="17"/>
      <c r="E82" s="17"/>
      <c r="F82" s="17"/>
      <c r="G82" s="17"/>
      <c r="H82" s="17"/>
      <c r="I82" s="17"/>
      <c r="J82" s="17"/>
      <c r="K82" s="17"/>
      <c r="L82" s="17"/>
      <c r="M82" s="17"/>
      <c r="N82" s="17"/>
      <c r="O82" s="17"/>
      <c r="P82" s="17"/>
      <c r="Q82" s="17"/>
      <c r="R82" s="17"/>
      <c r="S82" s="17"/>
      <c r="T82" s="17"/>
      <c r="U82" s="17"/>
      <c r="V82" s="17"/>
      <c r="W82" s="17"/>
    </row>
    <row r="83" spans="1:23" ht="12.75" customHeight="1">
      <c r="A83" s="17"/>
      <c r="B83" s="17"/>
      <c r="C83" s="17"/>
      <c r="D83" s="17"/>
      <c r="E83" s="17"/>
      <c r="F83" s="17"/>
      <c r="G83" s="17"/>
      <c r="H83" s="17"/>
      <c r="I83" s="17"/>
      <c r="J83" s="17"/>
      <c r="K83" s="17"/>
      <c r="L83" s="17"/>
      <c r="M83" s="17"/>
      <c r="N83" s="17"/>
      <c r="O83" s="17"/>
      <c r="P83" s="17"/>
      <c r="Q83" s="17"/>
      <c r="R83" s="17"/>
      <c r="S83" s="17"/>
      <c r="T83" s="17"/>
      <c r="U83" s="17"/>
      <c r="V83" s="17"/>
      <c r="W83" s="17"/>
    </row>
    <row r="84" spans="1:23" ht="12.75" customHeight="1">
      <c r="A84" s="17"/>
      <c r="B84" s="17"/>
      <c r="C84" s="17"/>
      <c r="D84" s="17"/>
      <c r="E84" s="17"/>
      <c r="F84" s="17"/>
      <c r="G84" s="17"/>
      <c r="H84" s="17"/>
      <c r="I84" s="17"/>
      <c r="J84" s="17"/>
      <c r="K84" s="17"/>
      <c r="L84" s="17"/>
      <c r="M84" s="17"/>
      <c r="N84" s="17"/>
      <c r="O84" s="17"/>
      <c r="P84" s="17"/>
      <c r="Q84" s="17"/>
      <c r="R84" s="17"/>
      <c r="S84" s="17"/>
      <c r="T84" s="17"/>
      <c r="U84" s="17"/>
      <c r="V84" s="17"/>
      <c r="W84" s="17"/>
    </row>
    <row r="85" spans="1:23" ht="12.75" customHeight="1">
      <c r="A85" s="17"/>
      <c r="B85" s="17"/>
      <c r="C85" s="17"/>
      <c r="D85" s="17"/>
      <c r="E85" s="17"/>
      <c r="F85" s="17"/>
      <c r="G85" s="17"/>
      <c r="H85" s="17"/>
      <c r="I85" s="17"/>
      <c r="J85" s="17"/>
      <c r="K85" s="17"/>
      <c r="L85" s="17"/>
      <c r="M85" s="17"/>
      <c r="N85" s="17"/>
      <c r="O85" s="17"/>
      <c r="P85" s="17"/>
      <c r="Q85" s="17"/>
      <c r="R85" s="17"/>
      <c r="S85" s="17"/>
      <c r="T85" s="17"/>
      <c r="U85" s="17"/>
      <c r="V85" s="17"/>
      <c r="W85" s="17"/>
    </row>
    <row r="86" spans="1:23" ht="12.75" customHeight="1">
      <c r="A86" s="17"/>
      <c r="B86" s="17"/>
      <c r="C86" s="17"/>
      <c r="D86" s="17"/>
      <c r="E86" s="17"/>
      <c r="F86" s="17"/>
      <c r="G86" s="17"/>
      <c r="H86" s="17"/>
      <c r="I86" s="17"/>
      <c r="J86" s="17"/>
      <c r="K86" s="17"/>
      <c r="L86" s="17"/>
      <c r="M86" s="17"/>
      <c r="N86" s="17"/>
      <c r="O86" s="17"/>
      <c r="P86" s="17"/>
      <c r="Q86" s="17"/>
      <c r="R86" s="17"/>
      <c r="S86" s="17"/>
      <c r="T86" s="17"/>
      <c r="U86" s="17"/>
      <c r="V86" s="17"/>
      <c r="W86" s="17"/>
    </row>
    <row r="87" spans="1:23" ht="12.75" customHeight="1">
      <c r="A87" s="17"/>
      <c r="B87" s="17"/>
      <c r="C87" s="17"/>
      <c r="D87" s="17"/>
      <c r="E87" s="17"/>
      <c r="F87" s="17"/>
      <c r="G87" s="17"/>
      <c r="H87" s="17"/>
      <c r="I87" s="17"/>
      <c r="J87" s="17"/>
      <c r="K87" s="17"/>
      <c r="L87" s="17"/>
      <c r="M87" s="17"/>
      <c r="N87" s="17"/>
      <c r="O87" s="17"/>
      <c r="P87" s="17"/>
      <c r="Q87" s="17"/>
      <c r="R87" s="17"/>
      <c r="S87" s="17"/>
      <c r="T87" s="17"/>
      <c r="U87" s="17"/>
      <c r="V87" s="17"/>
      <c r="W87" s="17"/>
    </row>
    <row r="88" spans="1:23" ht="12.75" customHeight="1">
      <c r="A88" s="17"/>
      <c r="B88" s="17"/>
      <c r="C88" s="17"/>
      <c r="D88" s="17"/>
      <c r="E88" s="17"/>
      <c r="F88" s="17"/>
      <c r="G88" s="17"/>
      <c r="H88" s="17"/>
      <c r="I88" s="17"/>
      <c r="J88" s="17"/>
      <c r="K88" s="17"/>
      <c r="L88" s="17"/>
      <c r="M88" s="17"/>
      <c r="N88" s="17"/>
      <c r="O88" s="17"/>
      <c r="P88" s="17"/>
      <c r="Q88" s="17"/>
      <c r="R88" s="17"/>
      <c r="S88" s="17"/>
      <c r="T88" s="17"/>
      <c r="U88" s="17"/>
      <c r="V88" s="17"/>
      <c r="W88" s="17"/>
    </row>
    <row r="89" spans="1:23" ht="12.75" customHeight="1">
      <c r="A89" s="17"/>
      <c r="B89" s="17"/>
      <c r="C89" s="17"/>
      <c r="D89" s="17"/>
      <c r="E89" s="17"/>
      <c r="F89" s="17"/>
      <c r="G89" s="17"/>
      <c r="H89" s="17"/>
      <c r="I89" s="17"/>
      <c r="J89" s="17"/>
      <c r="K89" s="17"/>
      <c r="L89" s="17"/>
      <c r="M89" s="17"/>
      <c r="N89" s="17"/>
      <c r="O89" s="17"/>
      <c r="P89" s="17"/>
      <c r="Q89" s="17"/>
      <c r="R89" s="17"/>
      <c r="S89" s="17"/>
      <c r="T89" s="17"/>
      <c r="U89" s="17"/>
      <c r="V89" s="17"/>
      <c r="W89" s="17"/>
    </row>
    <row r="90" spans="1:23" ht="12.75" customHeight="1">
      <c r="A90" s="17"/>
      <c r="B90" s="17"/>
      <c r="C90" s="17"/>
      <c r="D90" s="17"/>
      <c r="E90" s="17"/>
      <c r="F90" s="17"/>
      <c r="G90" s="17"/>
      <c r="H90" s="17"/>
      <c r="I90" s="17"/>
      <c r="J90" s="17"/>
      <c r="K90" s="17"/>
      <c r="L90" s="17"/>
      <c r="M90" s="17"/>
      <c r="N90" s="17"/>
      <c r="O90" s="17"/>
      <c r="P90" s="17"/>
      <c r="Q90" s="17"/>
      <c r="R90" s="17"/>
      <c r="S90" s="17"/>
      <c r="T90" s="17"/>
      <c r="U90" s="17"/>
      <c r="V90" s="17"/>
      <c r="W90" s="17"/>
    </row>
    <row r="91" spans="1:23" ht="12.75" customHeight="1">
      <c r="A91" s="17"/>
      <c r="B91" s="17"/>
      <c r="C91" s="17"/>
      <c r="D91" s="17"/>
      <c r="E91" s="17"/>
      <c r="F91" s="17"/>
      <c r="G91" s="17"/>
      <c r="H91" s="17"/>
      <c r="I91" s="17"/>
      <c r="J91" s="17"/>
      <c r="K91" s="17"/>
      <c r="L91" s="17"/>
      <c r="M91" s="17"/>
      <c r="N91" s="17"/>
      <c r="O91" s="17"/>
      <c r="P91" s="17"/>
      <c r="Q91" s="17"/>
      <c r="R91" s="17"/>
      <c r="S91" s="17"/>
      <c r="T91" s="17"/>
      <c r="U91" s="17"/>
      <c r="V91" s="17"/>
      <c r="W91" s="17"/>
    </row>
    <row r="92" spans="1:23" ht="12.75" customHeight="1">
      <c r="A92" s="17"/>
      <c r="B92" s="17"/>
      <c r="C92" s="17"/>
      <c r="D92" s="17"/>
      <c r="E92" s="17"/>
      <c r="F92" s="17"/>
      <c r="G92" s="17"/>
      <c r="H92" s="17"/>
      <c r="I92" s="17"/>
      <c r="J92" s="17"/>
      <c r="K92" s="17"/>
      <c r="L92" s="17"/>
      <c r="M92" s="17"/>
      <c r="N92" s="17"/>
      <c r="O92" s="17"/>
      <c r="P92" s="17"/>
      <c r="Q92" s="17"/>
      <c r="R92" s="17"/>
      <c r="S92" s="17"/>
      <c r="T92" s="17"/>
      <c r="U92" s="17"/>
      <c r="V92" s="17"/>
      <c r="W92" s="17"/>
    </row>
    <row r="93" spans="1:23" ht="12.75" customHeight="1">
      <c r="A93" s="17"/>
      <c r="B93" s="17"/>
      <c r="C93" s="17"/>
      <c r="D93" s="17"/>
      <c r="E93" s="17"/>
      <c r="F93" s="17"/>
      <c r="G93" s="17"/>
      <c r="H93" s="17"/>
      <c r="I93" s="17"/>
      <c r="J93" s="17"/>
      <c r="K93" s="17"/>
      <c r="L93" s="17"/>
      <c r="M93" s="17"/>
      <c r="N93" s="17"/>
      <c r="O93" s="17"/>
      <c r="P93" s="17"/>
      <c r="Q93" s="17"/>
      <c r="R93" s="17"/>
      <c r="S93" s="17"/>
      <c r="T93" s="17"/>
      <c r="U93" s="17"/>
      <c r="V93" s="17"/>
      <c r="W93" s="17"/>
    </row>
    <row r="94" spans="1:23" ht="12.75" customHeight="1">
      <c r="A94" s="17"/>
      <c r="B94" s="17"/>
      <c r="C94" s="17"/>
      <c r="D94" s="17"/>
      <c r="E94" s="17"/>
      <c r="F94" s="17"/>
      <c r="G94" s="17"/>
      <c r="H94" s="17"/>
      <c r="I94" s="17"/>
      <c r="J94" s="17"/>
      <c r="K94" s="17"/>
      <c r="L94" s="17"/>
      <c r="M94" s="17"/>
      <c r="N94" s="17"/>
      <c r="O94" s="17"/>
      <c r="P94" s="17"/>
      <c r="Q94" s="17"/>
      <c r="R94" s="17"/>
      <c r="S94" s="17"/>
      <c r="T94" s="17"/>
      <c r="U94" s="17"/>
      <c r="V94" s="17"/>
      <c r="W94" s="17"/>
    </row>
    <row r="95" spans="1:23" ht="12.75" customHeight="1">
      <c r="A95" s="17"/>
      <c r="B95" s="17"/>
      <c r="C95" s="17"/>
      <c r="D95" s="17"/>
      <c r="E95" s="17"/>
      <c r="F95" s="17"/>
      <c r="G95" s="17"/>
      <c r="H95" s="17"/>
      <c r="I95" s="17"/>
      <c r="J95" s="17"/>
      <c r="K95" s="17"/>
      <c r="L95" s="17"/>
      <c r="M95" s="17"/>
      <c r="N95" s="17"/>
      <c r="O95" s="17"/>
      <c r="P95" s="17"/>
      <c r="Q95" s="17"/>
      <c r="R95" s="17"/>
      <c r="S95" s="17"/>
      <c r="T95" s="17"/>
      <c r="U95" s="17"/>
      <c r="V95" s="17"/>
      <c r="W95" s="17"/>
    </row>
    <row r="96" spans="1:23" ht="12.75" customHeight="1">
      <c r="A96" s="17"/>
      <c r="B96" s="17"/>
      <c r="C96" s="17"/>
      <c r="D96" s="17"/>
      <c r="E96" s="17"/>
      <c r="F96" s="17"/>
      <c r="G96" s="17"/>
      <c r="H96" s="17"/>
      <c r="I96" s="17"/>
      <c r="J96" s="17"/>
      <c r="K96" s="17"/>
      <c r="L96" s="17"/>
      <c r="M96" s="17"/>
      <c r="N96" s="17"/>
      <c r="O96" s="17"/>
      <c r="P96" s="17"/>
      <c r="Q96" s="17"/>
      <c r="R96" s="17"/>
      <c r="S96" s="17"/>
      <c r="T96" s="17"/>
      <c r="U96" s="17"/>
      <c r="V96" s="17"/>
      <c r="W96" s="17"/>
    </row>
    <row r="97" spans="1:23" ht="12.75" customHeight="1">
      <c r="A97" s="17"/>
      <c r="B97" s="17"/>
      <c r="C97" s="17"/>
      <c r="D97" s="17"/>
      <c r="E97" s="17"/>
      <c r="F97" s="17"/>
      <c r="G97" s="17"/>
      <c r="H97" s="17"/>
      <c r="I97" s="17"/>
      <c r="J97" s="17"/>
      <c r="K97" s="17"/>
      <c r="L97" s="17"/>
      <c r="M97" s="17"/>
      <c r="N97" s="17"/>
      <c r="O97" s="17"/>
      <c r="P97" s="17"/>
      <c r="Q97" s="17"/>
      <c r="R97" s="17"/>
      <c r="S97" s="17"/>
      <c r="T97" s="17"/>
      <c r="U97" s="17"/>
      <c r="V97" s="17"/>
      <c r="W97" s="17"/>
    </row>
    <row r="98" spans="1:23" ht="12.75" customHeight="1">
      <c r="A98" s="17"/>
      <c r="B98" s="17"/>
      <c r="C98" s="17"/>
      <c r="D98" s="17"/>
      <c r="E98" s="17"/>
      <c r="F98" s="17"/>
      <c r="G98" s="17"/>
      <c r="H98" s="17"/>
      <c r="I98" s="17"/>
      <c r="J98" s="17"/>
      <c r="K98" s="17"/>
      <c r="L98" s="17"/>
      <c r="M98" s="17"/>
      <c r="N98" s="17"/>
      <c r="O98" s="17"/>
      <c r="P98" s="17"/>
      <c r="Q98" s="17"/>
      <c r="R98" s="17"/>
      <c r="S98" s="17"/>
      <c r="T98" s="17"/>
      <c r="U98" s="17"/>
      <c r="V98" s="17"/>
      <c r="W98" s="17"/>
    </row>
    <row r="99" spans="1:23" ht="12.75" customHeight="1">
      <c r="A99" s="17"/>
      <c r="B99" s="17"/>
      <c r="C99" s="17"/>
      <c r="D99" s="17"/>
      <c r="E99" s="17"/>
      <c r="F99" s="17"/>
      <c r="G99" s="17"/>
      <c r="H99" s="17"/>
      <c r="I99" s="17"/>
      <c r="J99" s="17"/>
      <c r="K99" s="17"/>
      <c r="L99" s="17"/>
      <c r="M99" s="17"/>
      <c r="N99" s="17"/>
      <c r="O99" s="17"/>
      <c r="P99" s="17"/>
      <c r="Q99" s="17"/>
      <c r="R99" s="17"/>
      <c r="S99" s="17"/>
      <c r="T99" s="17"/>
      <c r="U99" s="17"/>
      <c r="V99" s="17"/>
      <c r="W99" s="17"/>
    </row>
    <row r="100" spans="1:23"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row>
    <row r="101" spans="1:23"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row>
    <row r="103" spans="1:23"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row>
    <row r="104" spans="1:23"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row>
    <row r="105" spans="1:23"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row>
    <row r="106" spans="1:23"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3"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row>
    <row r="108" spans="1:23"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row>
    <row r="109" spans="1:23"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row>
    <row r="110" spans="1:23"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row>
    <row r="111" spans="1:23"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row>
    <row r="112" spans="1:23"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row>
    <row r="113" spans="1:23"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row>
    <row r="114" spans="1:23"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row>
    <row r="115" spans="1:23"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row>
    <row r="116" spans="1:23"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row>
    <row r="117" spans="1:23"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23"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row>
    <row r="119" spans="1:23"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row>
    <row r="120" spans="1:23"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row>
    <row r="121" spans="1:23"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row>
    <row r="122" spans="1:23"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row>
    <row r="123" spans="1:23"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row>
    <row r="124" spans="1:23"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row>
    <row r="125" spans="1:23"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row>
    <row r="126" spans="1:23"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row>
    <row r="127" spans="1:23"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row>
    <row r="128" spans="1:23"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row>
    <row r="129" spans="1:23"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row>
    <row r="130" spans="1:23"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row>
    <row r="131" spans="1:23"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row>
    <row r="132" spans="1:23"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row>
    <row r="133" spans="1:23"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row>
    <row r="134" spans="1:23"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row>
    <row r="135" spans="1:23"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row>
    <row r="136" spans="1:23"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row>
    <row r="137" spans="1:23"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row>
    <row r="138" spans="1:23"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row>
    <row r="139" spans="1:23"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row>
    <row r="140" spans="1:23"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row>
    <row r="141" spans="1:23"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row>
    <row r="142" spans="1:23"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row>
    <row r="143" spans="1:23"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row>
    <row r="144" spans="1:23"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row>
    <row r="145" spans="1:23"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row>
    <row r="146" spans="1:23"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row>
    <row r="147" spans="1:23"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row>
    <row r="148" spans="1:23"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row>
    <row r="149" spans="1:23"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row>
    <row r="150" spans="1:23"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row>
    <row r="151" spans="1:23"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row>
    <row r="152" spans="1:23"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row>
    <row r="153" spans="1:23"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row>
    <row r="154" spans="1:23"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row>
    <row r="155" spans="1:23"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row>
    <row r="156" spans="1:23"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row>
    <row r="157" spans="1:23"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row>
    <row r="158" spans="1:23"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row>
    <row r="159" spans="1:23"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row>
    <row r="160" spans="1:23"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row>
    <row r="161" spans="1:23"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row>
    <row r="162" spans="1:23"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23"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row>
    <row r="164" spans="1:23"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row>
    <row r="165" spans="1:23"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row>
    <row r="166" spans="1:23"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row>
    <row r="167" spans="1:23"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row>
    <row r="168" spans="1:23"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row>
    <row r="169" spans="1:23"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row>
    <row r="170" spans="1:23"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row>
    <row r="171" spans="1:23"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row>
    <row r="172" spans="1:23"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row>
    <row r="173" spans="1:23"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row>
    <row r="174" spans="1:23"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row>
    <row r="175" spans="1:23"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row>
    <row r="176" spans="1:23"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row>
    <row r="177" spans="1:23"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row>
    <row r="178" spans="1:23"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row>
    <row r="179" spans="1:23"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row>
    <row r="180" spans="1:23"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row>
    <row r="181" spans="1:23"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row>
    <row r="182" spans="1:23"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row>
    <row r="183" spans="1:23"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row>
    <row r="184" spans="1:23"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row>
    <row r="185" spans="1:23"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row>
    <row r="186" spans="1:23"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row>
    <row r="187" spans="1:23"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row>
    <row r="188" spans="1:23"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row>
    <row r="189" spans="1:23"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row>
    <row r="190" spans="1:23"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row>
    <row r="191" spans="1:23"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row>
    <row r="192" spans="1:23"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row>
    <row r="193" spans="1:23"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row>
    <row r="194" spans="1:23"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row>
    <row r="195" spans="1:23"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row>
    <row r="196" spans="1:23"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row>
    <row r="197" spans="1:23"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row>
    <row r="198" spans="1:23"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row>
    <row r="199" spans="1:23"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row>
    <row r="200" spans="1:23"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row>
    <row r="201" spans="1:23"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row>
    <row r="202" spans="1:23"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row>
    <row r="203" spans="1:23"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row>
    <row r="204" spans="1:23"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row>
    <row r="205" spans="1:23"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row>
    <row r="206" spans="1:23"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row>
    <row r="207" spans="1:23"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row>
    <row r="208" spans="1:23"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row>
    <row r="209" spans="1:23"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row>
    <row r="210" spans="1:23"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row>
    <row r="211" spans="1:23"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row>
    <row r="212" spans="1:23"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row>
    <row r="213" spans="1:23"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row>
    <row r="214" spans="1:23"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row>
    <row r="215" spans="1:23"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row>
    <row r="216" spans="1:23"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row>
    <row r="217" spans="1:23"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row>
    <row r="218" spans="1:23"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row>
    <row r="219" spans="1:23"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row>
    <row r="220" spans="1:23"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5:C15"/>
  </mergeCells>
  <pageMargins left="0.25" right="0.25" top="0.75" bottom="0.75" header="0" footer="0"/>
  <pageSetup orientation="landscape"/>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1005"/>
  <sheetViews>
    <sheetView workbookViewId="0"/>
  </sheetViews>
  <sheetFormatPr defaultColWidth="12.58203125" defaultRowHeight="15" customHeight="1"/>
  <cols>
    <col min="1" max="1" width="41.58203125" customWidth="1"/>
    <col min="2" max="2" width="20.08203125" customWidth="1"/>
    <col min="3" max="3" width="17.83203125" customWidth="1"/>
    <col min="4" max="4" width="19.08203125" customWidth="1"/>
    <col min="5" max="5" width="19.58203125" customWidth="1"/>
    <col min="6" max="7" width="8.58203125" customWidth="1"/>
    <col min="8" max="8" width="12.33203125" customWidth="1"/>
    <col min="9" max="9" width="15.33203125" customWidth="1"/>
    <col min="10" max="10" width="13.5" customWidth="1"/>
    <col min="11" max="11" width="14.25" customWidth="1"/>
    <col min="12" max="25" width="8.58203125" customWidth="1"/>
  </cols>
  <sheetData>
    <row r="1" spans="1:25" ht="18.5">
      <c r="A1" s="98" t="s">
        <v>543</v>
      </c>
      <c r="B1" s="338"/>
      <c r="C1" s="18"/>
      <c r="D1" s="18"/>
      <c r="E1" s="18"/>
      <c r="F1" s="18"/>
      <c r="G1" s="18"/>
      <c r="H1" s="18"/>
      <c r="I1" s="18"/>
      <c r="J1" s="18"/>
      <c r="K1" s="18"/>
      <c r="L1" s="18"/>
      <c r="M1" s="18"/>
      <c r="N1" s="18"/>
      <c r="O1" s="18"/>
      <c r="P1" s="18"/>
      <c r="Q1" s="18"/>
      <c r="R1" s="18"/>
      <c r="S1" s="18"/>
      <c r="T1" s="18"/>
      <c r="U1" s="18"/>
      <c r="V1" s="18"/>
      <c r="W1" s="18"/>
      <c r="X1" s="18"/>
      <c r="Y1" s="18"/>
    </row>
    <row r="2" spans="1:25" ht="14.25" customHeight="1"/>
    <row r="3" spans="1:25" ht="43.5">
      <c r="A3" s="343" t="s">
        <v>143</v>
      </c>
      <c r="B3" s="209" t="s">
        <v>144</v>
      </c>
      <c r="C3" s="304" t="s">
        <v>317</v>
      </c>
      <c r="D3" s="304" t="s">
        <v>318</v>
      </c>
      <c r="E3" s="304" t="s">
        <v>319</v>
      </c>
      <c r="F3" s="31"/>
      <c r="G3" s="31"/>
      <c r="H3" s="31"/>
      <c r="I3" s="31"/>
      <c r="J3" s="31"/>
      <c r="K3" s="31"/>
      <c r="L3" s="31"/>
      <c r="M3" s="31"/>
      <c r="N3" s="31"/>
      <c r="O3" s="31"/>
      <c r="P3" s="31"/>
      <c r="Q3" s="31"/>
      <c r="R3" s="31"/>
      <c r="S3" s="31"/>
      <c r="T3" s="31"/>
      <c r="U3" s="31"/>
      <c r="V3" s="31"/>
      <c r="W3" s="31"/>
      <c r="X3" s="31"/>
      <c r="Y3" s="31"/>
    </row>
    <row r="4" spans="1:25" ht="14.5">
      <c r="A4" s="536" t="s">
        <v>544</v>
      </c>
      <c r="B4" s="353">
        <v>32506</v>
      </c>
      <c r="C4" s="354">
        <v>16333092212.090099</v>
      </c>
      <c r="D4" s="355">
        <v>66</v>
      </c>
      <c r="E4" s="356">
        <v>76759576.939999998</v>
      </c>
      <c r="F4" s="31"/>
      <c r="G4" s="31"/>
      <c r="H4" s="31"/>
      <c r="I4" s="31"/>
      <c r="J4" s="31"/>
      <c r="K4" s="31"/>
      <c r="L4" s="31"/>
      <c r="M4" s="31"/>
      <c r="N4" s="31"/>
      <c r="O4" s="31"/>
      <c r="P4" s="31"/>
      <c r="Q4" s="31"/>
      <c r="R4" s="31"/>
      <c r="S4" s="31"/>
      <c r="T4" s="31"/>
      <c r="U4" s="31"/>
      <c r="V4" s="31"/>
      <c r="W4" s="31"/>
      <c r="X4" s="31"/>
      <c r="Y4" s="31"/>
    </row>
    <row r="5" spans="1:25" ht="14.5">
      <c r="A5" s="537" t="s">
        <v>545</v>
      </c>
      <c r="B5" s="348">
        <v>63937</v>
      </c>
      <c r="C5" s="349">
        <v>55406958171.821198</v>
      </c>
      <c r="D5" s="350">
        <v>14165</v>
      </c>
      <c r="E5" s="351">
        <v>9567461557.7199898</v>
      </c>
      <c r="F5" s="31"/>
      <c r="G5" s="31"/>
      <c r="H5" s="31"/>
      <c r="I5" s="31"/>
      <c r="J5" s="31"/>
      <c r="K5" s="31"/>
      <c r="L5" s="31"/>
      <c r="M5" s="31"/>
      <c r="N5" s="31"/>
      <c r="O5" s="31"/>
      <c r="P5" s="31"/>
      <c r="Q5" s="31"/>
      <c r="R5" s="31"/>
      <c r="S5" s="31"/>
      <c r="T5" s="31"/>
      <c r="U5" s="31"/>
      <c r="V5" s="31"/>
      <c r="W5" s="31"/>
      <c r="X5" s="31"/>
      <c r="Y5" s="31"/>
    </row>
    <row r="6" spans="1:25" ht="14.5">
      <c r="A6" s="536" t="s">
        <v>546</v>
      </c>
      <c r="B6" s="353">
        <v>767</v>
      </c>
      <c r="C6" s="354">
        <v>62699991.079999998</v>
      </c>
      <c r="D6" s="355">
        <v>1</v>
      </c>
      <c r="E6" s="356">
        <v>0</v>
      </c>
      <c r="F6" s="31"/>
      <c r="G6" s="31"/>
      <c r="H6" s="31"/>
      <c r="I6" s="31"/>
      <c r="J6" s="31"/>
      <c r="K6" s="31"/>
      <c r="L6" s="31"/>
      <c r="M6" s="31"/>
      <c r="N6" s="31"/>
      <c r="O6" s="31"/>
      <c r="P6" s="31"/>
      <c r="Q6" s="31"/>
      <c r="R6" s="31"/>
      <c r="S6" s="31"/>
      <c r="T6" s="31"/>
      <c r="U6" s="31"/>
      <c r="V6" s="31"/>
      <c r="W6" s="31"/>
      <c r="X6" s="31"/>
      <c r="Y6" s="31"/>
    </row>
    <row r="7" spans="1:25" ht="14.5">
      <c r="A7" s="537" t="s">
        <v>547</v>
      </c>
      <c r="B7" s="348">
        <v>107</v>
      </c>
      <c r="C7" s="349">
        <v>115994598.47</v>
      </c>
      <c r="D7" s="350"/>
      <c r="E7" s="351"/>
      <c r="F7" s="31"/>
      <c r="G7" s="31"/>
      <c r="H7" s="31"/>
      <c r="I7" s="31"/>
      <c r="J7" s="31"/>
      <c r="K7" s="31"/>
      <c r="L7" s="31"/>
      <c r="M7" s="31"/>
      <c r="N7" s="31"/>
      <c r="O7" s="31"/>
      <c r="P7" s="31"/>
      <c r="Q7" s="31"/>
      <c r="R7" s="31"/>
      <c r="S7" s="31"/>
      <c r="T7" s="31"/>
      <c r="U7" s="31"/>
      <c r="V7" s="31"/>
      <c r="W7" s="31"/>
      <c r="X7" s="31"/>
      <c r="Y7" s="31"/>
    </row>
    <row r="8" spans="1:25" ht="14.5">
      <c r="A8" s="352" t="s">
        <v>124</v>
      </c>
      <c r="B8" s="353">
        <v>19334</v>
      </c>
      <c r="C8" s="354">
        <v>1847535101.47</v>
      </c>
      <c r="D8" s="355">
        <v>127</v>
      </c>
      <c r="E8" s="356">
        <v>5470266.0199999996</v>
      </c>
      <c r="F8" s="31"/>
      <c r="G8" s="31"/>
      <c r="H8" s="31"/>
      <c r="I8" s="31"/>
      <c r="J8" s="31"/>
      <c r="K8" s="31"/>
      <c r="L8" s="31"/>
      <c r="M8" s="31"/>
      <c r="N8" s="31"/>
      <c r="O8" s="31"/>
      <c r="P8" s="31"/>
      <c r="Q8" s="31"/>
      <c r="R8" s="31"/>
      <c r="S8" s="31"/>
      <c r="T8" s="31"/>
      <c r="U8" s="31"/>
      <c r="V8" s="31"/>
      <c r="W8" s="31"/>
      <c r="X8" s="31"/>
      <c r="Y8" s="31"/>
    </row>
    <row r="9" spans="1:25" ht="14.5">
      <c r="A9" s="347" t="s">
        <v>125</v>
      </c>
      <c r="B9" s="348">
        <v>450</v>
      </c>
      <c r="C9" s="349">
        <v>1284992530.25</v>
      </c>
      <c r="D9" s="350"/>
      <c r="E9" s="351"/>
      <c r="F9" s="31"/>
      <c r="G9" s="31"/>
      <c r="H9" s="31"/>
      <c r="I9" s="31"/>
      <c r="J9" s="31"/>
      <c r="K9" s="31"/>
      <c r="L9" s="31"/>
      <c r="M9" s="31"/>
      <c r="N9" s="31"/>
      <c r="O9" s="31"/>
      <c r="P9" s="31"/>
      <c r="Q9" s="31"/>
      <c r="R9" s="31"/>
      <c r="S9" s="31"/>
      <c r="T9" s="31"/>
      <c r="U9" s="31"/>
      <c r="V9" s="31"/>
      <c r="W9" s="31"/>
      <c r="X9" s="31"/>
      <c r="Y9" s="31"/>
    </row>
    <row r="10" spans="1:25" ht="14.5">
      <c r="A10" s="352" t="s">
        <v>126</v>
      </c>
      <c r="B10" s="353">
        <v>11892</v>
      </c>
      <c r="C10" s="354">
        <v>8616255693</v>
      </c>
      <c r="D10" s="355"/>
      <c r="E10" s="356"/>
      <c r="F10" s="31"/>
      <c r="G10" s="31"/>
      <c r="H10" s="31"/>
      <c r="I10" s="31"/>
      <c r="J10" s="31"/>
      <c r="K10" s="31"/>
      <c r="L10" s="31"/>
      <c r="M10" s="31"/>
      <c r="N10" s="31"/>
      <c r="O10" s="31"/>
      <c r="P10" s="31"/>
      <c r="Q10" s="31"/>
      <c r="R10" s="31"/>
      <c r="S10" s="31"/>
      <c r="T10" s="31"/>
      <c r="U10" s="31"/>
      <c r="V10" s="31"/>
      <c r="W10" s="31"/>
      <c r="X10" s="31"/>
      <c r="Y10" s="31"/>
    </row>
    <row r="11" spans="1:25" ht="14.5">
      <c r="A11" s="347" t="s">
        <v>127</v>
      </c>
      <c r="B11" s="348">
        <v>2719</v>
      </c>
      <c r="C11" s="349">
        <v>5111983593.6599998</v>
      </c>
      <c r="D11" s="350">
        <v>3</v>
      </c>
      <c r="E11" s="351">
        <v>1530000</v>
      </c>
      <c r="F11" s="31"/>
      <c r="G11" s="31"/>
      <c r="H11" s="31"/>
      <c r="I11" s="31"/>
      <c r="J11" s="31"/>
      <c r="K11" s="31"/>
      <c r="L11" s="31"/>
      <c r="M11" s="31"/>
      <c r="N11" s="31"/>
      <c r="O11" s="31"/>
      <c r="P11" s="31"/>
      <c r="Q11" s="31"/>
      <c r="R11" s="31"/>
      <c r="S11" s="31"/>
      <c r="T11" s="31"/>
      <c r="U11" s="31"/>
      <c r="V11" s="31"/>
      <c r="W11" s="31"/>
      <c r="X11" s="31"/>
      <c r="Y11" s="31"/>
    </row>
    <row r="12" spans="1:25" ht="14.5">
      <c r="A12" s="352" t="s">
        <v>128</v>
      </c>
      <c r="B12" s="353">
        <v>8291</v>
      </c>
      <c r="C12" s="354">
        <v>1661459674.7130001</v>
      </c>
      <c r="D12" s="355"/>
      <c r="E12" s="356"/>
      <c r="F12" s="31"/>
      <c r="G12" s="31"/>
      <c r="H12" s="31"/>
      <c r="I12" s="31"/>
      <c r="J12" s="31"/>
      <c r="K12" s="31"/>
      <c r="L12" s="31"/>
      <c r="M12" s="31"/>
      <c r="N12" s="31"/>
      <c r="O12" s="31"/>
      <c r="P12" s="31"/>
      <c r="Q12" s="31"/>
      <c r="R12" s="31"/>
      <c r="S12" s="31"/>
      <c r="T12" s="31"/>
      <c r="U12" s="31"/>
      <c r="V12" s="31"/>
      <c r="W12" s="31"/>
      <c r="X12" s="31"/>
      <c r="Y12" s="31"/>
    </row>
    <row r="13" spans="1:25" ht="14.5">
      <c r="A13" s="347" t="s">
        <v>129</v>
      </c>
      <c r="B13" s="348">
        <v>3818</v>
      </c>
      <c r="C13" s="349">
        <v>690876394</v>
      </c>
      <c r="D13" s="350">
        <v>4</v>
      </c>
      <c r="E13" s="351">
        <v>0</v>
      </c>
      <c r="F13" s="31"/>
      <c r="G13" s="31"/>
      <c r="H13" s="31"/>
      <c r="I13" s="31"/>
      <c r="J13" s="31"/>
      <c r="K13" s="31"/>
      <c r="L13" s="31"/>
      <c r="M13" s="31"/>
      <c r="N13" s="31"/>
      <c r="O13" s="31"/>
      <c r="P13" s="31"/>
      <c r="Q13" s="31"/>
      <c r="R13" s="31"/>
      <c r="S13" s="31"/>
      <c r="T13" s="31"/>
      <c r="U13" s="31"/>
      <c r="V13" s="31"/>
      <c r="W13" s="31"/>
      <c r="X13" s="31"/>
      <c r="Y13" s="31"/>
    </row>
    <row r="14" spans="1:25" ht="14.5">
      <c r="A14" s="352" t="s">
        <v>130</v>
      </c>
      <c r="B14" s="353">
        <v>2034</v>
      </c>
      <c r="C14" s="354">
        <v>1163663175.256</v>
      </c>
      <c r="D14" s="355"/>
      <c r="E14" s="356"/>
      <c r="F14" s="31"/>
      <c r="G14" s="31"/>
      <c r="H14" s="31"/>
      <c r="I14" s="31"/>
      <c r="J14" s="31"/>
      <c r="K14" s="31"/>
      <c r="L14" s="31"/>
      <c r="M14" s="31"/>
      <c r="N14" s="31"/>
      <c r="O14" s="31"/>
      <c r="P14" s="31"/>
      <c r="Q14" s="31"/>
      <c r="R14" s="31"/>
      <c r="S14" s="31"/>
      <c r="T14" s="31"/>
      <c r="U14" s="31"/>
      <c r="V14" s="31"/>
      <c r="W14" s="31"/>
      <c r="X14" s="31"/>
      <c r="Y14" s="31"/>
    </row>
    <row r="15" spans="1:25" ht="14.5">
      <c r="A15" s="347" t="s">
        <v>131</v>
      </c>
      <c r="B15" s="348">
        <v>187</v>
      </c>
      <c r="C15" s="349">
        <v>360959189.528</v>
      </c>
      <c r="D15" s="350"/>
      <c r="E15" s="351"/>
      <c r="F15" s="31"/>
      <c r="G15" s="31"/>
      <c r="H15" s="31"/>
      <c r="I15" s="31"/>
      <c r="J15" s="31"/>
      <c r="K15" s="31"/>
      <c r="L15" s="31"/>
      <c r="M15" s="31"/>
      <c r="N15" s="31"/>
      <c r="O15" s="31"/>
      <c r="P15" s="31"/>
      <c r="Q15" s="31"/>
      <c r="R15" s="31"/>
      <c r="S15" s="31"/>
      <c r="T15" s="31"/>
      <c r="U15" s="31"/>
      <c r="V15" s="31"/>
      <c r="W15" s="31"/>
      <c r="X15" s="31"/>
      <c r="Y15" s="31"/>
    </row>
    <row r="16" spans="1:25" ht="14.5">
      <c r="A16" s="352" t="s">
        <v>132</v>
      </c>
      <c r="B16" s="353">
        <v>41816</v>
      </c>
      <c r="C16" s="354">
        <v>9264871455.0199909</v>
      </c>
      <c r="D16" s="355">
        <v>640</v>
      </c>
      <c r="E16" s="356">
        <v>70638475.840000004</v>
      </c>
      <c r="F16" s="31"/>
      <c r="G16" s="31"/>
      <c r="H16" s="31"/>
      <c r="I16" s="31"/>
      <c r="J16" s="31"/>
      <c r="K16" s="31"/>
      <c r="L16" s="31"/>
      <c r="M16" s="31"/>
      <c r="N16" s="31"/>
      <c r="O16" s="31"/>
      <c r="P16" s="31"/>
      <c r="Q16" s="31"/>
      <c r="R16" s="31"/>
      <c r="S16" s="31"/>
      <c r="T16" s="31"/>
      <c r="U16" s="31"/>
      <c r="V16" s="31"/>
      <c r="W16" s="31"/>
      <c r="X16" s="31"/>
      <c r="Y16" s="31"/>
    </row>
    <row r="17" spans="1:25" ht="14.5">
      <c r="A17" s="347" t="s">
        <v>133</v>
      </c>
      <c r="B17" s="348">
        <v>11</v>
      </c>
      <c r="C17" s="349">
        <v>259353385</v>
      </c>
      <c r="D17" s="350"/>
      <c r="E17" s="351"/>
      <c r="F17" s="31"/>
      <c r="G17" s="31"/>
      <c r="H17" s="31"/>
      <c r="I17" s="31"/>
      <c r="J17" s="31"/>
      <c r="K17" s="31"/>
      <c r="L17" s="31"/>
      <c r="M17" s="31"/>
      <c r="N17" s="31"/>
      <c r="O17" s="31"/>
      <c r="P17" s="31"/>
      <c r="Q17" s="31"/>
      <c r="R17" s="31"/>
      <c r="S17" s="31"/>
      <c r="T17" s="31"/>
      <c r="U17" s="31"/>
      <c r="V17" s="31"/>
      <c r="W17" s="31"/>
      <c r="X17" s="31"/>
      <c r="Y17" s="31"/>
    </row>
    <row r="18" spans="1:25" ht="14.5">
      <c r="A18" s="352" t="s">
        <v>134</v>
      </c>
      <c r="B18" s="353">
        <v>9373</v>
      </c>
      <c r="C18" s="354">
        <v>1120607495.04</v>
      </c>
      <c r="D18" s="355">
        <v>3</v>
      </c>
      <c r="E18" s="356">
        <v>0</v>
      </c>
      <c r="F18" s="31"/>
      <c r="G18" s="31"/>
      <c r="H18" s="31"/>
      <c r="I18" s="31"/>
      <c r="J18" s="31"/>
      <c r="K18" s="31"/>
      <c r="L18" s="31"/>
      <c r="M18" s="31"/>
      <c r="N18" s="31"/>
      <c r="O18" s="31"/>
      <c r="P18" s="31"/>
      <c r="Q18" s="31"/>
      <c r="R18" s="31"/>
      <c r="S18" s="31"/>
      <c r="T18" s="31"/>
      <c r="U18" s="31"/>
      <c r="V18" s="31"/>
      <c r="W18" s="31"/>
      <c r="X18" s="31"/>
      <c r="Y18" s="31"/>
    </row>
    <row r="19" spans="1:25" ht="14.5">
      <c r="A19" s="347" t="s">
        <v>135</v>
      </c>
      <c r="B19" s="348">
        <v>6256</v>
      </c>
      <c r="C19" s="349">
        <v>26654894070.490002</v>
      </c>
      <c r="D19" s="350"/>
      <c r="E19" s="351"/>
      <c r="F19" s="31"/>
      <c r="G19" s="31"/>
      <c r="H19" s="31"/>
      <c r="I19" s="31"/>
      <c r="J19" s="31"/>
      <c r="K19" s="31"/>
      <c r="L19" s="31"/>
      <c r="M19" s="31"/>
      <c r="N19" s="31"/>
      <c r="O19" s="31"/>
      <c r="P19" s="31"/>
      <c r="Q19" s="31"/>
      <c r="R19" s="31"/>
      <c r="S19" s="31"/>
      <c r="T19" s="31"/>
      <c r="U19" s="31"/>
      <c r="V19" s="31"/>
      <c r="W19" s="31"/>
      <c r="X19" s="31"/>
      <c r="Y19" s="31"/>
    </row>
    <row r="20" spans="1:25" ht="14.5">
      <c r="A20" s="352" t="s">
        <v>136</v>
      </c>
      <c r="B20" s="353">
        <v>164</v>
      </c>
      <c r="C20" s="354">
        <v>110516431.39</v>
      </c>
      <c r="D20" s="355"/>
      <c r="E20" s="356"/>
      <c r="F20" s="31"/>
      <c r="G20" s="31"/>
      <c r="H20" s="31"/>
      <c r="I20" s="31"/>
      <c r="J20" s="31"/>
      <c r="K20" s="31"/>
      <c r="L20" s="31"/>
      <c r="M20" s="31"/>
      <c r="N20" s="31"/>
      <c r="O20" s="31"/>
      <c r="P20" s="31"/>
      <c r="Q20" s="31"/>
      <c r="R20" s="31"/>
      <c r="S20" s="31"/>
      <c r="T20" s="31"/>
      <c r="U20" s="31"/>
      <c r="V20" s="31"/>
      <c r="W20" s="31"/>
      <c r="X20" s="31"/>
      <c r="Y20" s="31"/>
    </row>
    <row r="21" spans="1:25" ht="14.5">
      <c r="A21" s="347" t="s">
        <v>137</v>
      </c>
      <c r="B21" s="348">
        <v>1561</v>
      </c>
      <c r="C21" s="349">
        <v>14607938722.32</v>
      </c>
      <c r="D21" s="350"/>
      <c r="E21" s="351"/>
      <c r="F21" s="31"/>
      <c r="G21" s="31"/>
      <c r="H21" s="31"/>
      <c r="I21" s="31"/>
      <c r="J21" s="31"/>
      <c r="K21" s="31"/>
      <c r="L21" s="31"/>
      <c r="M21" s="31"/>
      <c r="N21" s="31"/>
      <c r="O21" s="31"/>
      <c r="P21" s="31"/>
      <c r="Q21" s="31"/>
      <c r="R21" s="31"/>
      <c r="S21" s="31"/>
      <c r="T21" s="31"/>
      <c r="U21" s="31"/>
      <c r="V21" s="31"/>
      <c r="W21" s="31"/>
      <c r="X21" s="31"/>
      <c r="Y21" s="31"/>
    </row>
    <row r="22" spans="1:25" ht="14.5">
      <c r="A22" s="352" t="s">
        <v>138</v>
      </c>
      <c r="B22" s="353">
        <v>2350</v>
      </c>
      <c r="C22" s="354">
        <v>2505438913</v>
      </c>
      <c r="D22" s="355"/>
      <c r="E22" s="356"/>
      <c r="F22" s="31"/>
      <c r="G22" s="31"/>
      <c r="H22" s="31"/>
      <c r="I22" s="31"/>
      <c r="J22" s="31"/>
      <c r="K22" s="31"/>
      <c r="L22" s="31"/>
      <c r="M22" s="31"/>
      <c r="N22" s="31"/>
      <c r="O22" s="31"/>
      <c r="P22" s="31"/>
      <c r="Q22" s="31"/>
      <c r="R22" s="31"/>
      <c r="S22" s="31"/>
      <c r="T22" s="31"/>
      <c r="U22" s="31"/>
      <c r="V22" s="31"/>
      <c r="W22" s="31"/>
      <c r="X22" s="31"/>
      <c r="Y22" s="31"/>
    </row>
    <row r="23" spans="1:25" thickBot="1">
      <c r="A23" s="538" t="s">
        <v>548</v>
      </c>
      <c r="B23" s="474">
        <v>36142</v>
      </c>
      <c r="C23" s="475">
        <v>38811114397.440697</v>
      </c>
      <c r="D23" s="476">
        <v>311</v>
      </c>
      <c r="E23" s="477">
        <v>607985417.13</v>
      </c>
      <c r="F23" s="31"/>
      <c r="G23" s="31"/>
      <c r="H23" s="31"/>
      <c r="I23" s="31"/>
      <c r="J23" s="31"/>
      <c r="K23" s="31"/>
      <c r="L23" s="31"/>
      <c r="M23" s="31"/>
      <c r="N23" s="31"/>
      <c r="O23" s="31"/>
      <c r="P23" s="31"/>
      <c r="Q23" s="31"/>
      <c r="R23" s="31"/>
      <c r="S23" s="31"/>
      <c r="T23" s="31"/>
      <c r="U23" s="31"/>
      <c r="V23" s="31"/>
      <c r="W23" s="31"/>
      <c r="X23" s="31"/>
      <c r="Y23" s="31"/>
    </row>
    <row r="24" spans="1:25" ht="15.75" customHeight="1" thickBot="1">
      <c r="A24" s="478" t="s">
        <v>42</v>
      </c>
      <c r="B24" s="479">
        <f t="shared" ref="B24:E24" si="0">SUM(B4:B23)</f>
        <v>243715</v>
      </c>
      <c r="C24" s="480">
        <f t="shared" si="0"/>
        <v>185991205195.039</v>
      </c>
      <c r="D24" s="479">
        <f t="shared" si="0"/>
        <v>15320</v>
      </c>
      <c r="E24" s="481">
        <f t="shared" si="0"/>
        <v>10329845293.64999</v>
      </c>
      <c r="F24" s="31"/>
      <c r="G24" s="31"/>
      <c r="H24" s="31"/>
      <c r="I24" s="31"/>
      <c r="J24" s="31"/>
      <c r="K24" s="31"/>
      <c r="L24" s="31"/>
      <c r="M24" s="31"/>
      <c r="N24" s="31"/>
      <c r="O24" s="31"/>
      <c r="P24" s="31"/>
      <c r="Q24" s="31"/>
      <c r="R24" s="31"/>
      <c r="S24" s="31"/>
      <c r="T24" s="31"/>
      <c r="U24" s="31"/>
      <c r="V24" s="31"/>
      <c r="W24" s="31"/>
      <c r="X24" s="31"/>
      <c r="Y24" s="31"/>
    </row>
    <row r="25" spans="1:25" ht="14.2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ht="14.25" customHeight="1">
      <c r="A26" s="31" t="s">
        <v>70</v>
      </c>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ht="14.25" customHeight="1">
      <c r="A27" s="31" t="s">
        <v>320</v>
      </c>
      <c r="B27" s="96"/>
      <c r="C27" s="108"/>
      <c r="D27" s="96"/>
      <c r="E27" s="96"/>
      <c r="F27" s="31"/>
      <c r="G27" s="31"/>
      <c r="H27" s="31"/>
      <c r="I27" s="31"/>
      <c r="J27" s="31"/>
      <c r="K27" s="31"/>
      <c r="L27" s="31"/>
      <c r="M27" s="31"/>
      <c r="N27" s="31"/>
      <c r="O27" s="31"/>
      <c r="P27" s="31"/>
      <c r="Q27" s="31"/>
      <c r="R27" s="31"/>
      <c r="S27" s="31"/>
      <c r="T27" s="31"/>
      <c r="U27" s="31"/>
      <c r="V27" s="31"/>
      <c r="W27" s="31"/>
      <c r="X27" s="31"/>
      <c r="Y27" s="31"/>
    </row>
    <row r="28" spans="1:25" ht="14.25" customHeight="1">
      <c r="A28" s="535" t="s">
        <v>453</v>
      </c>
      <c r="B28" s="96"/>
      <c r="C28" s="108"/>
      <c r="D28" s="96"/>
      <c r="E28" s="96"/>
      <c r="F28" s="31"/>
      <c r="G28" s="31"/>
      <c r="H28" s="31"/>
      <c r="I28" s="31"/>
      <c r="J28" s="31"/>
      <c r="K28" s="31"/>
      <c r="L28" s="31"/>
      <c r="M28" s="31"/>
      <c r="N28" s="31"/>
      <c r="O28" s="31"/>
      <c r="P28" s="31"/>
      <c r="Q28" s="31"/>
      <c r="R28" s="31"/>
      <c r="S28" s="31"/>
      <c r="T28" s="31"/>
      <c r="U28" s="31"/>
      <c r="V28" s="31"/>
      <c r="W28" s="31"/>
      <c r="X28" s="31"/>
      <c r="Y28" s="31"/>
    </row>
    <row r="29" spans="1:25" ht="79.5" customHeight="1">
      <c r="A29" s="743" t="s">
        <v>142</v>
      </c>
      <c r="B29" s="712"/>
      <c r="C29" s="712"/>
      <c r="D29" s="712"/>
      <c r="E29" s="712"/>
    </row>
    <row r="30" spans="1:25" ht="14.25" customHeight="1">
      <c r="B30" s="357"/>
    </row>
    <row r="31" spans="1:25" ht="14.25" customHeight="1">
      <c r="B31" s="357"/>
    </row>
    <row r="32" spans="1:25" ht="14.25" customHeight="1">
      <c r="B32" s="357"/>
    </row>
    <row r="33" spans="2:2" ht="14.25" customHeight="1">
      <c r="B33" s="357"/>
    </row>
    <row r="34" spans="2:2" ht="14.25" customHeight="1">
      <c r="B34" s="357"/>
    </row>
    <row r="35" spans="2:2" ht="14.25" customHeight="1">
      <c r="B35" s="357"/>
    </row>
    <row r="36" spans="2:2" ht="14.25" customHeight="1">
      <c r="B36" s="357"/>
    </row>
    <row r="37" spans="2:2" ht="14.25" customHeight="1">
      <c r="B37" s="357"/>
    </row>
    <row r="38" spans="2:2" ht="14.25" customHeight="1">
      <c r="B38" s="357"/>
    </row>
    <row r="39" spans="2:2" ht="14.25" customHeight="1">
      <c r="B39" s="357"/>
    </row>
    <row r="40" spans="2:2" ht="14.25" customHeight="1">
      <c r="B40" s="357"/>
    </row>
    <row r="41" spans="2:2" ht="14.25" customHeight="1">
      <c r="B41" s="357"/>
    </row>
    <row r="42" spans="2:2" ht="14.25" customHeight="1">
      <c r="B42" s="357"/>
    </row>
    <row r="43" spans="2:2" ht="14.25" customHeight="1">
      <c r="B43" s="357"/>
    </row>
    <row r="44" spans="2:2" ht="14.25" customHeight="1"/>
    <row r="45" spans="2:2" ht="14.25" customHeight="1"/>
    <row r="46" spans="2:2" ht="14.25" customHeight="1"/>
    <row r="47" spans="2:2" ht="14.25" customHeight="1"/>
    <row r="48" spans="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9:E29"/>
  </mergeCells>
  <pageMargins left="0.7" right="0.7" top="0.75" bottom="0.75" header="0" footer="0"/>
  <pageSetup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1005"/>
  <sheetViews>
    <sheetView topLeftCell="A28" workbookViewId="0"/>
  </sheetViews>
  <sheetFormatPr defaultColWidth="12.58203125" defaultRowHeight="15" customHeight="1"/>
  <cols>
    <col min="1" max="1" width="39" customWidth="1"/>
    <col min="2" max="2" width="21.08203125" customWidth="1"/>
    <col min="3" max="3" width="18.58203125" customWidth="1"/>
    <col min="4" max="4" width="20.33203125" customWidth="1"/>
    <col min="5" max="5" width="22.08203125" customWidth="1"/>
    <col min="6" max="6" width="8.58203125" customWidth="1"/>
    <col min="7" max="7" width="27" customWidth="1"/>
    <col min="8" max="8" width="8.58203125" customWidth="1"/>
    <col min="9" max="9" width="14.83203125" customWidth="1"/>
    <col min="10" max="10" width="8.58203125" customWidth="1"/>
    <col min="11" max="11" width="13.25" customWidth="1"/>
    <col min="12" max="25" width="8.58203125" customWidth="1"/>
  </cols>
  <sheetData>
    <row r="1" spans="1:25" ht="18.5">
      <c r="A1" s="425" t="s">
        <v>549</v>
      </c>
      <c r="B1" s="338"/>
      <c r="C1" s="18"/>
      <c r="D1" s="18"/>
      <c r="E1" s="18"/>
      <c r="F1" s="18"/>
      <c r="G1" s="18"/>
      <c r="H1" s="18"/>
      <c r="I1" s="18"/>
      <c r="J1" s="18"/>
      <c r="K1" s="18"/>
      <c r="L1" s="18"/>
      <c r="M1" s="18"/>
      <c r="N1" s="18"/>
      <c r="O1" s="18"/>
      <c r="P1" s="18"/>
      <c r="Q1" s="18"/>
      <c r="R1" s="18"/>
      <c r="S1" s="18"/>
      <c r="T1" s="18"/>
      <c r="U1" s="18"/>
      <c r="V1" s="18"/>
      <c r="W1" s="18"/>
      <c r="X1" s="18"/>
      <c r="Y1" s="18"/>
    </row>
    <row r="2" spans="1:25" ht="14.25" customHeight="1"/>
    <row r="3" spans="1:25" ht="29">
      <c r="A3" s="184" t="s">
        <v>119</v>
      </c>
      <c r="B3" s="279" t="s">
        <v>321</v>
      </c>
      <c r="C3" s="279" t="s">
        <v>322</v>
      </c>
      <c r="D3" s="279" t="s">
        <v>224</v>
      </c>
      <c r="E3" s="279" t="s">
        <v>323</v>
      </c>
      <c r="F3" s="31"/>
      <c r="G3" s="31"/>
      <c r="H3" s="31"/>
      <c r="I3" s="31"/>
      <c r="J3" s="31"/>
      <c r="K3" s="31"/>
      <c r="L3" s="31"/>
      <c r="M3" s="31"/>
      <c r="N3" s="31"/>
      <c r="O3" s="31"/>
      <c r="P3" s="31"/>
      <c r="Q3" s="31"/>
      <c r="R3" s="31"/>
      <c r="S3" s="31"/>
      <c r="T3" s="31"/>
      <c r="U3" s="31"/>
      <c r="V3" s="31"/>
      <c r="W3" s="31"/>
      <c r="X3" s="31"/>
      <c r="Y3" s="31"/>
    </row>
    <row r="4" spans="1:25" ht="14.5">
      <c r="A4" s="539" t="s">
        <v>544</v>
      </c>
      <c r="B4" s="355">
        <v>76898</v>
      </c>
      <c r="C4" s="354">
        <v>30247338907.8815</v>
      </c>
      <c r="D4" s="355">
        <v>587</v>
      </c>
      <c r="E4" s="356">
        <v>1849258895.21</v>
      </c>
      <c r="F4" s="31"/>
      <c r="G4" s="31"/>
      <c r="H4" s="31"/>
      <c r="I4" s="31"/>
      <c r="J4" s="31"/>
      <c r="K4" s="31"/>
      <c r="L4" s="31"/>
      <c r="M4" s="31"/>
      <c r="N4" s="31"/>
      <c r="O4" s="31"/>
      <c r="P4" s="31"/>
      <c r="Q4" s="31"/>
      <c r="R4" s="31"/>
      <c r="S4" s="31"/>
      <c r="T4" s="31"/>
      <c r="U4" s="31"/>
      <c r="V4" s="31"/>
      <c r="W4" s="31"/>
      <c r="X4" s="31"/>
      <c r="Y4" s="31"/>
    </row>
    <row r="5" spans="1:25" ht="14.5">
      <c r="A5" s="540" t="s">
        <v>545</v>
      </c>
      <c r="B5" s="350">
        <v>170484</v>
      </c>
      <c r="C5" s="349">
        <v>41883884736.725197</v>
      </c>
      <c r="D5" s="350">
        <v>90184</v>
      </c>
      <c r="E5" s="351">
        <v>4002585038.2199101</v>
      </c>
      <c r="F5" s="31"/>
      <c r="G5" s="31"/>
      <c r="H5" s="31"/>
      <c r="I5" s="31"/>
      <c r="J5" s="31"/>
      <c r="K5" s="31"/>
      <c r="L5" s="31"/>
      <c r="M5" s="31"/>
      <c r="N5" s="31"/>
      <c r="O5" s="31"/>
      <c r="P5" s="31"/>
      <c r="Q5" s="31"/>
      <c r="R5" s="31"/>
      <c r="S5" s="31"/>
      <c r="T5" s="31"/>
      <c r="U5" s="31"/>
      <c r="V5" s="31"/>
      <c r="W5" s="31"/>
      <c r="X5" s="31"/>
      <c r="Y5" s="31"/>
    </row>
    <row r="6" spans="1:25" ht="14.5">
      <c r="A6" s="539" t="s">
        <v>546</v>
      </c>
      <c r="B6" s="355">
        <v>3834</v>
      </c>
      <c r="C6" s="354">
        <v>25561851402.869999</v>
      </c>
      <c r="D6" s="355"/>
      <c r="E6" s="356"/>
      <c r="F6" s="31"/>
      <c r="G6" s="31"/>
      <c r="H6" s="31"/>
      <c r="I6" s="31"/>
      <c r="J6" s="31"/>
      <c r="K6" s="31"/>
      <c r="L6" s="31"/>
      <c r="M6" s="31"/>
      <c r="N6" s="31"/>
      <c r="O6" s="31"/>
      <c r="P6" s="31"/>
      <c r="Q6" s="31"/>
      <c r="R6" s="31"/>
      <c r="S6" s="31"/>
      <c r="T6" s="31"/>
      <c r="U6" s="31"/>
      <c r="V6" s="31"/>
      <c r="W6" s="31"/>
      <c r="X6" s="31"/>
      <c r="Y6" s="31"/>
    </row>
    <row r="7" spans="1:25" ht="14.5">
      <c r="A7" s="540" t="s">
        <v>547</v>
      </c>
      <c r="B7" s="350">
        <v>751</v>
      </c>
      <c r="C7" s="349">
        <v>32092831.25</v>
      </c>
      <c r="D7" s="350">
        <v>1</v>
      </c>
      <c r="E7" s="351">
        <v>0.01</v>
      </c>
      <c r="F7" s="31"/>
      <c r="G7" s="31"/>
      <c r="H7" s="31"/>
      <c r="I7" s="31"/>
      <c r="J7" s="31"/>
      <c r="K7" s="31"/>
      <c r="L7" s="31"/>
      <c r="M7" s="31"/>
      <c r="N7" s="31"/>
      <c r="O7" s="31"/>
      <c r="P7" s="31"/>
      <c r="Q7" s="31"/>
      <c r="R7" s="31"/>
      <c r="S7" s="31"/>
      <c r="T7" s="31"/>
      <c r="U7" s="31"/>
      <c r="V7" s="31"/>
      <c r="W7" s="31"/>
      <c r="X7" s="31"/>
      <c r="Y7" s="31"/>
    </row>
    <row r="8" spans="1:25" ht="14.5">
      <c r="A8" s="358" t="s">
        <v>124</v>
      </c>
      <c r="B8" s="355">
        <v>19696</v>
      </c>
      <c r="C8" s="354">
        <v>1671518319.02</v>
      </c>
      <c r="D8" s="355">
        <v>63</v>
      </c>
      <c r="E8" s="356">
        <v>216651.44</v>
      </c>
      <c r="F8" s="31"/>
      <c r="G8" s="31"/>
      <c r="H8" s="31"/>
      <c r="I8" s="31"/>
      <c r="J8" s="31"/>
      <c r="K8" s="31"/>
      <c r="L8" s="31"/>
      <c r="M8" s="31"/>
      <c r="N8" s="31"/>
      <c r="O8" s="31"/>
      <c r="P8" s="31"/>
      <c r="Q8" s="31"/>
      <c r="R8" s="31"/>
      <c r="S8" s="31"/>
      <c r="T8" s="31"/>
      <c r="U8" s="31"/>
      <c r="V8" s="31"/>
      <c r="W8" s="31"/>
      <c r="X8" s="31"/>
      <c r="Y8" s="31"/>
    </row>
    <row r="9" spans="1:25" ht="14.5">
      <c r="A9" s="359" t="s">
        <v>125</v>
      </c>
      <c r="B9" s="350">
        <v>148</v>
      </c>
      <c r="C9" s="349">
        <v>312921136</v>
      </c>
      <c r="D9" s="350"/>
      <c r="E9" s="351"/>
      <c r="F9" s="31"/>
      <c r="G9" s="31"/>
      <c r="H9" s="31"/>
      <c r="I9" s="31"/>
      <c r="J9" s="31"/>
      <c r="K9" s="31"/>
      <c r="L9" s="31"/>
      <c r="M9" s="31"/>
      <c r="N9" s="31"/>
      <c r="O9" s="31"/>
      <c r="P9" s="31"/>
      <c r="Q9" s="31"/>
      <c r="R9" s="31"/>
      <c r="S9" s="31"/>
      <c r="T9" s="31"/>
      <c r="U9" s="31"/>
      <c r="V9" s="31"/>
      <c r="W9" s="31"/>
      <c r="X9" s="31"/>
      <c r="Y9" s="31"/>
    </row>
    <row r="10" spans="1:25" ht="14.5">
      <c r="A10" s="358" t="s">
        <v>126</v>
      </c>
      <c r="B10" s="355">
        <v>8344</v>
      </c>
      <c r="C10" s="354">
        <v>8595881947</v>
      </c>
      <c r="D10" s="355"/>
      <c r="E10" s="356"/>
      <c r="F10" s="31"/>
      <c r="G10" s="31"/>
      <c r="H10" s="31"/>
      <c r="I10" s="31"/>
      <c r="J10" s="31"/>
      <c r="K10" s="31"/>
      <c r="L10" s="31"/>
      <c r="M10" s="31"/>
      <c r="N10" s="31"/>
      <c r="O10" s="31"/>
      <c r="P10" s="31"/>
      <c r="Q10" s="31"/>
      <c r="R10" s="31"/>
      <c r="S10" s="31"/>
      <c r="T10" s="31"/>
      <c r="U10" s="31"/>
      <c r="V10" s="31"/>
      <c r="W10" s="31"/>
      <c r="X10" s="31"/>
      <c r="Y10" s="31"/>
    </row>
    <row r="11" spans="1:25" ht="14.5">
      <c r="A11" s="359" t="s">
        <v>127</v>
      </c>
      <c r="B11" s="350">
        <v>83</v>
      </c>
      <c r="C11" s="349">
        <v>31348543.449999999</v>
      </c>
      <c r="D11" s="350"/>
      <c r="E11" s="351"/>
      <c r="F11" s="31"/>
      <c r="G11" s="31"/>
      <c r="H11" s="31"/>
      <c r="I11" s="31"/>
      <c r="J11" s="31"/>
      <c r="K11" s="31"/>
      <c r="L11" s="31"/>
      <c r="M11" s="31"/>
      <c r="N11" s="31"/>
      <c r="O11" s="31"/>
      <c r="P11" s="31"/>
      <c r="Q11" s="31"/>
      <c r="R11" s="31"/>
      <c r="S11" s="31"/>
      <c r="T11" s="31"/>
      <c r="U11" s="31"/>
      <c r="V11" s="31"/>
      <c r="W11" s="31"/>
      <c r="X11" s="31"/>
      <c r="Y11" s="31"/>
    </row>
    <row r="12" spans="1:25" ht="14.5">
      <c r="A12" s="358" t="s">
        <v>128</v>
      </c>
      <c r="B12" s="355">
        <v>37036</v>
      </c>
      <c r="C12" s="354">
        <v>870088390.34000003</v>
      </c>
      <c r="D12" s="355"/>
      <c r="E12" s="356"/>
      <c r="F12" s="31"/>
      <c r="G12" s="31"/>
      <c r="H12" s="31"/>
      <c r="I12" s="31"/>
      <c r="J12" s="31"/>
      <c r="K12" s="31"/>
      <c r="L12" s="31"/>
      <c r="M12" s="31"/>
      <c r="N12" s="31"/>
      <c r="O12" s="31"/>
      <c r="P12" s="31"/>
      <c r="Q12" s="31"/>
      <c r="R12" s="31"/>
      <c r="S12" s="31"/>
      <c r="T12" s="31"/>
      <c r="U12" s="31"/>
      <c r="V12" s="31"/>
      <c r="W12" s="31"/>
      <c r="X12" s="31"/>
      <c r="Y12" s="31"/>
    </row>
    <row r="13" spans="1:25" ht="14.5">
      <c r="A13" s="359" t="s">
        <v>129</v>
      </c>
      <c r="B13" s="350">
        <v>513</v>
      </c>
      <c r="C13" s="349">
        <v>131305216.73</v>
      </c>
      <c r="D13" s="350">
        <v>1</v>
      </c>
      <c r="E13" s="351">
        <v>0</v>
      </c>
      <c r="F13" s="31"/>
      <c r="G13" s="31"/>
      <c r="H13" s="31"/>
      <c r="I13" s="31"/>
      <c r="J13" s="31"/>
      <c r="K13" s="31"/>
      <c r="L13" s="31"/>
      <c r="M13" s="31"/>
      <c r="N13" s="31"/>
      <c r="O13" s="31"/>
      <c r="P13" s="31"/>
      <c r="Q13" s="31"/>
      <c r="R13" s="31"/>
      <c r="S13" s="31"/>
      <c r="T13" s="31"/>
      <c r="U13" s="31"/>
      <c r="V13" s="31"/>
      <c r="W13" s="31"/>
      <c r="X13" s="31"/>
      <c r="Y13" s="31"/>
    </row>
    <row r="14" spans="1:25" ht="14.5">
      <c r="A14" s="358" t="s">
        <v>130</v>
      </c>
      <c r="B14" s="355">
        <v>2378</v>
      </c>
      <c r="C14" s="354">
        <v>11751641.013</v>
      </c>
      <c r="D14" s="355"/>
      <c r="E14" s="356"/>
      <c r="F14" s="31"/>
      <c r="G14" s="31"/>
      <c r="H14" s="31"/>
      <c r="I14" s="31"/>
      <c r="J14" s="31"/>
      <c r="K14" s="31"/>
      <c r="L14" s="31"/>
      <c r="M14" s="31"/>
      <c r="N14" s="31"/>
      <c r="O14" s="31"/>
      <c r="P14" s="31"/>
      <c r="Q14" s="31"/>
      <c r="R14" s="31"/>
      <c r="S14" s="31"/>
      <c r="T14" s="31"/>
      <c r="U14" s="31"/>
      <c r="V14" s="31"/>
      <c r="W14" s="31"/>
      <c r="X14" s="31"/>
      <c r="Y14" s="31"/>
    </row>
    <row r="15" spans="1:25" ht="14.5">
      <c r="A15" s="359" t="s">
        <v>131</v>
      </c>
      <c r="B15" s="350">
        <v>103</v>
      </c>
      <c r="C15" s="349">
        <v>836309335.91999996</v>
      </c>
      <c r="D15" s="350"/>
      <c r="E15" s="351"/>
      <c r="F15" s="31"/>
      <c r="G15" s="31"/>
      <c r="H15" s="31"/>
      <c r="I15" s="31"/>
      <c r="J15" s="31"/>
      <c r="K15" s="31"/>
      <c r="L15" s="31"/>
      <c r="M15" s="31"/>
      <c r="N15" s="31"/>
      <c r="O15" s="31"/>
      <c r="P15" s="31"/>
      <c r="Q15" s="31"/>
      <c r="R15" s="31"/>
      <c r="S15" s="31"/>
      <c r="T15" s="31"/>
      <c r="U15" s="31"/>
      <c r="V15" s="31"/>
      <c r="W15" s="31"/>
      <c r="X15" s="31"/>
      <c r="Y15" s="31"/>
    </row>
    <row r="16" spans="1:25" ht="14.5">
      <c r="A16" s="358" t="s">
        <v>132</v>
      </c>
      <c r="B16" s="355">
        <v>90726</v>
      </c>
      <c r="C16" s="354">
        <v>45693329342.489998</v>
      </c>
      <c r="D16" s="355">
        <v>744</v>
      </c>
      <c r="E16" s="356">
        <v>150166560.19</v>
      </c>
      <c r="F16" s="31"/>
      <c r="G16" s="31"/>
      <c r="H16" s="31"/>
      <c r="I16" s="31"/>
      <c r="J16" s="31"/>
      <c r="K16" s="31"/>
      <c r="L16" s="31"/>
      <c r="M16" s="31"/>
      <c r="N16" s="31"/>
      <c r="O16" s="31"/>
      <c r="P16" s="31"/>
      <c r="Q16" s="31"/>
      <c r="R16" s="31"/>
      <c r="S16" s="31"/>
      <c r="T16" s="31"/>
      <c r="U16" s="31"/>
      <c r="V16" s="31"/>
      <c r="W16" s="31"/>
      <c r="X16" s="31"/>
      <c r="Y16" s="31"/>
    </row>
    <row r="17" spans="1:25" ht="14.5">
      <c r="A17" s="359" t="s">
        <v>134</v>
      </c>
      <c r="B17" s="350">
        <v>10812</v>
      </c>
      <c r="C17" s="349">
        <v>234460160.06</v>
      </c>
      <c r="D17" s="350">
        <v>3</v>
      </c>
      <c r="E17" s="351">
        <v>0</v>
      </c>
      <c r="F17" s="31"/>
      <c r="G17" s="31"/>
      <c r="H17" s="31"/>
      <c r="I17" s="31"/>
      <c r="J17" s="31"/>
      <c r="K17" s="31"/>
      <c r="L17" s="31"/>
      <c r="M17" s="31"/>
      <c r="N17" s="31"/>
      <c r="O17" s="31"/>
      <c r="P17" s="31"/>
      <c r="Q17" s="31"/>
      <c r="R17" s="31"/>
      <c r="S17" s="31"/>
      <c r="T17" s="31"/>
      <c r="U17" s="31"/>
      <c r="V17" s="31"/>
      <c r="W17" s="31"/>
      <c r="X17" s="31"/>
      <c r="Y17" s="31"/>
    </row>
    <row r="18" spans="1:25" ht="14.5">
      <c r="A18" s="358" t="s">
        <v>135</v>
      </c>
      <c r="B18" s="355">
        <v>2804</v>
      </c>
      <c r="C18" s="354">
        <v>3950549393.4299998</v>
      </c>
      <c r="D18" s="355"/>
      <c r="E18" s="356"/>
      <c r="F18" s="31"/>
      <c r="G18" s="31"/>
      <c r="H18" s="31"/>
      <c r="I18" s="31"/>
      <c r="J18" s="31"/>
      <c r="K18" s="31"/>
      <c r="L18" s="31"/>
      <c r="M18" s="31"/>
      <c r="N18" s="31"/>
      <c r="O18" s="31"/>
      <c r="P18" s="31"/>
      <c r="Q18" s="31"/>
      <c r="R18" s="31"/>
      <c r="S18" s="31"/>
      <c r="T18" s="31"/>
      <c r="U18" s="31"/>
      <c r="V18" s="31"/>
      <c r="W18" s="31"/>
      <c r="X18" s="31"/>
      <c r="Y18" s="31"/>
    </row>
    <row r="19" spans="1:25" ht="14.5">
      <c r="A19" s="359" t="s">
        <v>136</v>
      </c>
      <c r="B19" s="350">
        <v>93</v>
      </c>
      <c r="C19" s="349">
        <v>9756870.5600000005</v>
      </c>
      <c r="D19" s="350"/>
      <c r="E19" s="351"/>
      <c r="F19" s="31"/>
      <c r="G19" s="31"/>
      <c r="H19" s="31"/>
      <c r="I19" s="31"/>
      <c r="J19" s="31"/>
      <c r="K19" s="31"/>
      <c r="L19" s="31"/>
      <c r="M19" s="31"/>
      <c r="N19" s="31"/>
      <c r="O19" s="31"/>
      <c r="P19" s="31"/>
      <c r="Q19" s="31"/>
      <c r="R19" s="31"/>
      <c r="S19" s="31"/>
      <c r="T19" s="31"/>
      <c r="U19" s="31"/>
      <c r="V19" s="31"/>
      <c r="W19" s="31"/>
      <c r="X19" s="31"/>
      <c r="Y19" s="31"/>
    </row>
    <row r="20" spans="1:25" ht="14.5">
      <c r="A20" s="358" t="s">
        <v>137</v>
      </c>
      <c r="B20" s="355">
        <v>190</v>
      </c>
      <c r="C20" s="354">
        <v>122932529.91</v>
      </c>
      <c r="D20" s="355"/>
      <c r="E20" s="356"/>
      <c r="F20" s="31"/>
      <c r="G20" s="31"/>
      <c r="H20" s="31"/>
      <c r="I20" s="31"/>
      <c r="J20" s="31"/>
      <c r="K20" s="31"/>
      <c r="L20" s="31"/>
      <c r="M20" s="31"/>
      <c r="N20" s="31"/>
      <c r="O20" s="31"/>
      <c r="P20" s="31"/>
      <c r="Q20" s="31"/>
      <c r="R20" s="31"/>
      <c r="S20" s="31"/>
      <c r="T20" s="31"/>
      <c r="U20" s="31"/>
      <c r="V20" s="31"/>
      <c r="W20" s="31"/>
      <c r="X20" s="31"/>
      <c r="Y20" s="31"/>
    </row>
    <row r="21" spans="1:25" ht="14.5">
      <c r="A21" s="359" t="s">
        <v>138</v>
      </c>
      <c r="B21" s="350">
        <v>2562</v>
      </c>
      <c r="C21" s="349">
        <v>1132007064</v>
      </c>
      <c r="D21" s="350">
        <v>2</v>
      </c>
      <c r="E21" s="351">
        <v>0</v>
      </c>
      <c r="F21" s="31"/>
      <c r="G21" s="31"/>
      <c r="H21" s="31"/>
      <c r="I21" s="31"/>
      <c r="J21" s="31"/>
      <c r="K21" s="31"/>
      <c r="L21" s="31"/>
      <c r="M21" s="31"/>
      <c r="N21" s="31"/>
      <c r="O21" s="31"/>
      <c r="P21" s="31"/>
      <c r="Q21" s="31"/>
      <c r="R21" s="31"/>
      <c r="S21" s="31"/>
      <c r="T21" s="31"/>
      <c r="U21" s="31"/>
      <c r="V21" s="31"/>
      <c r="W21" s="31"/>
      <c r="X21" s="31"/>
      <c r="Y21" s="31"/>
    </row>
    <row r="22" spans="1:25" thickBot="1">
      <c r="A22" s="541" t="s">
        <v>548</v>
      </c>
      <c r="B22" s="482">
        <v>60819</v>
      </c>
      <c r="C22" s="483">
        <v>55033721701.893898</v>
      </c>
      <c r="D22" s="482">
        <v>475</v>
      </c>
      <c r="E22" s="484">
        <v>661668361.65999997</v>
      </c>
      <c r="F22" s="31"/>
      <c r="G22" s="31"/>
      <c r="H22" s="31"/>
      <c r="I22" s="31"/>
      <c r="J22" s="31"/>
      <c r="K22" s="31"/>
      <c r="L22" s="31"/>
      <c r="M22" s="31"/>
      <c r="N22" s="31"/>
      <c r="O22" s="31"/>
      <c r="P22" s="31"/>
      <c r="Q22" s="31"/>
      <c r="R22" s="31"/>
      <c r="S22" s="31"/>
      <c r="T22" s="31"/>
      <c r="U22" s="31"/>
      <c r="V22" s="31"/>
      <c r="W22" s="31"/>
      <c r="X22" s="31"/>
      <c r="Y22" s="31"/>
    </row>
    <row r="23" spans="1:25" ht="15.75" customHeight="1" thickBot="1">
      <c r="A23" s="485" t="s">
        <v>42</v>
      </c>
      <c r="B23" s="486">
        <f t="shared" ref="B23:E23" si="0">SUM(B4:B22)</f>
        <v>488274</v>
      </c>
      <c r="C23" s="487">
        <f t="shared" si="0"/>
        <v>216363049470.54355</v>
      </c>
      <c r="D23" s="486">
        <f t="shared" si="0"/>
        <v>92060</v>
      </c>
      <c r="E23" s="488">
        <f t="shared" si="0"/>
        <v>6663895506.7299099</v>
      </c>
      <c r="F23" s="31"/>
      <c r="G23" s="31"/>
      <c r="H23" s="31"/>
      <c r="I23" s="31"/>
      <c r="J23" s="31"/>
      <c r="K23" s="31"/>
      <c r="L23" s="31"/>
      <c r="M23" s="31"/>
      <c r="N23" s="31"/>
      <c r="O23" s="31"/>
      <c r="P23" s="31"/>
      <c r="Q23" s="31"/>
      <c r="R23" s="31"/>
      <c r="S23" s="31"/>
      <c r="T23" s="31"/>
      <c r="U23" s="31"/>
      <c r="V23" s="31"/>
      <c r="W23" s="31"/>
      <c r="X23" s="31"/>
      <c r="Y23" s="31"/>
    </row>
    <row r="24" spans="1:25" ht="14.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ht="14.25" customHeight="1">
      <c r="A25" s="31" t="s">
        <v>70</v>
      </c>
      <c r="B25" s="31"/>
      <c r="C25" s="31"/>
      <c r="D25" s="31"/>
      <c r="E25" s="31"/>
      <c r="F25" s="266"/>
      <c r="G25" s="31"/>
      <c r="H25" s="31"/>
      <c r="I25" s="31"/>
      <c r="J25" s="31"/>
      <c r="K25" s="31"/>
      <c r="L25" s="31"/>
      <c r="M25" s="31"/>
      <c r="N25" s="31"/>
      <c r="O25" s="31"/>
      <c r="P25" s="31"/>
      <c r="Q25" s="31"/>
      <c r="R25" s="31"/>
      <c r="S25" s="31"/>
      <c r="T25" s="31"/>
      <c r="U25" s="31"/>
      <c r="V25" s="31"/>
      <c r="W25" s="31"/>
      <c r="X25" s="31"/>
      <c r="Y25" s="31"/>
    </row>
    <row r="26" spans="1:25" ht="14.25" customHeight="1">
      <c r="A26" s="31" t="s">
        <v>320</v>
      </c>
      <c r="B26" s="96"/>
      <c r="C26" s="108"/>
      <c r="D26" s="96"/>
      <c r="E26" s="96"/>
      <c r="F26" s="108"/>
      <c r="G26" s="31"/>
      <c r="H26" s="31"/>
      <c r="I26" s="31"/>
      <c r="J26" s="31"/>
      <c r="K26" s="31"/>
      <c r="L26" s="31"/>
      <c r="M26" s="31"/>
      <c r="N26" s="31"/>
      <c r="O26" s="31"/>
      <c r="P26" s="31"/>
      <c r="Q26" s="31"/>
      <c r="R26" s="31"/>
      <c r="S26" s="31"/>
      <c r="T26" s="31"/>
      <c r="U26" s="31"/>
      <c r="V26" s="31"/>
      <c r="W26" s="31"/>
      <c r="X26" s="31"/>
      <c r="Y26" s="31"/>
    </row>
    <row r="27" spans="1:25" ht="14.25" customHeight="1">
      <c r="A27" s="535" t="s">
        <v>453</v>
      </c>
      <c r="B27" s="96"/>
      <c r="C27" s="108"/>
      <c r="D27" s="96"/>
      <c r="E27" s="96"/>
      <c r="F27" s="108"/>
      <c r="G27" s="94"/>
      <c r="H27" s="31"/>
      <c r="I27" s="31"/>
      <c r="J27" s="31"/>
      <c r="K27" s="31"/>
      <c r="L27" s="31"/>
      <c r="M27" s="31"/>
      <c r="N27" s="31"/>
      <c r="O27" s="31"/>
      <c r="P27" s="31"/>
      <c r="Q27" s="31"/>
      <c r="R27" s="31"/>
      <c r="S27" s="31"/>
      <c r="T27" s="31"/>
      <c r="U27" s="31"/>
      <c r="V27" s="31"/>
      <c r="W27" s="31"/>
      <c r="X27" s="31"/>
      <c r="Y27" s="31"/>
    </row>
    <row r="28" spans="1:25" ht="79.5" customHeight="1">
      <c r="A28" s="743" t="s">
        <v>155</v>
      </c>
      <c r="B28" s="712"/>
      <c r="C28" s="712"/>
      <c r="D28" s="712"/>
      <c r="E28" s="712"/>
    </row>
    <row r="29" spans="1:25" ht="14.25" customHeight="1"/>
    <row r="30" spans="1:25" ht="14.25" customHeight="1"/>
    <row r="31" spans="1:25" ht="14.25" customHeight="1"/>
    <row r="32" spans="1: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8:E2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A4B46-E17E-4811-AB78-460DD13045CC}">
  <dimension ref="A1:C45"/>
  <sheetViews>
    <sheetView topLeftCell="A28" workbookViewId="0">
      <selection activeCell="A5" sqref="A5"/>
    </sheetView>
  </sheetViews>
  <sheetFormatPr defaultRowHeight="14"/>
  <cols>
    <col min="1" max="1" width="44.08203125" style="517" customWidth="1"/>
    <col min="2" max="2" width="1.33203125" style="517" customWidth="1"/>
    <col min="3" max="3" width="71.5" style="517" customWidth="1"/>
  </cols>
  <sheetData>
    <row r="1" spans="1:3">
      <c r="A1" s="516" t="s">
        <v>391</v>
      </c>
      <c r="C1" s="516" t="s">
        <v>392</v>
      </c>
    </row>
    <row r="3" spans="1:3">
      <c r="A3" s="518" t="s">
        <v>393</v>
      </c>
      <c r="C3" s="519" t="s">
        <v>394</v>
      </c>
    </row>
    <row r="4" spans="1:3">
      <c r="A4" s="518" t="s">
        <v>395</v>
      </c>
      <c r="C4" s="519" t="s">
        <v>396</v>
      </c>
    </row>
    <row r="5" spans="1:3">
      <c r="A5" s="517" t="s">
        <v>397</v>
      </c>
      <c r="C5" s="519" t="s">
        <v>398</v>
      </c>
    </row>
    <row r="6" spans="1:3">
      <c r="A6" s="518" t="s">
        <v>399</v>
      </c>
      <c r="C6" s="519" t="s">
        <v>400</v>
      </c>
    </row>
    <row r="7" spans="1:3">
      <c r="A7" s="518" t="s">
        <v>136</v>
      </c>
      <c r="C7" s="519" t="s">
        <v>401</v>
      </c>
    </row>
    <row r="8" spans="1:3">
      <c r="A8" s="518" t="s">
        <v>137</v>
      </c>
      <c r="C8" s="519" t="s">
        <v>402</v>
      </c>
    </row>
    <row r="9" spans="1:3">
      <c r="A9" s="518" t="s">
        <v>403</v>
      </c>
      <c r="C9" s="519" t="s">
        <v>404</v>
      </c>
    </row>
    <row r="10" spans="1:3">
      <c r="A10" s="518" t="s">
        <v>405</v>
      </c>
      <c r="C10" s="519" t="s">
        <v>406</v>
      </c>
    </row>
    <row r="11" spans="1:3">
      <c r="A11" s="518" t="s">
        <v>407</v>
      </c>
      <c r="C11" s="519" t="s">
        <v>408</v>
      </c>
    </row>
    <row r="12" spans="1:3">
      <c r="A12" s="518" t="s">
        <v>409</v>
      </c>
      <c r="C12" s="519" t="s">
        <v>410</v>
      </c>
    </row>
    <row r="13" spans="1:3">
      <c r="A13" s="518" t="s">
        <v>411</v>
      </c>
      <c r="C13" s="519" t="s">
        <v>412</v>
      </c>
    </row>
    <row r="14" spans="1:3">
      <c r="A14" s="518" t="s">
        <v>138</v>
      </c>
      <c r="C14" s="519" t="s">
        <v>413</v>
      </c>
    </row>
    <row r="15" spans="1:3">
      <c r="A15" s="518" t="s">
        <v>301</v>
      </c>
      <c r="C15" s="519" t="s">
        <v>414</v>
      </c>
    </row>
    <row r="16" spans="1:3">
      <c r="A16" s="518" t="s">
        <v>415</v>
      </c>
      <c r="C16" s="519" t="s">
        <v>416</v>
      </c>
    </row>
    <row r="17" spans="1:3">
      <c r="A17" s="518" t="s">
        <v>417</v>
      </c>
      <c r="C17" s="519" t="s">
        <v>418</v>
      </c>
    </row>
    <row r="18" spans="1:3">
      <c r="A18" s="518" t="s">
        <v>419</v>
      </c>
      <c r="C18" s="519" t="s">
        <v>420</v>
      </c>
    </row>
    <row r="19" spans="1:3">
      <c r="A19" s="518" t="s">
        <v>421</v>
      </c>
      <c r="C19" s="519" t="s">
        <v>422</v>
      </c>
    </row>
    <row r="20" spans="1:3">
      <c r="C20" s="519" t="s">
        <v>423</v>
      </c>
    </row>
    <row r="21" spans="1:3">
      <c r="C21" s="519" t="s">
        <v>425</v>
      </c>
    </row>
    <row r="22" spans="1:3">
      <c r="C22" s="519" t="s">
        <v>426</v>
      </c>
    </row>
    <row r="23" spans="1:3">
      <c r="C23" s="519" t="s">
        <v>428</v>
      </c>
    </row>
    <row r="24" spans="1:3">
      <c r="C24" s="519" t="s">
        <v>430</v>
      </c>
    </row>
    <row r="25" spans="1:3">
      <c r="C25" s="519" t="s">
        <v>432</v>
      </c>
    </row>
    <row r="26" spans="1:3">
      <c r="C26" s="519" t="s">
        <v>434</v>
      </c>
    </row>
    <row r="27" spans="1:3">
      <c r="C27" s="519" t="s">
        <v>436</v>
      </c>
    </row>
    <row r="28" spans="1:3">
      <c r="C28" s="519" t="s">
        <v>438</v>
      </c>
    </row>
    <row r="29" spans="1:3">
      <c r="C29" s="519" t="s">
        <v>440</v>
      </c>
    </row>
    <row r="30" spans="1:3">
      <c r="C30" s="519" t="s">
        <v>441</v>
      </c>
    </row>
    <row r="31" spans="1:3">
      <c r="C31" s="519" t="s">
        <v>442</v>
      </c>
    </row>
    <row r="32" spans="1:3">
      <c r="C32" s="519" t="s">
        <v>443</v>
      </c>
    </row>
    <row r="33" spans="1:3">
      <c r="C33" s="519" t="s">
        <v>444</v>
      </c>
    </row>
    <row r="34" spans="1:3">
      <c r="C34" s="519" t="s">
        <v>445</v>
      </c>
    </row>
    <row r="37" spans="1:3">
      <c r="A37" s="520" t="s">
        <v>424</v>
      </c>
      <c r="C37" s="520" t="s">
        <v>446</v>
      </c>
    </row>
    <row r="38" spans="1:3">
      <c r="A38" s="521"/>
      <c r="C38" s="521"/>
    </row>
    <row r="39" spans="1:3">
      <c r="A39" s="521" t="s">
        <v>427</v>
      </c>
      <c r="C39" s="523" t="s">
        <v>447</v>
      </c>
    </row>
    <row r="40" spans="1:3">
      <c r="A40" s="521" t="s">
        <v>429</v>
      </c>
    </row>
    <row r="41" spans="1:3">
      <c r="A41" s="521" t="s">
        <v>431</v>
      </c>
    </row>
    <row r="42" spans="1:3">
      <c r="A42" s="521" t="s">
        <v>433</v>
      </c>
    </row>
    <row r="43" spans="1:3">
      <c r="A43" s="521" t="s">
        <v>435</v>
      </c>
    </row>
    <row r="44" spans="1:3">
      <c r="A44" s="521" t="s">
        <v>437</v>
      </c>
    </row>
    <row r="45" spans="1:3">
      <c r="A45" s="522" t="s">
        <v>439</v>
      </c>
    </row>
  </sheetData>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1005"/>
  <sheetViews>
    <sheetView topLeftCell="A26" workbookViewId="0">
      <selection activeCell="E24" sqref="E24"/>
    </sheetView>
  </sheetViews>
  <sheetFormatPr defaultColWidth="12.58203125" defaultRowHeight="15" customHeight="1"/>
  <cols>
    <col min="1" max="1" width="41.58203125" customWidth="1"/>
    <col min="2" max="2" width="20.08203125" customWidth="1"/>
    <col min="3" max="3" width="17.83203125" customWidth="1"/>
    <col min="4" max="4" width="19.08203125" customWidth="1"/>
    <col min="5" max="5" width="19.58203125" customWidth="1"/>
    <col min="6" max="7" width="8.58203125" customWidth="1"/>
    <col min="8" max="8" width="10" customWidth="1"/>
    <col min="9" max="9" width="33" customWidth="1"/>
    <col min="10" max="10" width="8.58203125" customWidth="1"/>
    <col min="11" max="11" width="22.33203125" customWidth="1"/>
    <col min="12" max="12" width="42.83203125" customWidth="1"/>
    <col min="13" max="13" width="8.58203125" customWidth="1"/>
    <col min="14" max="14" width="21.83203125" customWidth="1"/>
    <col min="15" max="25" width="8.58203125" customWidth="1"/>
  </cols>
  <sheetData>
    <row r="1" spans="1:25" ht="18.5">
      <c r="A1" s="425" t="s">
        <v>550</v>
      </c>
      <c r="B1" s="338"/>
      <c r="C1" s="18"/>
      <c r="D1" s="18"/>
      <c r="E1" s="18"/>
      <c r="F1" s="18"/>
      <c r="G1" s="18"/>
      <c r="H1" s="18"/>
      <c r="I1" s="18"/>
      <c r="J1" s="18"/>
      <c r="K1" s="18"/>
      <c r="L1" s="360"/>
      <c r="M1" s="18"/>
      <c r="N1" s="18"/>
      <c r="O1" s="18"/>
      <c r="P1" s="18"/>
      <c r="Q1" s="18"/>
      <c r="R1" s="18"/>
      <c r="S1" s="18"/>
      <c r="T1" s="18"/>
      <c r="U1" s="18"/>
      <c r="V1" s="18"/>
      <c r="W1" s="18"/>
      <c r="X1" s="18"/>
      <c r="Y1" s="18"/>
    </row>
    <row r="2" spans="1:25" ht="14.25" customHeight="1">
      <c r="L2" s="361"/>
    </row>
    <row r="3" spans="1:25" ht="60.75" customHeight="1">
      <c r="A3" s="343" t="s">
        <v>119</v>
      </c>
      <c r="B3" s="209" t="s">
        <v>144</v>
      </c>
      <c r="C3" s="304" t="s">
        <v>324</v>
      </c>
      <c r="D3" s="304" t="s">
        <v>318</v>
      </c>
      <c r="E3" s="304" t="s">
        <v>325</v>
      </c>
      <c r="F3" s="31"/>
      <c r="G3" s="31"/>
      <c r="H3" s="31"/>
      <c r="I3" s="31"/>
      <c r="J3" s="31"/>
      <c r="K3" s="31"/>
      <c r="L3" s="362"/>
      <c r="M3" s="31"/>
      <c r="N3" s="31"/>
      <c r="O3" s="31"/>
      <c r="P3" s="31"/>
      <c r="Q3" s="31"/>
      <c r="R3" s="31"/>
      <c r="S3" s="31"/>
      <c r="T3" s="31"/>
      <c r="U3" s="31"/>
      <c r="V3" s="31"/>
      <c r="W3" s="31"/>
      <c r="X3" s="31"/>
      <c r="Y3" s="31"/>
    </row>
    <row r="4" spans="1:25" ht="14.25" customHeight="1">
      <c r="A4" s="536" t="s">
        <v>544</v>
      </c>
      <c r="B4" s="365">
        <v>32506</v>
      </c>
      <c r="C4" s="354">
        <v>287054792649.34003</v>
      </c>
      <c r="D4" s="355">
        <v>66</v>
      </c>
      <c r="E4" s="356">
        <v>704237987.10000002</v>
      </c>
      <c r="F4" s="31"/>
      <c r="G4" s="31"/>
      <c r="H4" s="31"/>
      <c r="I4" s="31"/>
      <c r="J4" s="31"/>
      <c r="K4" s="31"/>
      <c r="L4" s="362"/>
      <c r="M4" s="31"/>
      <c r="N4" s="31"/>
      <c r="O4" s="31"/>
      <c r="P4" s="31"/>
      <c r="Q4" s="31"/>
      <c r="R4" s="31"/>
      <c r="S4" s="31"/>
      <c r="T4" s="31"/>
      <c r="U4" s="31"/>
      <c r="V4" s="31"/>
      <c r="W4" s="31"/>
      <c r="X4" s="31"/>
      <c r="Y4" s="31"/>
    </row>
    <row r="5" spans="1:25" ht="14.25" customHeight="1">
      <c r="A5" s="537" t="s">
        <v>545</v>
      </c>
      <c r="B5" s="364">
        <v>63937</v>
      </c>
      <c r="C5" s="349">
        <v>359865282306.01001</v>
      </c>
      <c r="D5" s="350">
        <v>14165</v>
      </c>
      <c r="E5" s="351">
        <v>66954820856.07</v>
      </c>
      <c r="F5" s="31"/>
      <c r="G5" s="31"/>
      <c r="H5" s="31"/>
      <c r="I5" s="31"/>
      <c r="J5" s="31"/>
      <c r="K5" s="31"/>
      <c r="L5" s="362"/>
      <c r="M5" s="31"/>
      <c r="N5" s="31"/>
      <c r="O5" s="31"/>
      <c r="P5" s="31"/>
      <c r="Q5" s="31"/>
      <c r="R5" s="31"/>
      <c r="S5" s="31"/>
      <c r="T5" s="31"/>
      <c r="U5" s="31"/>
      <c r="V5" s="31"/>
      <c r="W5" s="31"/>
      <c r="X5" s="31"/>
      <c r="Y5" s="31"/>
    </row>
    <row r="6" spans="1:25" ht="14.25" customHeight="1">
      <c r="A6" s="536" t="s">
        <v>546</v>
      </c>
      <c r="B6" s="365">
        <v>767</v>
      </c>
      <c r="C6" s="354">
        <v>1159790273.0899999</v>
      </c>
      <c r="D6" s="355">
        <v>1</v>
      </c>
      <c r="E6" s="356">
        <v>18008941.199999999</v>
      </c>
      <c r="F6" s="31"/>
      <c r="G6" s="31"/>
      <c r="H6" s="31"/>
      <c r="I6" s="31"/>
      <c r="J6" s="31"/>
      <c r="K6" s="31"/>
      <c r="L6" s="362"/>
      <c r="M6" s="31"/>
      <c r="N6" s="31"/>
      <c r="O6" s="31"/>
      <c r="P6" s="31"/>
      <c r="Q6" s="31"/>
      <c r="R6" s="31"/>
      <c r="S6" s="31"/>
      <c r="T6" s="31"/>
      <c r="U6" s="31"/>
      <c r="V6" s="31"/>
      <c r="W6" s="31"/>
      <c r="X6" s="31"/>
      <c r="Y6" s="31"/>
    </row>
    <row r="7" spans="1:25" ht="14.25" customHeight="1">
      <c r="A7" s="537" t="s">
        <v>547</v>
      </c>
      <c r="B7" s="364">
        <v>107</v>
      </c>
      <c r="C7" s="349">
        <v>6878415602.71</v>
      </c>
      <c r="D7" s="350"/>
      <c r="E7" s="351"/>
      <c r="F7" s="31"/>
      <c r="G7" s="31"/>
      <c r="H7" s="31"/>
      <c r="I7" s="31"/>
      <c r="J7" s="31"/>
      <c r="K7" s="31"/>
      <c r="L7" s="362"/>
      <c r="M7" s="31"/>
      <c r="N7" s="31"/>
      <c r="O7" s="31"/>
      <c r="P7" s="31"/>
      <c r="Q7" s="31"/>
      <c r="R7" s="31"/>
      <c r="S7" s="31"/>
      <c r="T7" s="31"/>
      <c r="U7" s="31"/>
      <c r="V7" s="31"/>
      <c r="W7" s="31"/>
      <c r="X7" s="31"/>
      <c r="Y7" s="31"/>
    </row>
    <row r="8" spans="1:25" ht="14.25" customHeight="1">
      <c r="A8" s="352" t="s">
        <v>124</v>
      </c>
      <c r="B8" s="365">
        <v>19334</v>
      </c>
      <c r="C8" s="354">
        <v>12249902572.41</v>
      </c>
      <c r="D8" s="355">
        <v>127</v>
      </c>
      <c r="E8" s="356">
        <v>92500094.5</v>
      </c>
      <c r="F8" s="31"/>
      <c r="G8" s="31"/>
      <c r="H8" s="31"/>
      <c r="I8" s="31"/>
      <c r="J8" s="31"/>
      <c r="K8" s="31"/>
      <c r="L8" s="362"/>
      <c r="M8" s="31"/>
      <c r="N8" s="31"/>
      <c r="O8" s="31"/>
      <c r="P8" s="31"/>
      <c r="Q8" s="31"/>
      <c r="R8" s="31"/>
      <c r="S8" s="31"/>
      <c r="T8" s="31"/>
      <c r="U8" s="31"/>
      <c r="V8" s="31"/>
      <c r="W8" s="31"/>
      <c r="X8" s="31"/>
      <c r="Y8" s="31"/>
    </row>
    <row r="9" spans="1:25" ht="14.25" customHeight="1">
      <c r="A9" s="347" t="s">
        <v>125</v>
      </c>
      <c r="B9" s="364">
        <v>450</v>
      </c>
      <c r="C9" s="349">
        <v>4518187136.552</v>
      </c>
      <c r="D9" s="350"/>
      <c r="E9" s="351"/>
      <c r="F9" s="31"/>
      <c r="G9" s="31"/>
      <c r="H9" s="31"/>
      <c r="I9" s="31"/>
      <c r="J9" s="31"/>
      <c r="K9" s="31"/>
      <c r="L9" s="362"/>
      <c r="M9" s="31"/>
      <c r="N9" s="31"/>
      <c r="O9" s="31"/>
      <c r="P9" s="31"/>
      <c r="Q9" s="31"/>
      <c r="R9" s="31"/>
      <c r="S9" s="31"/>
      <c r="T9" s="31"/>
      <c r="U9" s="31"/>
      <c r="V9" s="31"/>
      <c r="W9" s="31"/>
      <c r="X9" s="31"/>
      <c r="Y9" s="31"/>
    </row>
    <row r="10" spans="1:25" ht="14.25" customHeight="1">
      <c r="A10" s="352" t="s">
        <v>126</v>
      </c>
      <c r="B10" s="365">
        <v>11892</v>
      </c>
      <c r="C10" s="354">
        <v>180154289131</v>
      </c>
      <c r="D10" s="355"/>
      <c r="E10" s="356"/>
      <c r="F10" s="31"/>
      <c r="G10" s="31"/>
      <c r="H10" s="31"/>
      <c r="I10" s="31"/>
      <c r="J10" s="31"/>
      <c r="K10" s="31"/>
      <c r="L10" s="362"/>
      <c r="M10" s="31"/>
      <c r="N10" s="31"/>
      <c r="O10" s="31"/>
      <c r="P10" s="31"/>
      <c r="Q10" s="31"/>
      <c r="R10" s="31"/>
      <c r="S10" s="31"/>
      <c r="T10" s="31"/>
      <c r="U10" s="31"/>
      <c r="V10" s="31"/>
      <c r="W10" s="31"/>
      <c r="X10" s="31"/>
      <c r="Y10" s="31"/>
    </row>
    <row r="11" spans="1:25" ht="14.25" customHeight="1">
      <c r="A11" s="347" t="s">
        <v>127</v>
      </c>
      <c r="B11" s="364">
        <v>2719</v>
      </c>
      <c r="C11" s="349">
        <v>21867377256.52</v>
      </c>
      <c r="D11" s="350">
        <v>3</v>
      </c>
      <c r="E11" s="351">
        <v>73431083.25</v>
      </c>
      <c r="F11" s="31"/>
      <c r="G11" s="31"/>
      <c r="H11" s="31"/>
      <c r="I11" s="31"/>
      <c r="J11" s="31"/>
      <c r="K11" s="31"/>
      <c r="L11" s="362"/>
      <c r="M11" s="31"/>
      <c r="N11" s="31"/>
      <c r="O11" s="31"/>
      <c r="P11" s="31"/>
      <c r="Q11" s="31"/>
      <c r="R11" s="31"/>
      <c r="S11" s="31"/>
      <c r="T11" s="31"/>
      <c r="U11" s="31"/>
      <c r="V11" s="31"/>
      <c r="W11" s="31"/>
      <c r="X11" s="31"/>
      <c r="Y11" s="31"/>
    </row>
    <row r="12" spans="1:25" ht="14.25" customHeight="1">
      <c r="A12" s="352" t="s">
        <v>128</v>
      </c>
      <c r="B12" s="365">
        <v>8291</v>
      </c>
      <c r="C12" s="354">
        <v>22561865652.560001</v>
      </c>
      <c r="D12" s="355"/>
      <c r="E12" s="356"/>
      <c r="F12" s="31"/>
      <c r="G12" s="31"/>
      <c r="H12" s="31"/>
      <c r="I12" s="31"/>
      <c r="J12" s="31"/>
      <c r="K12" s="31"/>
      <c r="L12" s="362"/>
      <c r="M12" s="31"/>
      <c r="N12" s="31"/>
      <c r="O12" s="31"/>
      <c r="P12" s="31"/>
      <c r="Q12" s="31"/>
      <c r="R12" s="31"/>
      <c r="S12" s="31"/>
      <c r="T12" s="31"/>
      <c r="U12" s="31"/>
      <c r="V12" s="31"/>
      <c r="W12" s="31"/>
      <c r="X12" s="31"/>
      <c r="Y12" s="31"/>
    </row>
    <row r="13" spans="1:25" ht="14.25" customHeight="1">
      <c r="A13" s="347" t="s">
        <v>129</v>
      </c>
      <c r="B13" s="364">
        <v>3818</v>
      </c>
      <c r="C13" s="349">
        <v>19148495283.27</v>
      </c>
      <c r="D13" s="350">
        <v>4</v>
      </c>
      <c r="E13" s="351">
        <v>240000</v>
      </c>
      <c r="F13" s="31"/>
      <c r="G13" s="31"/>
      <c r="H13" s="31"/>
      <c r="I13" s="31"/>
      <c r="J13" s="31"/>
      <c r="K13" s="31"/>
      <c r="L13" s="362"/>
      <c r="M13" s="31"/>
      <c r="N13" s="31"/>
      <c r="O13" s="31"/>
      <c r="P13" s="31"/>
      <c r="Q13" s="31"/>
      <c r="R13" s="31"/>
      <c r="S13" s="31"/>
      <c r="T13" s="31"/>
      <c r="U13" s="31"/>
      <c r="V13" s="31"/>
      <c r="W13" s="31"/>
      <c r="X13" s="31"/>
      <c r="Y13" s="31"/>
    </row>
    <row r="14" spans="1:25" ht="14.25" customHeight="1">
      <c r="A14" s="352" t="s">
        <v>130</v>
      </c>
      <c r="B14" s="365">
        <v>2034</v>
      </c>
      <c r="C14" s="354">
        <v>12188368905.59</v>
      </c>
      <c r="D14" s="355"/>
      <c r="E14" s="356"/>
      <c r="F14" s="31"/>
      <c r="G14" s="31"/>
      <c r="H14" s="31"/>
      <c r="I14" s="31"/>
      <c r="J14" s="31"/>
      <c r="K14" s="31"/>
      <c r="L14" s="362"/>
      <c r="M14" s="31"/>
      <c r="N14" s="31"/>
      <c r="O14" s="31"/>
      <c r="P14" s="31"/>
      <c r="Q14" s="31"/>
      <c r="R14" s="31"/>
      <c r="S14" s="31"/>
      <c r="T14" s="31"/>
      <c r="U14" s="31"/>
      <c r="V14" s="31"/>
      <c r="W14" s="31"/>
      <c r="X14" s="31"/>
      <c r="Y14" s="31"/>
    </row>
    <row r="15" spans="1:25" ht="14.25" customHeight="1">
      <c r="A15" s="347" t="s">
        <v>131</v>
      </c>
      <c r="B15" s="364">
        <v>187</v>
      </c>
      <c r="C15" s="349">
        <v>6040572132.8199997</v>
      </c>
      <c r="D15" s="350"/>
      <c r="E15" s="351"/>
      <c r="F15" s="31"/>
      <c r="G15" s="31"/>
      <c r="H15" s="31"/>
      <c r="I15" s="31"/>
      <c r="J15" s="31"/>
      <c r="K15" s="31"/>
      <c r="L15" s="362"/>
      <c r="M15" s="31"/>
      <c r="N15" s="31"/>
      <c r="O15" s="31"/>
      <c r="P15" s="31"/>
      <c r="Q15" s="31"/>
      <c r="R15" s="31"/>
      <c r="S15" s="31"/>
      <c r="T15" s="31"/>
      <c r="U15" s="31"/>
      <c r="V15" s="31"/>
      <c r="W15" s="31"/>
      <c r="X15" s="31"/>
      <c r="Y15" s="31"/>
    </row>
    <row r="16" spans="1:25" ht="14.25" customHeight="1">
      <c r="A16" s="352" t="s">
        <v>132</v>
      </c>
      <c r="B16" s="365">
        <v>41816</v>
      </c>
      <c r="C16" s="354">
        <v>52781033055.898102</v>
      </c>
      <c r="D16" s="355">
        <v>640</v>
      </c>
      <c r="E16" s="356">
        <v>776033189.51999998</v>
      </c>
      <c r="F16" s="31"/>
      <c r="G16" s="31"/>
      <c r="H16" s="31"/>
      <c r="I16" s="31"/>
      <c r="J16" s="31"/>
      <c r="K16" s="31"/>
      <c r="L16" s="362"/>
      <c r="M16" s="31"/>
      <c r="N16" s="31"/>
      <c r="O16" s="31"/>
      <c r="P16" s="31"/>
      <c r="Q16" s="31"/>
      <c r="R16" s="31"/>
      <c r="S16" s="31"/>
      <c r="T16" s="31"/>
      <c r="U16" s="31"/>
      <c r="V16" s="31"/>
      <c r="W16" s="31"/>
      <c r="X16" s="31"/>
      <c r="Y16" s="31"/>
    </row>
    <row r="17" spans="1:25" ht="14.25" customHeight="1">
      <c r="A17" s="347" t="s">
        <v>133</v>
      </c>
      <c r="B17" s="364">
        <v>11</v>
      </c>
      <c r="C17" s="349">
        <v>1655643156</v>
      </c>
      <c r="D17" s="350"/>
      <c r="E17" s="351"/>
      <c r="F17" s="31"/>
      <c r="G17" s="31"/>
      <c r="H17" s="31"/>
      <c r="I17" s="31"/>
      <c r="J17" s="31"/>
      <c r="K17" s="31"/>
      <c r="L17" s="362"/>
      <c r="M17" s="31"/>
      <c r="N17" s="31"/>
      <c r="O17" s="31"/>
      <c r="P17" s="31"/>
      <c r="Q17" s="31"/>
      <c r="R17" s="31"/>
      <c r="S17" s="31"/>
      <c r="T17" s="31"/>
      <c r="U17" s="31"/>
      <c r="V17" s="31"/>
      <c r="W17" s="31"/>
      <c r="X17" s="31"/>
      <c r="Y17" s="31"/>
    </row>
    <row r="18" spans="1:25" ht="14.25" customHeight="1">
      <c r="A18" s="352" t="s">
        <v>134</v>
      </c>
      <c r="B18" s="365">
        <v>9373</v>
      </c>
      <c r="C18" s="354">
        <v>11625872329.219999</v>
      </c>
      <c r="D18" s="355">
        <v>3</v>
      </c>
      <c r="E18" s="356">
        <v>1016</v>
      </c>
      <c r="F18" s="31"/>
      <c r="G18" s="31"/>
      <c r="H18" s="31"/>
      <c r="I18" s="31"/>
      <c r="J18" s="31"/>
      <c r="K18" s="31"/>
      <c r="L18" s="362"/>
      <c r="M18" s="31"/>
      <c r="N18" s="31"/>
      <c r="O18" s="31"/>
      <c r="P18" s="31"/>
      <c r="Q18" s="31"/>
      <c r="R18" s="31"/>
      <c r="S18" s="31"/>
      <c r="T18" s="31"/>
      <c r="U18" s="31"/>
      <c r="V18" s="31"/>
      <c r="W18" s="31"/>
      <c r="X18" s="31"/>
      <c r="Y18" s="31"/>
    </row>
    <row r="19" spans="1:25" ht="14.25" customHeight="1">
      <c r="A19" s="347" t="s">
        <v>135</v>
      </c>
      <c r="B19" s="364">
        <v>6256</v>
      </c>
      <c r="C19" s="349">
        <v>153749065818.26001</v>
      </c>
      <c r="D19" s="350"/>
      <c r="E19" s="351"/>
      <c r="F19" s="31"/>
      <c r="G19" s="31"/>
      <c r="H19" s="31"/>
      <c r="I19" s="31"/>
      <c r="J19" s="31"/>
      <c r="K19" s="31"/>
      <c r="L19" s="362"/>
      <c r="M19" s="31"/>
      <c r="N19" s="31"/>
      <c r="O19" s="31"/>
      <c r="P19" s="31"/>
      <c r="Q19" s="31"/>
      <c r="R19" s="31"/>
      <c r="S19" s="31"/>
      <c r="T19" s="31"/>
      <c r="U19" s="31"/>
      <c r="V19" s="31"/>
      <c r="W19" s="31"/>
      <c r="X19" s="31"/>
      <c r="Y19" s="31"/>
    </row>
    <row r="20" spans="1:25" ht="14.25" customHeight="1">
      <c r="A20" s="352" t="s">
        <v>136</v>
      </c>
      <c r="B20" s="365">
        <v>164</v>
      </c>
      <c r="C20" s="354">
        <v>1260422009.8699999</v>
      </c>
      <c r="D20" s="355"/>
      <c r="E20" s="356"/>
      <c r="F20" s="31"/>
      <c r="G20" s="31"/>
      <c r="H20" s="31"/>
      <c r="I20" s="31"/>
      <c r="J20" s="31"/>
      <c r="K20" s="31"/>
      <c r="L20" s="362"/>
      <c r="M20" s="31"/>
      <c r="N20" s="31"/>
      <c r="O20" s="31"/>
      <c r="P20" s="31"/>
      <c r="Q20" s="31"/>
      <c r="R20" s="31"/>
      <c r="S20" s="31"/>
      <c r="T20" s="31"/>
      <c r="U20" s="31"/>
      <c r="V20" s="31"/>
      <c r="W20" s="31"/>
      <c r="X20" s="31"/>
      <c r="Y20" s="31"/>
    </row>
    <row r="21" spans="1:25" ht="14.25" customHeight="1">
      <c r="A21" s="347" t="s">
        <v>137</v>
      </c>
      <c r="B21" s="364">
        <v>1561</v>
      </c>
      <c r="C21" s="349">
        <v>126611145636.67</v>
      </c>
      <c r="D21" s="350"/>
      <c r="E21" s="351"/>
      <c r="F21" s="31"/>
      <c r="G21" s="31"/>
      <c r="H21" s="31"/>
      <c r="I21" s="31"/>
      <c r="J21" s="31"/>
      <c r="K21" s="31"/>
      <c r="L21" s="362"/>
      <c r="M21" s="31"/>
      <c r="N21" s="31"/>
      <c r="O21" s="31"/>
      <c r="P21" s="31"/>
      <c r="Q21" s="31"/>
      <c r="R21" s="31"/>
      <c r="S21" s="31"/>
      <c r="T21" s="31"/>
      <c r="U21" s="31"/>
      <c r="V21" s="31"/>
      <c r="W21" s="31"/>
      <c r="X21" s="31"/>
      <c r="Y21" s="31"/>
    </row>
    <row r="22" spans="1:25" ht="14.25" customHeight="1">
      <c r="A22" s="352" t="s">
        <v>138</v>
      </c>
      <c r="B22" s="365">
        <v>2350</v>
      </c>
      <c r="C22" s="354">
        <v>32464557899</v>
      </c>
      <c r="D22" s="355"/>
      <c r="E22" s="356"/>
      <c r="F22" s="31"/>
      <c r="G22" s="31"/>
      <c r="H22" s="31"/>
      <c r="I22" s="31"/>
      <c r="J22" s="31"/>
      <c r="K22" s="31"/>
      <c r="L22" s="362"/>
      <c r="M22" s="31"/>
      <c r="N22" s="31"/>
      <c r="O22" s="31"/>
      <c r="P22" s="31"/>
      <c r="Q22" s="31"/>
      <c r="R22" s="31"/>
      <c r="S22" s="31"/>
      <c r="T22" s="31"/>
      <c r="U22" s="31"/>
      <c r="V22" s="31"/>
      <c r="W22" s="31"/>
      <c r="X22" s="31"/>
      <c r="Y22" s="31"/>
    </row>
    <row r="23" spans="1:25" ht="14.25" customHeight="1" thickBot="1">
      <c r="A23" s="538" t="s">
        <v>548</v>
      </c>
      <c r="B23" s="489">
        <v>36142</v>
      </c>
      <c r="C23" s="475">
        <v>277829634302</v>
      </c>
      <c r="D23" s="476">
        <v>311</v>
      </c>
      <c r="E23" s="477">
        <v>1186861499</v>
      </c>
      <c r="F23" s="31"/>
      <c r="G23" s="31"/>
      <c r="H23" s="31"/>
      <c r="I23" s="31"/>
      <c r="J23" s="31"/>
      <c r="K23" s="31"/>
      <c r="L23" s="362"/>
      <c r="M23" s="31"/>
      <c r="N23" s="31"/>
      <c r="O23" s="31"/>
      <c r="P23" s="31"/>
      <c r="Q23" s="31"/>
      <c r="R23" s="31"/>
      <c r="S23" s="31"/>
      <c r="T23" s="31"/>
      <c r="U23" s="31"/>
      <c r="V23" s="31"/>
      <c r="W23" s="31"/>
      <c r="X23" s="31"/>
      <c r="Y23" s="31"/>
    </row>
    <row r="24" spans="1:25" ht="14.25" customHeight="1" thickBot="1">
      <c r="A24" s="490" t="s">
        <v>42</v>
      </c>
      <c r="B24" s="491">
        <f t="shared" ref="B24:E24" si="0">SUM(B4:B23)</f>
        <v>243715</v>
      </c>
      <c r="C24" s="492">
        <f t="shared" si="0"/>
        <v>1591664713108.79</v>
      </c>
      <c r="D24" s="493">
        <f t="shared" si="0"/>
        <v>15320</v>
      </c>
      <c r="E24" s="494">
        <f t="shared" si="0"/>
        <v>69806134666.639984</v>
      </c>
      <c r="F24" s="31"/>
      <c r="G24" s="31"/>
      <c r="H24" s="31"/>
      <c r="I24" s="31"/>
      <c r="J24" s="31"/>
      <c r="K24" s="31"/>
      <c r="L24" s="362"/>
      <c r="M24" s="31"/>
      <c r="N24" s="31"/>
      <c r="O24" s="31"/>
      <c r="P24" s="31"/>
      <c r="Q24" s="31"/>
      <c r="R24" s="31"/>
      <c r="S24" s="31"/>
      <c r="T24" s="31"/>
      <c r="U24" s="31"/>
      <c r="V24" s="31"/>
      <c r="W24" s="31"/>
      <c r="X24" s="31"/>
      <c r="Y24" s="31"/>
    </row>
    <row r="25" spans="1:25" ht="14.25" customHeight="1">
      <c r="A25" s="31"/>
      <c r="B25" s="31"/>
      <c r="C25" s="31"/>
      <c r="D25" s="31"/>
      <c r="E25" s="31"/>
      <c r="F25" s="31"/>
      <c r="G25" s="31"/>
      <c r="H25" s="31"/>
      <c r="I25" s="31"/>
      <c r="J25" s="31"/>
      <c r="K25" s="31"/>
      <c r="L25" s="362"/>
      <c r="M25" s="31"/>
      <c r="N25" s="31"/>
      <c r="O25" s="31"/>
      <c r="P25" s="31"/>
      <c r="Q25" s="31"/>
      <c r="R25" s="31"/>
      <c r="S25" s="31"/>
      <c r="T25" s="31"/>
      <c r="U25" s="31"/>
      <c r="V25" s="31"/>
      <c r="W25" s="31"/>
      <c r="X25" s="31"/>
      <c r="Y25" s="31"/>
    </row>
    <row r="26" spans="1:25" ht="14.25" customHeight="1">
      <c r="A26" s="31" t="s">
        <v>70</v>
      </c>
      <c r="B26" s="31"/>
      <c r="C26" s="31"/>
      <c r="D26" s="31"/>
      <c r="E26" s="31"/>
      <c r="F26" s="31"/>
      <c r="G26" s="31"/>
      <c r="H26" s="31"/>
      <c r="I26" s="31"/>
      <c r="J26" s="31"/>
      <c r="K26" s="31"/>
      <c r="L26" s="362"/>
      <c r="M26" s="31"/>
      <c r="N26" s="31"/>
      <c r="O26" s="31"/>
      <c r="P26" s="31"/>
      <c r="Q26" s="31"/>
      <c r="R26" s="31"/>
      <c r="S26" s="31"/>
      <c r="T26" s="31"/>
      <c r="U26" s="31"/>
      <c r="V26" s="31"/>
      <c r="W26" s="31"/>
      <c r="X26" s="31"/>
      <c r="Y26" s="31"/>
    </row>
    <row r="27" spans="1:25" ht="14.25" customHeight="1">
      <c r="A27" s="31" t="s">
        <v>326</v>
      </c>
      <c r="B27" s="96"/>
      <c r="C27" s="108"/>
      <c r="D27" s="96"/>
      <c r="E27" s="96"/>
      <c r="F27" s="31"/>
      <c r="G27" s="31"/>
      <c r="H27" s="31"/>
      <c r="I27" s="31"/>
      <c r="J27" s="31"/>
      <c r="K27" s="31"/>
      <c r="L27" s="362"/>
      <c r="M27" s="31"/>
      <c r="N27" s="31"/>
      <c r="O27" s="31"/>
      <c r="P27" s="31"/>
      <c r="Q27" s="31"/>
      <c r="R27" s="31"/>
      <c r="S27" s="31"/>
      <c r="T27" s="31"/>
      <c r="U27" s="31"/>
      <c r="V27" s="31"/>
      <c r="W27" s="31"/>
      <c r="X27" s="31"/>
      <c r="Y27" s="31"/>
    </row>
    <row r="28" spans="1:25" ht="14.25" customHeight="1">
      <c r="A28" s="535" t="s">
        <v>453</v>
      </c>
      <c r="B28" s="96"/>
      <c r="C28" s="108"/>
      <c r="D28" s="96"/>
      <c r="E28" s="96"/>
      <c r="F28" s="31"/>
      <c r="G28" s="31"/>
      <c r="H28" s="31"/>
      <c r="I28" s="31"/>
      <c r="J28" s="31"/>
      <c r="K28" s="31"/>
      <c r="L28" s="362"/>
      <c r="M28" s="31"/>
      <c r="N28" s="31"/>
      <c r="O28" s="31"/>
      <c r="P28" s="31"/>
      <c r="Q28" s="31"/>
      <c r="R28" s="31"/>
      <c r="S28" s="31"/>
      <c r="T28" s="31"/>
      <c r="U28" s="31"/>
      <c r="V28" s="31"/>
      <c r="W28" s="31"/>
      <c r="X28" s="31"/>
      <c r="Y28" s="31"/>
    </row>
    <row r="29" spans="1:25" ht="79.5" customHeight="1">
      <c r="A29" s="743" t="s">
        <v>155</v>
      </c>
      <c r="B29" s="743"/>
      <c r="C29" s="743"/>
      <c r="D29" s="743"/>
      <c r="E29" s="743"/>
      <c r="L29" s="361"/>
    </row>
    <row r="30" spans="1:25" ht="14.25" customHeight="1">
      <c r="B30" s="357"/>
      <c r="L30" s="361"/>
    </row>
    <row r="31" spans="1:25" ht="14.25" customHeight="1">
      <c r="B31" s="357"/>
      <c r="L31" s="361"/>
    </row>
    <row r="32" spans="1:25" ht="14.25" customHeight="1">
      <c r="B32" s="357"/>
      <c r="L32" s="361"/>
    </row>
    <row r="33" spans="2:12" ht="14.25" customHeight="1">
      <c r="B33" s="357"/>
      <c r="L33" s="361"/>
    </row>
    <row r="34" spans="2:12" ht="14.25" customHeight="1">
      <c r="B34" s="357"/>
      <c r="L34" s="361"/>
    </row>
    <row r="35" spans="2:12" ht="14.25" customHeight="1">
      <c r="B35" s="357"/>
      <c r="L35" s="361"/>
    </row>
    <row r="36" spans="2:12" ht="14.25" customHeight="1">
      <c r="B36" s="357"/>
      <c r="L36" s="361"/>
    </row>
    <row r="37" spans="2:12" ht="14.25" customHeight="1">
      <c r="B37" s="357"/>
      <c r="L37" s="361"/>
    </row>
    <row r="38" spans="2:12" ht="14.25" customHeight="1">
      <c r="B38" s="357"/>
      <c r="L38" s="361"/>
    </row>
    <row r="39" spans="2:12" ht="14.25" customHeight="1">
      <c r="B39" s="357"/>
      <c r="L39" s="361"/>
    </row>
    <row r="40" spans="2:12" ht="14.25" customHeight="1">
      <c r="B40" s="357"/>
      <c r="L40" s="361"/>
    </row>
    <row r="41" spans="2:12" ht="14.25" customHeight="1">
      <c r="B41" s="357"/>
      <c r="L41" s="361"/>
    </row>
    <row r="42" spans="2:12" ht="14.25" customHeight="1">
      <c r="B42" s="357"/>
      <c r="L42" s="361"/>
    </row>
    <row r="43" spans="2:12" ht="14.25" customHeight="1">
      <c r="B43" s="357"/>
      <c r="L43" s="361"/>
    </row>
    <row r="44" spans="2:12" ht="14.25" customHeight="1">
      <c r="L44" s="361"/>
    </row>
    <row r="45" spans="2:12" ht="14.25" customHeight="1">
      <c r="L45" s="361"/>
    </row>
    <row r="46" spans="2:12" ht="14.25" customHeight="1">
      <c r="L46" s="361"/>
    </row>
    <row r="47" spans="2:12" ht="14.25" customHeight="1">
      <c r="L47" s="361"/>
    </row>
    <row r="48" spans="2:12" ht="14.25" customHeight="1">
      <c r="L48" s="361"/>
    </row>
    <row r="49" spans="12:12" ht="14.25" customHeight="1">
      <c r="L49" s="361"/>
    </row>
    <row r="50" spans="12:12" ht="14.25" customHeight="1">
      <c r="L50" s="361"/>
    </row>
    <row r="51" spans="12:12" ht="14.25" customHeight="1">
      <c r="L51" s="361"/>
    </row>
    <row r="52" spans="12:12" ht="14.25" customHeight="1">
      <c r="L52" s="361"/>
    </row>
    <row r="53" spans="12:12" ht="14.25" customHeight="1">
      <c r="L53" s="361"/>
    </row>
    <row r="54" spans="12:12" ht="14.25" customHeight="1">
      <c r="L54" s="361"/>
    </row>
    <row r="55" spans="12:12" ht="14.25" customHeight="1">
      <c r="L55" s="361"/>
    </row>
    <row r="56" spans="12:12" ht="14.25" customHeight="1">
      <c r="L56" s="361"/>
    </row>
    <row r="57" spans="12:12" ht="14.25" customHeight="1">
      <c r="L57" s="361"/>
    </row>
    <row r="58" spans="12:12" ht="14.25" customHeight="1">
      <c r="L58" s="361"/>
    </row>
    <row r="59" spans="12:12" ht="14.25" customHeight="1">
      <c r="L59" s="361"/>
    </row>
    <row r="60" spans="12:12" ht="14.25" customHeight="1">
      <c r="L60" s="361"/>
    </row>
    <row r="61" spans="12:12" ht="14.25" customHeight="1">
      <c r="L61" s="361"/>
    </row>
    <row r="62" spans="12:12" ht="14.25" customHeight="1">
      <c r="L62" s="361"/>
    </row>
    <row r="63" spans="12:12" ht="14.25" customHeight="1">
      <c r="L63" s="361"/>
    </row>
    <row r="64" spans="12:12" ht="14.25" customHeight="1">
      <c r="L64" s="361"/>
    </row>
    <row r="65" spans="12:12" ht="14.25" customHeight="1">
      <c r="L65" s="361"/>
    </row>
    <row r="66" spans="12:12" ht="14.25" customHeight="1">
      <c r="L66" s="361"/>
    </row>
    <row r="67" spans="12:12" ht="14.25" customHeight="1">
      <c r="L67" s="361"/>
    </row>
    <row r="68" spans="12:12" ht="14.25" customHeight="1">
      <c r="L68" s="361"/>
    </row>
    <row r="69" spans="12:12" ht="14.25" customHeight="1">
      <c r="L69" s="361"/>
    </row>
    <row r="70" spans="12:12" ht="14.25" customHeight="1">
      <c r="L70" s="361"/>
    </row>
    <row r="71" spans="12:12" ht="14.25" customHeight="1">
      <c r="L71" s="361"/>
    </row>
    <row r="72" spans="12:12" ht="14.25" customHeight="1">
      <c r="L72" s="361"/>
    </row>
    <row r="73" spans="12:12" ht="14.25" customHeight="1">
      <c r="L73" s="361"/>
    </row>
    <row r="74" spans="12:12" ht="14.25" customHeight="1">
      <c r="L74" s="361"/>
    </row>
    <row r="75" spans="12:12" ht="14.25" customHeight="1">
      <c r="L75" s="361"/>
    </row>
    <row r="76" spans="12:12" ht="14.25" customHeight="1">
      <c r="L76" s="361"/>
    </row>
    <row r="77" spans="12:12" ht="14.25" customHeight="1">
      <c r="L77" s="361"/>
    </row>
    <row r="78" spans="12:12" ht="14.25" customHeight="1">
      <c r="L78" s="361"/>
    </row>
    <row r="79" spans="12:12" ht="14.25" customHeight="1">
      <c r="L79" s="361"/>
    </row>
    <row r="80" spans="12:12" ht="14.25" customHeight="1">
      <c r="L80" s="361"/>
    </row>
    <row r="81" spans="12:12" ht="14.25" customHeight="1">
      <c r="L81" s="361"/>
    </row>
    <row r="82" spans="12:12" ht="14.25" customHeight="1">
      <c r="L82" s="361"/>
    </row>
    <row r="83" spans="12:12" ht="14.25" customHeight="1">
      <c r="L83" s="361"/>
    </row>
    <row r="84" spans="12:12" ht="14.25" customHeight="1">
      <c r="L84" s="361"/>
    </row>
    <row r="85" spans="12:12" ht="14.25" customHeight="1">
      <c r="L85" s="361"/>
    </row>
    <row r="86" spans="12:12" ht="14.25" customHeight="1">
      <c r="L86" s="361"/>
    </row>
    <row r="87" spans="12:12" ht="14.25" customHeight="1">
      <c r="L87" s="361"/>
    </row>
    <row r="88" spans="12:12" ht="14.25" customHeight="1">
      <c r="L88" s="361"/>
    </row>
    <row r="89" spans="12:12" ht="14.25" customHeight="1">
      <c r="L89" s="361"/>
    </row>
    <row r="90" spans="12:12" ht="14.25" customHeight="1">
      <c r="L90" s="361"/>
    </row>
    <row r="91" spans="12:12" ht="14.25" customHeight="1">
      <c r="L91" s="361"/>
    </row>
    <row r="92" spans="12:12" ht="14.25" customHeight="1">
      <c r="L92" s="361"/>
    </row>
    <row r="93" spans="12:12" ht="14.25" customHeight="1">
      <c r="L93" s="361"/>
    </row>
    <row r="94" spans="12:12" ht="14.25" customHeight="1">
      <c r="L94" s="361"/>
    </row>
    <row r="95" spans="12:12" ht="14.25" customHeight="1">
      <c r="L95" s="361"/>
    </row>
    <row r="96" spans="12:12" ht="14.25" customHeight="1">
      <c r="L96" s="361"/>
    </row>
    <row r="97" spans="12:12" ht="14.25" customHeight="1">
      <c r="L97" s="361"/>
    </row>
    <row r="98" spans="12:12" ht="14.25" customHeight="1">
      <c r="L98" s="361"/>
    </row>
    <row r="99" spans="12:12" ht="14.25" customHeight="1">
      <c r="L99" s="361"/>
    </row>
    <row r="100" spans="12:12" ht="14.25" customHeight="1">
      <c r="L100" s="361"/>
    </row>
    <row r="101" spans="12:12" ht="14.25" customHeight="1">
      <c r="L101" s="361"/>
    </row>
    <row r="102" spans="12:12" ht="14.25" customHeight="1">
      <c r="L102" s="361"/>
    </row>
    <row r="103" spans="12:12" ht="14.25" customHeight="1">
      <c r="L103" s="361"/>
    </row>
    <row r="104" spans="12:12" ht="14.25" customHeight="1">
      <c r="L104" s="361"/>
    </row>
    <row r="105" spans="12:12" ht="14.25" customHeight="1">
      <c r="L105" s="361"/>
    </row>
    <row r="106" spans="12:12" ht="14.25" customHeight="1">
      <c r="L106" s="361"/>
    </row>
    <row r="107" spans="12:12" ht="14.25" customHeight="1">
      <c r="L107" s="361"/>
    </row>
    <row r="108" spans="12:12" ht="14.25" customHeight="1">
      <c r="L108" s="361"/>
    </row>
    <row r="109" spans="12:12" ht="14.25" customHeight="1">
      <c r="L109" s="361"/>
    </row>
    <row r="110" spans="12:12" ht="14.25" customHeight="1">
      <c r="L110" s="361"/>
    </row>
    <row r="111" spans="12:12" ht="14.25" customHeight="1">
      <c r="L111" s="361"/>
    </row>
    <row r="112" spans="12:12" ht="14.25" customHeight="1">
      <c r="L112" s="361"/>
    </row>
    <row r="113" spans="12:12" ht="14.25" customHeight="1">
      <c r="L113" s="361"/>
    </row>
    <row r="114" spans="12:12" ht="14.25" customHeight="1">
      <c r="L114" s="361"/>
    </row>
    <row r="115" spans="12:12" ht="14.25" customHeight="1">
      <c r="L115" s="361"/>
    </row>
    <row r="116" spans="12:12" ht="14.25" customHeight="1">
      <c r="L116" s="361"/>
    </row>
    <row r="117" spans="12:12" ht="14.25" customHeight="1">
      <c r="L117" s="361"/>
    </row>
    <row r="118" spans="12:12" ht="14.25" customHeight="1">
      <c r="L118" s="361"/>
    </row>
    <row r="119" spans="12:12" ht="14.25" customHeight="1">
      <c r="L119" s="361"/>
    </row>
    <row r="120" spans="12:12" ht="14.25" customHeight="1">
      <c r="L120" s="361"/>
    </row>
    <row r="121" spans="12:12" ht="14.25" customHeight="1">
      <c r="L121" s="361"/>
    </row>
    <row r="122" spans="12:12" ht="14.25" customHeight="1">
      <c r="L122" s="361"/>
    </row>
    <row r="123" spans="12:12" ht="14.25" customHeight="1">
      <c r="L123" s="361"/>
    </row>
    <row r="124" spans="12:12" ht="14.25" customHeight="1">
      <c r="L124" s="361"/>
    </row>
    <row r="125" spans="12:12" ht="14.25" customHeight="1">
      <c r="L125" s="361"/>
    </row>
    <row r="126" spans="12:12" ht="14.25" customHeight="1">
      <c r="L126" s="361"/>
    </row>
    <row r="127" spans="12:12" ht="14.25" customHeight="1">
      <c r="L127" s="361"/>
    </row>
    <row r="128" spans="12:12" ht="14.25" customHeight="1">
      <c r="L128" s="361"/>
    </row>
    <row r="129" spans="12:12" ht="14.25" customHeight="1">
      <c r="L129" s="361"/>
    </row>
    <row r="130" spans="12:12" ht="14.25" customHeight="1">
      <c r="L130" s="361"/>
    </row>
    <row r="131" spans="12:12" ht="14.25" customHeight="1">
      <c r="L131" s="361"/>
    </row>
    <row r="132" spans="12:12" ht="14.25" customHeight="1">
      <c r="L132" s="361"/>
    </row>
    <row r="133" spans="12:12" ht="14.25" customHeight="1">
      <c r="L133" s="361"/>
    </row>
    <row r="134" spans="12:12" ht="14.25" customHeight="1">
      <c r="L134" s="361"/>
    </row>
    <row r="135" spans="12:12" ht="14.25" customHeight="1">
      <c r="L135" s="361"/>
    </row>
    <row r="136" spans="12:12" ht="14.25" customHeight="1">
      <c r="L136" s="361"/>
    </row>
    <row r="137" spans="12:12" ht="14.25" customHeight="1">
      <c r="L137" s="361"/>
    </row>
    <row r="138" spans="12:12" ht="14.25" customHeight="1">
      <c r="L138" s="361"/>
    </row>
    <row r="139" spans="12:12" ht="14.25" customHeight="1">
      <c r="L139" s="361"/>
    </row>
    <row r="140" spans="12:12" ht="14.25" customHeight="1">
      <c r="L140" s="361"/>
    </row>
    <row r="141" spans="12:12" ht="14.25" customHeight="1">
      <c r="L141" s="361"/>
    </row>
    <row r="142" spans="12:12" ht="14.25" customHeight="1">
      <c r="L142" s="361"/>
    </row>
    <row r="143" spans="12:12" ht="14.25" customHeight="1">
      <c r="L143" s="361"/>
    </row>
    <row r="144" spans="12:12" ht="14.25" customHeight="1">
      <c r="L144" s="361"/>
    </row>
    <row r="145" spans="12:12" ht="14.25" customHeight="1">
      <c r="L145" s="361"/>
    </row>
    <row r="146" spans="12:12" ht="14.25" customHeight="1">
      <c r="L146" s="361"/>
    </row>
    <row r="147" spans="12:12" ht="14.25" customHeight="1">
      <c r="L147" s="361"/>
    </row>
    <row r="148" spans="12:12" ht="14.25" customHeight="1">
      <c r="L148" s="361"/>
    </row>
    <row r="149" spans="12:12" ht="14.25" customHeight="1">
      <c r="L149" s="361"/>
    </row>
    <row r="150" spans="12:12" ht="14.25" customHeight="1">
      <c r="L150" s="361"/>
    </row>
    <row r="151" spans="12:12" ht="14.25" customHeight="1">
      <c r="L151" s="361"/>
    </row>
    <row r="152" spans="12:12" ht="14.25" customHeight="1">
      <c r="L152" s="361"/>
    </row>
    <row r="153" spans="12:12" ht="14.25" customHeight="1">
      <c r="L153" s="361"/>
    </row>
    <row r="154" spans="12:12" ht="14.25" customHeight="1">
      <c r="L154" s="361"/>
    </row>
    <row r="155" spans="12:12" ht="14.25" customHeight="1">
      <c r="L155" s="361"/>
    </row>
    <row r="156" spans="12:12" ht="14.25" customHeight="1">
      <c r="L156" s="361"/>
    </row>
    <row r="157" spans="12:12" ht="14.25" customHeight="1">
      <c r="L157" s="361"/>
    </row>
    <row r="158" spans="12:12" ht="14.25" customHeight="1">
      <c r="L158" s="361"/>
    </row>
    <row r="159" spans="12:12" ht="14.25" customHeight="1">
      <c r="L159" s="361"/>
    </row>
    <row r="160" spans="12:12" ht="14.25" customHeight="1">
      <c r="L160" s="361"/>
    </row>
    <row r="161" spans="12:12" ht="14.25" customHeight="1">
      <c r="L161" s="361"/>
    </row>
    <row r="162" spans="12:12" ht="14.25" customHeight="1">
      <c r="L162" s="361"/>
    </row>
    <row r="163" spans="12:12" ht="14.25" customHeight="1">
      <c r="L163" s="361"/>
    </row>
    <row r="164" spans="12:12" ht="14.25" customHeight="1">
      <c r="L164" s="361"/>
    </row>
    <row r="165" spans="12:12" ht="14.25" customHeight="1">
      <c r="L165" s="361"/>
    </row>
    <row r="166" spans="12:12" ht="14.25" customHeight="1">
      <c r="L166" s="361"/>
    </row>
    <row r="167" spans="12:12" ht="14.25" customHeight="1">
      <c r="L167" s="361"/>
    </row>
    <row r="168" spans="12:12" ht="14.25" customHeight="1">
      <c r="L168" s="361"/>
    </row>
    <row r="169" spans="12:12" ht="14.25" customHeight="1">
      <c r="L169" s="361"/>
    </row>
    <row r="170" spans="12:12" ht="14.25" customHeight="1">
      <c r="L170" s="361"/>
    </row>
    <row r="171" spans="12:12" ht="14.25" customHeight="1">
      <c r="L171" s="361"/>
    </row>
    <row r="172" spans="12:12" ht="14.25" customHeight="1">
      <c r="L172" s="361"/>
    </row>
    <row r="173" spans="12:12" ht="14.25" customHeight="1">
      <c r="L173" s="361"/>
    </row>
    <row r="174" spans="12:12" ht="14.25" customHeight="1">
      <c r="L174" s="361"/>
    </row>
    <row r="175" spans="12:12" ht="14.25" customHeight="1">
      <c r="L175" s="361"/>
    </row>
    <row r="176" spans="12:12" ht="14.25" customHeight="1">
      <c r="L176" s="361"/>
    </row>
    <row r="177" spans="12:12" ht="14.25" customHeight="1">
      <c r="L177" s="361"/>
    </row>
    <row r="178" spans="12:12" ht="14.25" customHeight="1">
      <c r="L178" s="361"/>
    </row>
    <row r="179" spans="12:12" ht="14.25" customHeight="1">
      <c r="L179" s="361"/>
    </row>
    <row r="180" spans="12:12" ht="14.25" customHeight="1">
      <c r="L180" s="361"/>
    </row>
    <row r="181" spans="12:12" ht="14.25" customHeight="1">
      <c r="L181" s="361"/>
    </row>
    <row r="182" spans="12:12" ht="14.25" customHeight="1">
      <c r="L182" s="361"/>
    </row>
    <row r="183" spans="12:12" ht="14.25" customHeight="1">
      <c r="L183" s="361"/>
    </row>
    <row r="184" spans="12:12" ht="14.25" customHeight="1">
      <c r="L184" s="361"/>
    </row>
    <row r="185" spans="12:12" ht="14.25" customHeight="1">
      <c r="L185" s="361"/>
    </row>
    <row r="186" spans="12:12" ht="14.25" customHeight="1">
      <c r="L186" s="361"/>
    </row>
    <row r="187" spans="12:12" ht="14.25" customHeight="1">
      <c r="L187" s="361"/>
    </row>
    <row r="188" spans="12:12" ht="14.25" customHeight="1">
      <c r="L188" s="361"/>
    </row>
    <row r="189" spans="12:12" ht="14.25" customHeight="1">
      <c r="L189" s="361"/>
    </row>
    <row r="190" spans="12:12" ht="14.25" customHeight="1">
      <c r="L190" s="361"/>
    </row>
    <row r="191" spans="12:12" ht="14.25" customHeight="1">
      <c r="L191" s="361"/>
    </row>
    <row r="192" spans="12:12" ht="14.25" customHeight="1">
      <c r="L192" s="361"/>
    </row>
    <row r="193" spans="12:12" ht="14.25" customHeight="1">
      <c r="L193" s="361"/>
    </row>
    <row r="194" spans="12:12" ht="14.25" customHeight="1">
      <c r="L194" s="361"/>
    </row>
    <row r="195" spans="12:12" ht="14.25" customHeight="1">
      <c r="L195" s="361"/>
    </row>
    <row r="196" spans="12:12" ht="14.25" customHeight="1">
      <c r="L196" s="361"/>
    </row>
    <row r="197" spans="12:12" ht="14.25" customHeight="1">
      <c r="L197" s="361"/>
    </row>
    <row r="198" spans="12:12" ht="14.25" customHeight="1">
      <c r="L198" s="361"/>
    </row>
    <row r="199" spans="12:12" ht="14.25" customHeight="1">
      <c r="L199" s="361"/>
    </row>
    <row r="200" spans="12:12" ht="14.25" customHeight="1">
      <c r="L200" s="361"/>
    </row>
    <row r="201" spans="12:12" ht="14.25" customHeight="1">
      <c r="L201" s="361"/>
    </row>
    <row r="202" spans="12:12" ht="14.25" customHeight="1">
      <c r="L202" s="361"/>
    </row>
    <row r="203" spans="12:12" ht="14.25" customHeight="1">
      <c r="L203" s="361"/>
    </row>
    <row r="204" spans="12:12" ht="14.25" customHeight="1">
      <c r="L204" s="361"/>
    </row>
    <row r="205" spans="12:12" ht="14.25" customHeight="1">
      <c r="L205" s="361"/>
    </row>
    <row r="206" spans="12:12" ht="14.25" customHeight="1">
      <c r="L206" s="361"/>
    </row>
    <row r="207" spans="12:12" ht="14.25" customHeight="1">
      <c r="L207" s="361"/>
    </row>
    <row r="208" spans="12:12" ht="14.25" customHeight="1">
      <c r="L208" s="361"/>
    </row>
    <row r="209" spans="12:12" ht="14.25" customHeight="1">
      <c r="L209" s="361"/>
    </row>
    <row r="210" spans="12:12" ht="14.25" customHeight="1">
      <c r="L210" s="361"/>
    </row>
    <row r="211" spans="12:12" ht="14.25" customHeight="1">
      <c r="L211" s="361"/>
    </row>
    <row r="212" spans="12:12" ht="14.25" customHeight="1">
      <c r="L212" s="361"/>
    </row>
    <row r="213" spans="12:12" ht="14.25" customHeight="1">
      <c r="L213" s="361"/>
    </row>
    <row r="214" spans="12:12" ht="14.25" customHeight="1">
      <c r="L214" s="361"/>
    </row>
    <row r="215" spans="12:12" ht="14.25" customHeight="1">
      <c r="L215" s="361"/>
    </row>
    <row r="216" spans="12:12" ht="14.25" customHeight="1">
      <c r="L216" s="361"/>
    </row>
    <row r="217" spans="12:12" ht="14.25" customHeight="1">
      <c r="L217" s="361"/>
    </row>
    <row r="218" spans="12:12" ht="14.25" customHeight="1">
      <c r="L218" s="361"/>
    </row>
    <row r="219" spans="12:12" ht="14.25" customHeight="1">
      <c r="L219" s="361"/>
    </row>
    <row r="220" spans="12:12" ht="14.25" customHeight="1">
      <c r="L220" s="361"/>
    </row>
    <row r="221" spans="12:12" ht="14.25" customHeight="1">
      <c r="L221" s="361"/>
    </row>
    <row r="222" spans="12:12" ht="14.25" customHeight="1">
      <c r="L222" s="361"/>
    </row>
    <row r="223" spans="12:12" ht="14.25" customHeight="1">
      <c r="L223" s="361"/>
    </row>
    <row r="224" spans="12:12" ht="14.25" customHeight="1">
      <c r="L224" s="361"/>
    </row>
    <row r="225" spans="12:12" ht="14.25" customHeight="1">
      <c r="L225" s="361"/>
    </row>
    <row r="226" spans="12:12" ht="14.25" customHeight="1">
      <c r="L226" s="361"/>
    </row>
    <row r="227" spans="12:12" ht="14.25" customHeight="1">
      <c r="L227" s="361"/>
    </row>
    <row r="228" spans="12:12" ht="14.25" customHeight="1">
      <c r="L228" s="361"/>
    </row>
    <row r="229" spans="12:12" ht="14.25" customHeight="1">
      <c r="L229" s="361"/>
    </row>
    <row r="230" spans="12:12" ht="15.75" customHeight="1"/>
    <row r="231" spans="12:12" ht="15.75" customHeight="1"/>
    <row r="232" spans="12:12" ht="15.75" customHeight="1"/>
    <row r="233" spans="12:12" ht="15.75" customHeight="1"/>
    <row r="234" spans="12:12" ht="15.75" customHeight="1"/>
    <row r="235" spans="12:12" ht="15.75" customHeight="1"/>
    <row r="236" spans="12:12" ht="15.75" customHeight="1"/>
    <row r="237" spans="12:12" ht="15.75" customHeight="1"/>
    <row r="238" spans="12:12" ht="15.75" customHeight="1"/>
    <row r="239" spans="12:12" ht="15.75" customHeight="1"/>
    <row r="240" spans="12:1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9:E29"/>
  </mergeCells>
  <pageMargins left="0.7" right="0.7" top="0.75" bottom="0.75" header="0" footer="0"/>
  <pageSetup orientation="portrait"/>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1005"/>
  <sheetViews>
    <sheetView topLeftCell="A28" workbookViewId="0"/>
  </sheetViews>
  <sheetFormatPr defaultColWidth="12.58203125" defaultRowHeight="15" customHeight="1"/>
  <cols>
    <col min="1" max="1" width="39" customWidth="1"/>
    <col min="2" max="2" width="21.08203125" customWidth="1"/>
    <col min="3" max="3" width="18.58203125" customWidth="1"/>
    <col min="4" max="4" width="20.33203125" customWidth="1"/>
    <col min="5" max="5" width="22.08203125" customWidth="1"/>
    <col min="6" max="6" width="8.58203125" customWidth="1"/>
    <col min="7" max="7" width="27" customWidth="1"/>
    <col min="8" max="8" width="8.58203125" customWidth="1"/>
    <col min="9" max="9" width="21.58203125" customWidth="1"/>
    <col min="10" max="10" width="8.58203125" customWidth="1"/>
    <col min="11" max="11" width="14.08203125" customWidth="1"/>
    <col min="12" max="25" width="8.58203125" customWidth="1"/>
  </cols>
  <sheetData>
    <row r="1" spans="1:25" ht="18.5">
      <c r="A1" s="425" t="s">
        <v>551</v>
      </c>
      <c r="B1" s="338"/>
      <c r="C1" s="18"/>
      <c r="D1" s="18"/>
      <c r="E1" s="18"/>
      <c r="F1" s="18"/>
      <c r="G1" s="18"/>
      <c r="H1" s="18"/>
      <c r="I1" s="18"/>
      <c r="J1" s="18"/>
      <c r="K1" s="18"/>
      <c r="L1" s="18"/>
      <c r="M1" s="18"/>
      <c r="N1" s="18"/>
      <c r="O1" s="18"/>
      <c r="P1" s="18"/>
      <c r="Q1" s="18"/>
      <c r="R1" s="18"/>
      <c r="S1" s="18"/>
      <c r="T1" s="18"/>
      <c r="U1" s="18"/>
      <c r="V1" s="18"/>
      <c r="W1" s="18"/>
      <c r="X1" s="18"/>
      <c r="Y1" s="18"/>
    </row>
    <row r="2" spans="1:25" ht="14.25" customHeight="1"/>
    <row r="3" spans="1:25" ht="59.25" customHeight="1">
      <c r="A3" s="366" t="s">
        <v>119</v>
      </c>
      <c r="B3" s="84" t="s">
        <v>321</v>
      </c>
      <c r="C3" s="84" t="s">
        <v>327</v>
      </c>
      <c r="D3" s="84" t="s">
        <v>224</v>
      </c>
      <c r="E3" s="211" t="s">
        <v>328</v>
      </c>
      <c r="F3" s="31"/>
      <c r="G3" s="31"/>
      <c r="H3" s="31"/>
      <c r="I3" s="31"/>
      <c r="J3" s="31"/>
      <c r="K3" s="31"/>
      <c r="L3" s="31"/>
      <c r="M3" s="31"/>
      <c r="N3" s="31"/>
      <c r="O3" s="31"/>
      <c r="P3" s="31"/>
      <c r="Q3" s="31"/>
      <c r="R3" s="31"/>
      <c r="S3" s="31"/>
      <c r="T3" s="31"/>
      <c r="U3" s="31"/>
      <c r="V3" s="31"/>
      <c r="W3" s="31"/>
      <c r="X3" s="31"/>
      <c r="Y3" s="31"/>
    </row>
    <row r="4" spans="1:25" ht="14.25" customHeight="1">
      <c r="A4" s="542" t="s">
        <v>544</v>
      </c>
      <c r="B4" s="363">
        <v>76898</v>
      </c>
      <c r="C4" s="344">
        <v>198706234455.73001</v>
      </c>
      <c r="D4" s="345">
        <v>587</v>
      </c>
      <c r="E4" s="346">
        <v>7447376886.8999996</v>
      </c>
      <c r="F4" s="31"/>
      <c r="G4" s="31"/>
      <c r="H4" s="31"/>
      <c r="I4" s="362"/>
      <c r="J4" s="31"/>
      <c r="K4" s="31"/>
      <c r="L4" s="31"/>
      <c r="M4" s="31"/>
      <c r="N4" s="31"/>
      <c r="O4" s="31"/>
      <c r="P4" s="31"/>
      <c r="Q4" s="31"/>
      <c r="R4" s="31"/>
      <c r="S4" s="31"/>
      <c r="T4" s="31"/>
      <c r="U4" s="31"/>
      <c r="V4" s="31"/>
      <c r="W4" s="31"/>
      <c r="X4" s="31"/>
      <c r="Y4" s="31"/>
    </row>
    <row r="5" spans="1:25" ht="14.25" customHeight="1">
      <c r="A5" s="543" t="s">
        <v>545</v>
      </c>
      <c r="B5" s="364">
        <v>170484</v>
      </c>
      <c r="C5" s="349">
        <v>214006167109.478</v>
      </c>
      <c r="D5" s="350">
        <v>90184</v>
      </c>
      <c r="E5" s="351">
        <v>21305517393.380001</v>
      </c>
      <c r="F5" s="31"/>
      <c r="G5" s="31"/>
      <c r="H5" s="31"/>
      <c r="I5" s="362"/>
      <c r="J5" s="31"/>
      <c r="K5" s="31"/>
      <c r="L5" s="31"/>
      <c r="M5" s="31"/>
      <c r="N5" s="31"/>
      <c r="O5" s="31"/>
      <c r="P5" s="31"/>
      <c r="Q5" s="31"/>
      <c r="R5" s="31"/>
      <c r="S5" s="31"/>
      <c r="T5" s="31"/>
      <c r="U5" s="31"/>
      <c r="V5" s="31"/>
      <c r="W5" s="31"/>
      <c r="X5" s="31"/>
      <c r="Y5" s="31"/>
    </row>
    <row r="6" spans="1:25" ht="14.25" customHeight="1">
      <c r="A6" s="544" t="s">
        <v>546</v>
      </c>
      <c r="B6" s="365">
        <v>3834</v>
      </c>
      <c r="C6" s="354">
        <v>12536288456.4</v>
      </c>
      <c r="D6" s="355"/>
      <c r="E6" s="356"/>
      <c r="F6" s="31"/>
      <c r="G6" s="31"/>
      <c r="H6" s="31"/>
      <c r="I6" s="362"/>
      <c r="J6" s="31"/>
      <c r="K6" s="31"/>
      <c r="L6" s="31"/>
      <c r="M6" s="31"/>
      <c r="N6" s="31"/>
      <c r="O6" s="31"/>
      <c r="P6" s="31"/>
      <c r="Q6" s="31"/>
      <c r="R6" s="31"/>
      <c r="S6" s="31"/>
      <c r="T6" s="31"/>
      <c r="U6" s="31"/>
      <c r="V6" s="31"/>
      <c r="W6" s="31"/>
      <c r="X6" s="31"/>
      <c r="Y6" s="31"/>
    </row>
    <row r="7" spans="1:25" ht="14.25" customHeight="1">
      <c r="A7" s="543" t="s">
        <v>547</v>
      </c>
      <c r="B7" s="364">
        <v>751</v>
      </c>
      <c r="C7" s="349">
        <v>294549518.23000002</v>
      </c>
      <c r="D7" s="350">
        <v>1</v>
      </c>
      <c r="E7" s="351">
        <v>3220418.04</v>
      </c>
      <c r="F7" s="31"/>
      <c r="G7" s="31"/>
      <c r="H7" s="31"/>
      <c r="I7" s="362"/>
      <c r="J7" s="31"/>
      <c r="K7" s="31"/>
      <c r="L7" s="31"/>
      <c r="M7" s="31"/>
      <c r="N7" s="31"/>
      <c r="O7" s="31"/>
      <c r="P7" s="31"/>
      <c r="Q7" s="31"/>
      <c r="R7" s="31"/>
      <c r="S7" s="31"/>
      <c r="T7" s="31"/>
      <c r="U7" s="31"/>
      <c r="V7" s="31"/>
      <c r="W7" s="31"/>
      <c r="X7" s="31"/>
      <c r="Y7" s="31"/>
    </row>
    <row r="8" spans="1:25" ht="14.25" customHeight="1">
      <c r="A8" s="368" t="s">
        <v>124</v>
      </c>
      <c r="B8" s="365">
        <v>19696</v>
      </c>
      <c r="C8" s="354">
        <v>41479611836.459999</v>
      </c>
      <c r="D8" s="355">
        <v>63</v>
      </c>
      <c r="E8" s="356">
        <v>7834360.29</v>
      </c>
      <c r="F8" s="31"/>
      <c r="G8" s="31"/>
      <c r="H8" s="31"/>
      <c r="I8" s="362"/>
      <c r="J8" s="31"/>
      <c r="K8" s="31"/>
      <c r="L8" s="31"/>
      <c r="M8" s="31"/>
      <c r="N8" s="31"/>
      <c r="O8" s="31"/>
      <c r="P8" s="31"/>
      <c r="Q8" s="31"/>
      <c r="R8" s="31"/>
      <c r="S8" s="31"/>
      <c r="T8" s="31"/>
      <c r="U8" s="31"/>
      <c r="V8" s="31"/>
      <c r="W8" s="31"/>
      <c r="X8" s="31"/>
      <c r="Y8" s="31"/>
    </row>
    <row r="9" spans="1:25" ht="14.25" customHeight="1">
      <c r="A9" s="367" t="s">
        <v>125</v>
      </c>
      <c r="B9" s="364">
        <v>148</v>
      </c>
      <c r="C9" s="349">
        <v>493764255.338</v>
      </c>
      <c r="D9" s="350"/>
      <c r="E9" s="351"/>
      <c r="F9" s="31"/>
      <c r="G9" s="31"/>
      <c r="H9" s="31"/>
      <c r="I9" s="362"/>
      <c r="J9" s="31"/>
      <c r="K9" s="31"/>
      <c r="L9" s="31"/>
      <c r="M9" s="31"/>
      <c r="N9" s="31"/>
      <c r="O9" s="31"/>
      <c r="P9" s="31"/>
      <c r="Q9" s="31"/>
      <c r="R9" s="31"/>
      <c r="S9" s="31"/>
      <c r="T9" s="31"/>
      <c r="U9" s="31"/>
      <c r="V9" s="31"/>
      <c r="W9" s="31"/>
      <c r="X9" s="31"/>
      <c r="Y9" s="31"/>
    </row>
    <row r="10" spans="1:25" ht="14.25" customHeight="1">
      <c r="A10" s="368" t="s">
        <v>126</v>
      </c>
      <c r="B10" s="365">
        <v>8344</v>
      </c>
      <c r="C10" s="354">
        <v>95030955693</v>
      </c>
      <c r="D10" s="355"/>
      <c r="E10" s="356"/>
      <c r="F10" s="31"/>
      <c r="G10" s="31"/>
      <c r="H10" s="31"/>
      <c r="I10" s="362"/>
      <c r="J10" s="31"/>
      <c r="K10" s="31"/>
      <c r="L10" s="31"/>
      <c r="M10" s="31"/>
      <c r="N10" s="31"/>
      <c r="O10" s="31"/>
      <c r="P10" s="31"/>
      <c r="Q10" s="31"/>
      <c r="R10" s="31"/>
      <c r="S10" s="31"/>
      <c r="T10" s="31"/>
      <c r="U10" s="31"/>
      <c r="V10" s="31"/>
      <c r="W10" s="31"/>
      <c r="X10" s="31"/>
      <c r="Y10" s="31"/>
    </row>
    <row r="11" spans="1:25" ht="14.25" customHeight="1">
      <c r="A11" s="367" t="s">
        <v>127</v>
      </c>
      <c r="B11" s="364">
        <v>83</v>
      </c>
      <c r="C11" s="349">
        <v>657072812.38999999</v>
      </c>
      <c r="D11" s="350"/>
      <c r="E11" s="351"/>
      <c r="F11" s="31"/>
      <c r="G11" s="31"/>
      <c r="H11" s="31"/>
      <c r="I11" s="362"/>
      <c r="J11" s="31"/>
      <c r="K11" s="31"/>
      <c r="L11" s="31"/>
      <c r="M11" s="31"/>
      <c r="N11" s="31"/>
      <c r="O11" s="31"/>
      <c r="P11" s="31"/>
      <c r="Q11" s="31"/>
      <c r="R11" s="31"/>
      <c r="S11" s="31"/>
      <c r="T11" s="31"/>
      <c r="U11" s="31"/>
      <c r="V11" s="31"/>
      <c r="W11" s="31"/>
      <c r="X11" s="31"/>
      <c r="Y11" s="31"/>
    </row>
    <row r="12" spans="1:25" ht="14.25" customHeight="1">
      <c r="A12" s="368" t="s">
        <v>128</v>
      </c>
      <c r="B12" s="365">
        <v>37036</v>
      </c>
      <c r="C12" s="354">
        <v>15636933551.85</v>
      </c>
      <c r="D12" s="355"/>
      <c r="E12" s="356"/>
      <c r="F12" s="31"/>
      <c r="G12" s="31"/>
      <c r="H12" s="31"/>
      <c r="I12" s="362"/>
      <c r="J12" s="31"/>
      <c r="K12" s="31"/>
      <c r="L12" s="31"/>
      <c r="M12" s="31"/>
      <c r="N12" s="31"/>
      <c r="O12" s="31"/>
      <c r="P12" s="31"/>
      <c r="Q12" s="31"/>
      <c r="R12" s="31"/>
      <c r="S12" s="31"/>
      <c r="T12" s="31"/>
      <c r="U12" s="31"/>
      <c r="V12" s="31"/>
      <c r="W12" s="31"/>
      <c r="X12" s="31"/>
      <c r="Y12" s="31"/>
    </row>
    <row r="13" spans="1:25" ht="14.25" customHeight="1">
      <c r="A13" s="367" t="s">
        <v>129</v>
      </c>
      <c r="B13" s="364">
        <v>513</v>
      </c>
      <c r="C13" s="349">
        <v>785386672.42999995</v>
      </c>
      <c r="D13" s="350">
        <v>1</v>
      </c>
      <c r="E13" s="351">
        <v>0.01</v>
      </c>
      <c r="F13" s="31"/>
      <c r="G13" s="31"/>
      <c r="H13" s="31"/>
      <c r="I13" s="362"/>
      <c r="J13" s="31"/>
      <c r="K13" s="31"/>
      <c r="L13" s="31"/>
      <c r="M13" s="31"/>
      <c r="N13" s="31"/>
      <c r="O13" s="31"/>
      <c r="P13" s="31"/>
      <c r="Q13" s="31"/>
      <c r="R13" s="31"/>
      <c r="S13" s="31"/>
      <c r="T13" s="31"/>
      <c r="U13" s="31"/>
      <c r="V13" s="31"/>
      <c r="W13" s="31"/>
      <c r="X13" s="31"/>
      <c r="Y13" s="31"/>
    </row>
    <row r="14" spans="1:25" ht="14.25" customHeight="1">
      <c r="A14" s="368" t="s">
        <v>130</v>
      </c>
      <c r="B14" s="365">
        <v>2378</v>
      </c>
      <c r="C14" s="354">
        <v>267227331.47999999</v>
      </c>
      <c r="D14" s="355"/>
      <c r="E14" s="356"/>
      <c r="F14" s="31"/>
      <c r="G14" s="31"/>
      <c r="H14" s="31"/>
      <c r="I14" s="362"/>
      <c r="J14" s="31"/>
      <c r="K14" s="31"/>
      <c r="L14" s="31"/>
      <c r="M14" s="31"/>
      <c r="N14" s="31"/>
      <c r="O14" s="31"/>
      <c r="P14" s="31"/>
      <c r="Q14" s="31"/>
      <c r="R14" s="31"/>
      <c r="S14" s="31"/>
      <c r="T14" s="31"/>
      <c r="U14" s="31"/>
      <c r="V14" s="31"/>
      <c r="W14" s="31"/>
      <c r="X14" s="31"/>
      <c r="Y14" s="31"/>
    </row>
    <row r="15" spans="1:25" ht="14.25" customHeight="1">
      <c r="A15" s="367" t="s">
        <v>131</v>
      </c>
      <c r="B15" s="364">
        <v>103</v>
      </c>
      <c r="C15" s="349">
        <v>4227035402.9200001</v>
      </c>
      <c r="D15" s="350"/>
      <c r="E15" s="351"/>
      <c r="F15" s="31"/>
      <c r="G15" s="31"/>
      <c r="H15" s="31"/>
      <c r="I15" s="362"/>
      <c r="J15" s="31"/>
      <c r="K15" s="31"/>
      <c r="L15" s="31"/>
      <c r="M15" s="31"/>
      <c r="N15" s="31"/>
      <c r="O15" s="31"/>
      <c r="P15" s="31"/>
      <c r="Q15" s="31"/>
      <c r="R15" s="31"/>
      <c r="S15" s="31"/>
      <c r="T15" s="31"/>
      <c r="U15" s="31"/>
      <c r="V15" s="31"/>
      <c r="W15" s="31"/>
      <c r="X15" s="31"/>
      <c r="Y15" s="31"/>
    </row>
    <row r="16" spans="1:25" ht="14.25" customHeight="1">
      <c r="A16" s="368" t="s">
        <v>132</v>
      </c>
      <c r="B16" s="365">
        <v>90726</v>
      </c>
      <c r="C16" s="354">
        <v>343193442026.84399</v>
      </c>
      <c r="D16" s="355">
        <v>744</v>
      </c>
      <c r="E16" s="356">
        <v>3642640155.8000002</v>
      </c>
      <c r="F16" s="31"/>
      <c r="G16" s="31"/>
      <c r="H16" s="31"/>
      <c r="I16" s="362"/>
      <c r="J16" s="31"/>
      <c r="K16" s="31"/>
      <c r="L16" s="31"/>
      <c r="M16" s="31"/>
      <c r="N16" s="31"/>
      <c r="O16" s="31"/>
      <c r="P16" s="31"/>
      <c r="Q16" s="31"/>
      <c r="R16" s="31"/>
      <c r="S16" s="31"/>
      <c r="T16" s="31"/>
      <c r="U16" s="31"/>
      <c r="V16" s="31"/>
      <c r="W16" s="31"/>
      <c r="X16" s="31"/>
      <c r="Y16" s="31"/>
    </row>
    <row r="17" spans="1:25" ht="14.25" customHeight="1">
      <c r="A17" s="367" t="s">
        <v>134</v>
      </c>
      <c r="B17" s="364">
        <v>10812</v>
      </c>
      <c r="C17" s="349">
        <v>4963018878.8699999</v>
      </c>
      <c r="D17" s="350">
        <v>3</v>
      </c>
      <c r="E17" s="351">
        <v>102.02</v>
      </c>
      <c r="F17" s="31"/>
      <c r="G17" s="31"/>
      <c r="H17" s="31"/>
      <c r="I17" s="362"/>
      <c r="J17" s="31"/>
      <c r="K17" s="31"/>
      <c r="L17" s="31"/>
      <c r="M17" s="31"/>
      <c r="N17" s="31"/>
      <c r="O17" s="31"/>
      <c r="P17" s="31"/>
      <c r="Q17" s="31"/>
      <c r="R17" s="31"/>
      <c r="S17" s="31"/>
      <c r="T17" s="31"/>
      <c r="U17" s="31"/>
      <c r="V17" s="31"/>
      <c r="W17" s="31"/>
      <c r="X17" s="31"/>
      <c r="Y17" s="31"/>
    </row>
    <row r="18" spans="1:25" ht="14.25" customHeight="1">
      <c r="A18" s="368" t="s">
        <v>135</v>
      </c>
      <c r="B18" s="365">
        <v>2804</v>
      </c>
      <c r="C18" s="354">
        <v>13415177031.42</v>
      </c>
      <c r="D18" s="355"/>
      <c r="E18" s="356"/>
      <c r="F18" s="31"/>
      <c r="G18" s="31"/>
      <c r="H18" s="31"/>
      <c r="I18" s="362"/>
      <c r="J18" s="31"/>
      <c r="K18" s="31"/>
      <c r="L18" s="31"/>
      <c r="M18" s="31"/>
      <c r="N18" s="31"/>
      <c r="O18" s="31"/>
      <c r="P18" s="31"/>
      <c r="Q18" s="31"/>
      <c r="R18" s="31"/>
      <c r="S18" s="31"/>
      <c r="T18" s="31"/>
      <c r="U18" s="31"/>
      <c r="V18" s="31"/>
      <c r="W18" s="31"/>
      <c r="X18" s="31"/>
      <c r="Y18" s="31"/>
    </row>
    <row r="19" spans="1:25" ht="14.25" customHeight="1">
      <c r="A19" s="367" t="s">
        <v>136</v>
      </c>
      <c r="B19" s="364">
        <v>93</v>
      </c>
      <c r="C19" s="349">
        <v>47669108.140000001</v>
      </c>
      <c r="D19" s="350"/>
      <c r="E19" s="351"/>
      <c r="F19" s="31"/>
      <c r="G19" s="31"/>
      <c r="H19" s="31"/>
      <c r="I19" s="362"/>
      <c r="J19" s="31"/>
      <c r="K19" s="31"/>
      <c r="L19" s="31"/>
      <c r="M19" s="31"/>
      <c r="N19" s="31"/>
      <c r="O19" s="31"/>
      <c r="P19" s="31"/>
      <c r="Q19" s="31"/>
      <c r="R19" s="31"/>
      <c r="S19" s="31"/>
      <c r="T19" s="31"/>
      <c r="U19" s="31"/>
      <c r="V19" s="31"/>
      <c r="W19" s="31"/>
      <c r="X19" s="31"/>
      <c r="Y19" s="31"/>
    </row>
    <row r="20" spans="1:25" ht="14.25" customHeight="1">
      <c r="A20" s="368" t="s">
        <v>137</v>
      </c>
      <c r="B20" s="365">
        <v>190</v>
      </c>
      <c r="C20" s="354">
        <v>2084364976.6800001</v>
      </c>
      <c r="D20" s="355"/>
      <c r="E20" s="356"/>
      <c r="F20" s="31"/>
      <c r="G20" s="31"/>
      <c r="H20" s="31"/>
      <c r="I20" s="362"/>
      <c r="J20" s="31"/>
      <c r="K20" s="31"/>
      <c r="L20" s="31"/>
      <c r="M20" s="31"/>
      <c r="N20" s="31"/>
      <c r="O20" s="31"/>
      <c r="P20" s="31"/>
      <c r="Q20" s="31"/>
      <c r="R20" s="31"/>
      <c r="S20" s="31"/>
      <c r="T20" s="31"/>
      <c r="U20" s="31"/>
      <c r="V20" s="31"/>
      <c r="W20" s="31"/>
      <c r="X20" s="31"/>
      <c r="Y20" s="31"/>
    </row>
    <row r="21" spans="1:25" ht="14.25" customHeight="1">
      <c r="A21" s="367" t="s">
        <v>138</v>
      </c>
      <c r="B21" s="364">
        <v>2562</v>
      </c>
      <c r="C21" s="349">
        <v>18011359804</v>
      </c>
      <c r="D21" s="350">
        <v>2</v>
      </c>
      <c r="E21" s="351">
        <v>835809</v>
      </c>
      <c r="F21" s="31"/>
      <c r="G21" s="31"/>
      <c r="H21" s="31"/>
      <c r="I21" s="362"/>
      <c r="J21" s="31"/>
      <c r="K21" s="31"/>
      <c r="L21" s="31"/>
      <c r="M21" s="31"/>
      <c r="N21" s="31"/>
      <c r="O21" s="31"/>
      <c r="P21" s="31"/>
      <c r="Q21" s="31"/>
      <c r="R21" s="31"/>
      <c r="S21" s="31"/>
      <c r="T21" s="31"/>
      <c r="U21" s="31"/>
      <c r="V21" s="31"/>
      <c r="W21" s="31"/>
      <c r="X21" s="31"/>
      <c r="Y21" s="31"/>
    </row>
    <row r="22" spans="1:25" ht="14.25" customHeight="1" thickBot="1">
      <c r="A22" s="545" t="s">
        <v>548</v>
      </c>
      <c r="B22" s="495">
        <v>60819</v>
      </c>
      <c r="C22" s="483">
        <v>199713313556.44</v>
      </c>
      <c r="D22" s="482">
        <v>475</v>
      </c>
      <c r="E22" s="484">
        <v>1307517808</v>
      </c>
      <c r="F22" s="31"/>
      <c r="G22" s="31"/>
      <c r="H22" s="31"/>
      <c r="I22" s="362"/>
      <c r="J22" s="31"/>
      <c r="K22" s="31"/>
      <c r="L22" s="31"/>
      <c r="M22" s="31"/>
      <c r="N22" s="31"/>
      <c r="O22" s="31"/>
      <c r="P22" s="31"/>
      <c r="Q22" s="31"/>
      <c r="R22" s="31"/>
      <c r="S22" s="31"/>
      <c r="T22" s="31"/>
      <c r="U22" s="31"/>
      <c r="V22" s="31"/>
      <c r="W22" s="31"/>
      <c r="X22" s="31"/>
      <c r="Y22" s="31"/>
    </row>
    <row r="23" spans="1:25" ht="14.25" customHeight="1" thickBot="1">
      <c r="A23" s="485" t="s">
        <v>42</v>
      </c>
      <c r="B23" s="486">
        <f t="shared" ref="B23:E23" si="0">SUM(B4:B22)</f>
        <v>488274</v>
      </c>
      <c r="C23" s="487">
        <f t="shared" si="0"/>
        <v>1165549572478.1001</v>
      </c>
      <c r="D23" s="486">
        <f t="shared" si="0"/>
        <v>92060</v>
      </c>
      <c r="E23" s="488">
        <f t="shared" si="0"/>
        <v>33714942933.439999</v>
      </c>
      <c r="F23" s="31"/>
      <c r="G23" s="31"/>
      <c r="H23" s="31"/>
      <c r="I23" s="31"/>
      <c r="J23" s="31"/>
      <c r="K23" s="31"/>
      <c r="L23" s="31"/>
      <c r="M23" s="31"/>
      <c r="N23" s="31"/>
      <c r="O23" s="31"/>
      <c r="P23" s="31"/>
      <c r="Q23" s="31"/>
      <c r="R23" s="31"/>
      <c r="S23" s="31"/>
      <c r="T23" s="31"/>
      <c r="U23" s="31"/>
      <c r="V23" s="31"/>
      <c r="W23" s="31"/>
      <c r="X23" s="31"/>
      <c r="Y23" s="31"/>
    </row>
    <row r="24" spans="1:25" ht="14.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ht="14.25" customHeight="1">
      <c r="A25" s="31" t="s">
        <v>70</v>
      </c>
      <c r="B25" s="31"/>
      <c r="C25" s="31"/>
      <c r="D25" s="31"/>
      <c r="E25" s="31"/>
      <c r="F25" s="266"/>
      <c r="G25" s="31"/>
      <c r="H25" s="31"/>
      <c r="I25" s="31"/>
      <c r="J25" s="31"/>
      <c r="K25" s="31"/>
      <c r="L25" s="31"/>
      <c r="M25" s="31"/>
      <c r="N25" s="31"/>
      <c r="O25" s="31"/>
      <c r="P25" s="31"/>
      <c r="Q25" s="31"/>
      <c r="R25" s="31"/>
      <c r="S25" s="31"/>
      <c r="T25" s="31"/>
      <c r="U25" s="31"/>
      <c r="V25" s="31"/>
      <c r="W25" s="31"/>
      <c r="X25" s="31"/>
      <c r="Y25" s="31"/>
    </row>
    <row r="26" spans="1:25" ht="14.25" customHeight="1">
      <c r="A26" s="31" t="s">
        <v>326</v>
      </c>
      <c r="B26" s="96"/>
      <c r="C26" s="108"/>
      <c r="D26" s="96"/>
      <c r="E26" s="96"/>
      <c r="F26" s="108"/>
      <c r="G26" s="31"/>
      <c r="H26" s="31"/>
      <c r="I26" s="31"/>
      <c r="J26" s="31"/>
      <c r="K26" s="31"/>
      <c r="L26" s="31"/>
      <c r="M26" s="31"/>
      <c r="N26" s="31"/>
      <c r="O26" s="31"/>
      <c r="P26" s="31"/>
      <c r="Q26" s="31"/>
      <c r="R26" s="31"/>
      <c r="S26" s="31"/>
      <c r="T26" s="31"/>
      <c r="U26" s="31"/>
      <c r="V26" s="31"/>
      <c r="W26" s="31"/>
      <c r="X26" s="31"/>
      <c r="Y26" s="31"/>
    </row>
    <row r="27" spans="1:25" ht="14.25" customHeight="1">
      <c r="A27" s="535" t="s">
        <v>453</v>
      </c>
      <c r="B27" s="96"/>
      <c r="C27" s="108"/>
      <c r="D27" s="96"/>
      <c r="E27" s="96"/>
      <c r="F27" s="108"/>
      <c r="G27" s="94"/>
      <c r="H27" s="31"/>
      <c r="I27" s="31"/>
      <c r="J27" s="31"/>
      <c r="K27" s="31"/>
      <c r="L27" s="31"/>
      <c r="M27" s="31"/>
      <c r="N27" s="31"/>
      <c r="O27" s="31"/>
      <c r="P27" s="31"/>
      <c r="Q27" s="31"/>
      <c r="R27" s="31"/>
      <c r="S27" s="31"/>
      <c r="T27" s="31"/>
      <c r="U27" s="31"/>
      <c r="V27" s="31"/>
      <c r="W27" s="31"/>
      <c r="X27" s="31"/>
      <c r="Y27" s="31"/>
    </row>
    <row r="28" spans="1:25" ht="79.5" customHeight="1">
      <c r="A28" s="743" t="s">
        <v>155</v>
      </c>
      <c r="B28" s="712"/>
      <c r="C28" s="712"/>
      <c r="D28" s="712"/>
      <c r="E28" s="712"/>
    </row>
    <row r="29" spans="1:25" ht="14.25" customHeight="1"/>
    <row r="30" spans="1:25" ht="14.25" customHeight="1"/>
    <row r="31" spans="1:25" ht="14.25" customHeight="1"/>
    <row r="32" spans="1: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8:E28"/>
  </mergeCells>
  <pageMargins left="0.7" right="0.7" top="0.75" bottom="0.75" header="0" footer="0"/>
  <pageSetup orientation="landscape"/>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Z1000"/>
  <sheetViews>
    <sheetView workbookViewId="0"/>
  </sheetViews>
  <sheetFormatPr defaultColWidth="12.58203125" defaultRowHeight="15" customHeight="1"/>
  <cols>
    <col min="1" max="1" width="9" customWidth="1"/>
    <col min="2" max="2" width="23.83203125" customWidth="1"/>
    <col min="3" max="3" width="15.58203125" customWidth="1"/>
    <col min="4" max="4" width="15" customWidth="1"/>
    <col min="5" max="5" width="16.33203125" customWidth="1"/>
    <col min="6" max="6" width="14.58203125" customWidth="1"/>
    <col min="7" max="7" width="14.33203125" customWidth="1"/>
    <col min="8" max="8" width="13.5" customWidth="1"/>
    <col min="9" max="9" width="13.58203125" customWidth="1"/>
    <col min="10" max="10" width="15.83203125" customWidth="1"/>
    <col min="11" max="11" width="14.5" customWidth="1"/>
    <col min="12" max="13" width="14.08203125" customWidth="1"/>
    <col min="14" max="14" width="17.33203125" customWidth="1"/>
    <col min="15" max="26" width="9" customWidth="1"/>
  </cols>
  <sheetData>
    <row r="1" spans="1:26" ht="18.5">
      <c r="A1" s="429" t="s">
        <v>552</v>
      </c>
      <c r="B1" s="24"/>
      <c r="C1" s="24"/>
      <c r="D1" s="24"/>
      <c r="E1" s="24"/>
      <c r="F1" s="24"/>
      <c r="G1" s="25"/>
      <c r="H1" s="25"/>
      <c r="I1" s="25"/>
      <c r="J1" s="25"/>
      <c r="K1" s="24"/>
      <c r="L1" s="24"/>
      <c r="M1" s="24"/>
      <c r="N1" s="24"/>
      <c r="O1" s="24"/>
      <c r="P1" s="24"/>
      <c r="Q1" s="24"/>
      <c r="R1" s="24"/>
      <c r="S1" s="24"/>
      <c r="T1" s="24"/>
      <c r="U1" s="24"/>
      <c r="V1" s="24"/>
      <c r="W1" s="24"/>
      <c r="X1" s="24"/>
      <c r="Y1" s="24"/>
      <c r="Z1" s="24"/>
    </row>
    <row r="2" spans="1:26" ht="18" customHeight="1">
      <c r="A2" s="1"/>
      <c r="B2" s="26"/>
      <c r="C2" s="27"/>
      <c r="D2" s="27"/>
      <c r="E2" s="28"/>
      <c r="F2" s="26"/>
      <c r="G2" s="29"/>
      <c r="H2" s="29"/>
      <c r="I2" s="29"/>
      <c r="J2" s="30"/>
      <c r="K2" s="1"/>
      <c r="L2" s="1"/>
      <c r="M2" s="1"/>
      <c r="N2" s="1"/>
      <c r="O2" s="1"/>
      <c r="P2" s="1"/>
      <c r="Q2" s="1"/>
      <c r="R2" s="1"/>
      <c r="S2" s="1"/>
      <c r="T2" s="1"/>
      <c r="U2" s="1"/>
      <c r="V2" s="1"/>
      <c r="W2" s="1"/>
      <c r="X2" s="1"/>
      <c r="Y2" s="1"/>
      <c r="Z2" s="1"/>
    </row>
    <row r="3" spans="1:26" ht="14.5">
      <c r="A3" s="31"/>
      <c r="B3" s="32"/>
      <c r="C3" s="793" t="s">
        <v>511</v>
      </c>
      <c r="D3" s="729"/>
      <c r="E3" s="729"/>
      <c r="F3" s="730"/>
      <c r="G3" s="31"/>
      <c r="H3" s="31"/>
      <c r="I3" s="31"/>
      <c r="J3" s="31"/>
      <c r="K3" s="31"/>
      <c r="L3" s="31"/>
      <c r="M3" s="31"/>
      <c r="N3" s="31"/>
      <c r="O3" s="31"/>
      <c r="P3" s="31"/>
      <c r="Q3" s="31"/>
      <c r="R3" s="31"/>
      <c r="S3" s="31"/>
      <c r="T3" s="31"/>
      <c r="U3" s="31"/>
      <c r="V3" s="31"/>
      <c r="W3" s="31"/>
      <c r="X3" s="31"/>
      <c r="Y3" s="31"/>
      <c r="Z3" s="31"/>
    </row>
    <row r="4" spans="1:26" ht="29">
      <c r="A4" s="33"/>
      <c r="B4" s="34"/>
      <c r="C4" s="35" t="s">
        <v>39</v>
      </c>
      <c r="D4" s="36" t="s">
        <v>40</v>
      </c>
      <c r="E4" s="37" t="s">
        <v>286</v>
      </c>
      <c r="F4" s="38" t="s">
        <v>42</v>
      </c>
      <c r="G4" s="33"/>
      <c r="H4" s="33"/>
      <c r="I4" s="33"/>
      <c r="J4" s="33"/>
      <c r="K4" s="33"/>
      <c r="L4" s="33"/>
      <c r="M4" s="33"/>
      <c r="N4" s="33"/>
      <c r="O4" s="33"/>
      <c r="P4" s="33"/>
      <c r="Q4" s="33"/>
      <c r="R4" s="33"/>
      <c r="S4" s="33"/>
      <c r="T4" s="33"/>
      <c r="U4" s="33"/>
      <c r="V4" s="33"/>
      <c r="W4" s="33"/>
      <c r="X4" s="33"/>
      <c r="Y4" s="33"/>
      <c r="Z4" s="33"/>
    </row>
    <row r="5" spans="1:26" ht="14.5">
      <c r="A5" s="735" t="s">
        <v>43</v>
      </c>
      <c r="B5" s="45" t="s">
        <v>44</v>
      </c>
      <c r="C5" s="46">
        <v>3148</v>
      </c>
      <c r="D5" s="47">
        <v>78</v>
      </c>
      <c r="E5" s="47">
        <v>508</v>
      </c>
      <c r="F5" s="48">
        <v>3734</v>
      </c>
      <c r="G5" s="31"/>
      <c r="H5" s="31"/>
      <c r="I5" s="31"/>
      <c r="J5" s="31"/>
      <c r="K5" s="31"/>
      <c r="L5" s="31"/>
      <c r="M5" s="31"/>
      <c r="N5" s="31"/>
      <c r="O5" s="31"/>
      <c r="P5" s="31"/>
      <c r="Q5" s="31"/>
      <c r="R5" s="31"/>
      <c r="S5" s="31"/>
      <c r="T5" s="31"/>
      <c r="U5" s="31"/>
      <c r="V5" s="31"/>
      <c r="W5" s="31"/>
      <c r="X5" s="31"/>
      <c r="Y5" s="31"/>
      <c r="Z5" s="31"/>
    </row>
    <row r="6" spans="1:26" ht="14.5">
      <c r="A6" s="736"/>
      <c r="B6" s="49" t="s">
        <v>45</v>
      </c>
      <c r="C6" s="50">
        <v>39596428.07</v>
      </c>
      <c r="D6" s="51">
        <v>5600847</v>
      </c>
      <c r="E6" s="51">
        <v>13665535.202</v>
      </c>
      <c r="F6" s="52">
        <v>58862810.272</v>
      </c>
      <c r="G6" s="53"/>
      <c r="H6" s="31"/>
      <c r="I6" s="31"/>
      <c r="J6" s="31"/>
      <c r="K6" s="31"/>
      <c r="L6" s="31"/>
      <c r="M6" s="31"/>
      <c r="N6" s="31"/>
      <c r="O6" s="31"/>
      <c r="P6" s="31"/>
      <c r="Q6" s="31"/>
      <c r="R6" s="31"/>
      <c r="S6" s="31"/>
      <c r="T6" s="31"/>
      <c r="U6" s="31"/>
      <c r="V6" s="31"/>
      <c r="W6" s="31"/>
      <c r="X6" s="31"/>
      <c r="Y6" s="31"/>
      <c r="Z6" s="31"/>
    </row>
    <row r="7" spans="1:26" ht="14.5">
      <c r="A7" s="737"/>
      <c r="B7" s="54" t="s">
        <v>46</v>
      </c>
      <c r="C7" s="89">
        <v>163510596.85499999</v>
      </c>
      <c r="D7" s="58">
        <v>209462447.472</v>
      </c>
      <c r="E7" s="58">
        <v>141106009.76800001</v>
      </c>
      <c r="F7" s="79">
        <v>514079054.09500003</v>
      </c>
      <c r="G7" s="58"/>
      <c r="H7" s="31"/>
      <c r="I7" s="31"/>
      <c r="J7" s="31"/>
      <c r="K7" s="31"/>
      <c r="L7" s="31"/>
      <c r="M7" s="31"/>
      <c r="N7" s="31"/>
      <c r="O7" s="31"/>
      <c r="P7" s="31"/>
      <c r="Q7" s="31"/>
      <c r="R7" s="31"/>
      <c r="S7" s="31"/>
      <c r="T7" s="31"/>
      <c r="U7" s="31"/>
      <c r="V7" s="31"/>
      <c r="W7" s="31"/>
      <c r="X7" s="31"/>
      <c r="Y7" s="31"/>
      <c r="Z7" s="31"/>
    </row>
    <row r="8" spans="1:26" ht="14.5">
      <c r="A8" s="738" t="s">
        <v>47</v>
      </c>
      <c r="B8" s="64" t="s">
        <v>44</v>
      </c>
      <c r="C8" s="60">
        <v>245</v>
      </c>
      <c r="D8" s="61">
        <v>0</v>
      </c>
      <c r="E8" s="61">
        <v>86</v>
      </c>
      <c r="F8" s="62">
        <v>331</v>
      </c>
      <c r="G8" s="58"/>
      <c r="H8" s="47"/>
      <c r="I8" s="31"/>
      <c r="J8" s="31"/>
      <c r="K8" s="31"/>
      <c r="L8" s="31"/>
      <c r="M8" s="31"/>
      <c r="N8" s="31"/>
      <c r="O8" s="31"/>
      <c r="P8" s="31"/>
      <c r="Q8" s="31"/>
      <c r="R8" s="31"/>
      <c r="S8" s="31"/>
      <c r="T8" s="31"/>
      <c r="U8" s="31"/>
      <c r="V8" s="31"/>
      <c r="W8" s="31"/>
      <c r="X8" s="31"/>
      <c r="Y8" s="31"/>
      <c r="Z8" s="31"/>
    </row>
    <row r="9" spans="1:26" ht="14.5">
      <c r="A9" s="739"/>
      <c r="B9" s="65" t="s">
        <v>46</v>
      </c>
      <c r="C9" s="55">
        <v>10150347.09</v>
      </c>
      <c r="D9" s="56"/>
      <c r="E9" s="56">
        <v>222397</v>
      </c>
      <c r="F9" s="57">
        <v>10372744.09</v>
      </c>
      <c r="G9" s="31"/>
      <c r="H9" s="47"/>
      <c r="I9" s="31"/>
      <c r="J9" s="31"/>
      <c r="K9" s="31"/>
      <c r="L9" s="31"/>
      <c r="M9" s="31"/>
      <c r="N9" s="31"/>
      <c r="O9" s="31"/>
      <c r="P9" s="31"/>
      <c r="Q9" s="31"/>
      <c r="R9" s="31"/>
      <c r="S9" s="31"/>
      <c r="T9" s="31"/>
      <c r="U9" s="31"/>
      <c r="V9" s="31"/>
      <c r="W9" s="31"/>
      <c r="X9" s="31"/>
      <c r="Y9" s="31"/>
      <c r="Z9" s="31"/>
    </row>
    <row r="10" spans="1:26" ht="14.5">
      <c r="A10" s="738" t="s">
        <v>329</v>
      </c>
      <c r="B10" s="64" t="s">
        <v>49</v>
      </c>
      <c r="C10" s="50">
        <v>341949.71299999999</v>
      </c>
      <c r="D10" s="51">
        <v>79.099999999999994</v>
      </c>
      <c r="E10" s="51">
        <v>7900.9160000000002</v>
      </c>
      <c r="F10" s="52">
        <v>349929.72899999999</v>
      </c>
      <c r="G10" s="31"/>
      <c r="H10" s="31"/>
      <c r="I10" s="31"/>
      <c r="J10" s="31"/>
      <c r="K10" s="31"/>
      <c r="L10" s="31"/>
      <c r="M10" s="31"/>
      <c r="N10" s="31"/>
      <c r="O10" s="31"/>
      <c r="P10" s="31"/>
      <c r="Q10" s="31"/>
      <c r="R10" s="31"/>
      <c r="S10" s="31"/>
      <c r="T10" s="31"/>
      <c r="U10" s="31"/>
      <c r="V10" s="31"/>
      <c r="W10" s="31"/>
      <c r="X10" s="31"/>
      <c r="Y10" s="31"/>
      <c r="Z10" s="31"/>
    </row>
    <row r="11" spans="1:26" thickBot="1">
      <c r="A11" s="739"/>
      <c r="B11" s="65" t="s">
        <v>330</v>
      </c>
      <c r="C11" s="55">
        <v>16513879.539999999</v>
      </c>
      <c r="D11" s="56">
        <v>436850.18</v>
      </c>
      <c r="E11" s="56">
        <v>594081</v>
      </c>
      <c r="F11" s="57">
        <v>17544810.719999999</v>
      </c>
      <c r="G11" s="58"/>
      <c r="H11" s="47"/>
      <c r="I11" s="31"/>
      <c r="J11" s="31"/>
      <c r="K11" s="31"/>
      <c r="L11" s="31"/>
      <c r="M11" s="31"/>
      <c r="N11" s="31"/>
      <c r="O11" s="31"/>
      <c r="P11" s="31"/>
      <c r="Q11" s="31"/>
      <c r="R11" s="31"/>
      <c r="S11" s="31"/>
      <c r="T11" s="31"/>
      <c r="U11" s="31"/>
      <c r="V11" s="31"/>
      <c r="W11" s="31"/>
      <c r="X11" s="31"/>
      <c r="Y11" s="31"/>
      <c r="Z11" s="31"/>
    </row>
    <row r="12" spans="1:26" ht="29.5" thickBot="1">
      <c r="A12" s="66" t="s">
        <v>331</v>
      </c>
      <c r="B12" s="67" t="s">
        <v>51</v>
      </c>
      <c r="C12" s="68">
        <v>190174823.48500001</v>
      </c>
      <c r="D12" s="69">
        <v>209899297.65200001</v>
      </c>
      <c r="E12" s="69">
        <v>141922487.76800001</v>
      </c>
      <c r="F12" s="70">
        <v>541996608.90499997</v>
      </c>
      <c r="G12" s="31"/>
      <c r="H12" s="47"/>
      <c r="I12" s="31"/>
      <c r="J12" s="31"/>
      <c r="K12" s="31"/>
      <c r="L12" s="31"/>
      <c r="M12" s="31"/>
      <c r="N12" s="31"/>
      <c r="O12" s="31"/>
      <c r="P12" s="31"/>
      <c r="Q12" s="31"/>
      <c r="R12" s="31"/>
      <c r="S12" s="31"/>
      <c r="T12" s="31"/>
      <c r="U12" s="31"/>
      <c r="V12" s="31"/>
      <c r="W12" s="31"/>
      <c r="X12" s="31"/>
      <c r="Y12" s="31"/>
      <c r="Z12" s="3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463" t="s">
        <v>450</v>
      </c>
      <c r="B14" s="96"/>
      <c r="C14" s="96"/>
      <c r="D14" s="96"/>
      <c r="E14" s="96"/>
      <c r="F14" s="96"/>
      <c r="G14" s="96"/>
      <c r="H14" s="31"/>
      <c r="I14" s="31"/>
      <c r="J14" s="31"/>
      <c r="K14" s="31"/>
      <c r="L14" s="31"/>
      <c r="M14" s="31"/>
      <c r="N14" s="31"/>
      <c r="O14" s="31"/>
      <c r="P14" s="31"/>
      <c r="Q14" s="31"/>
      <c r="R14" s="31"/>
      <c r="S14" s="31"/>
      <c r="T14" s="31"/>
      <c r="U14" s="31"/>
      <c r="V14" s="31"/>
      <c r="W14" s="31"/>
      <c r="X14" s="31"/>
      <c r="Y14" s="31"/>
      <c r="Z14" s="31"/>
    </row>
    <row r="15" spans="1:26" ht="16.5" customHeight="1">
      <c r="A15" s="743" t="s">
        <v>267</v>
      </c>
      <c r="B15" s="712"/>
      <c r="C15" s="712"/>
      <c r="D15" s="712"/>
      <c r="E15" s="712"/>
      <c r="F15" s="712"/>
      <c r="G15" s="712"/>
      <c r="H15" s="712"/>
      <c r="I15" s="712"/>
      <c r="J15" s="712"/>
      <c r="K15" s="712"/>
      <c r="L15" s="712"/>
      <c r="M15" s="31"/>
      <c r="N15" s="31"/>
      <c r="O15" s="31"/>
      <c r="P15" s="31"/>
      <c r="Q15" s="31"/>
      <c r="R15" s="31"/>
      <c r="S15" s="31"/>
      <c r="T15" s="31"/>
      <c r="U15" s="31"/>
      <c r="V15" s="31"/>
      <c r="W15" s="31"/>
      <c r="X15" s="31"/>
      <c r="Y15" s="31"/>
      <c r="Z15" s="31"/>
    </row>
    <row r="16" spans="1:26" ht="27" customHeight="1">
      <c r="A16" s="753" t="s">
        <v>332</v>
      </c>
      <c r="B16" s="706"/>
      <c r="C16" s="706"/>
      <c r="D16" s="706"/>
      <c r="E16" s="706"/>
      <c r="F16" s="706"/>
      <c r="G16" s="754"/>
      <c r="H16" s="31"/>
      <c r="I16" s="31"/>
      <c r="J16" s="31"/>
      <c r="K16" s="31"/>
      <c r="L16" s="31"/>
      <c r="M16" s="31"/>
      <c r="N16" s="31"/>
      <c r="O16" s="31"/>
      <c r="P16" s="31"/>
      <c r="Q16" s="31"/>
      <c r="R16" s="31"/>
      <c r="S16" s="31"/>
      <c r="T16" s="31"/>
      <c r="U16" s="31"/>
      <c r="V16" s="31"/>
      <c r="W16" s="31"/>
      <c r="X16" s="31"/>
      <c r="Y16" s="31"/>
      <c r="Z16" s="31"/>
    </row>
    <row r="17" spans="1:26" ht="12.75" customHeight="1">
      <c r="A17" s="31"/>
      <c r="B17" s="31"/>
      <c r="C17" s="31"/>
      <c r="D17" s="31"/>
      <c r="E17" s="31"/>
      <c r="F17" s="31"/>
      <c r="G17" s="31"/>
      <c r="H17" s="31"/>
      <c r="I17" s="31"/>
      <c r="J17" s="31"/>
      <c r="K17" s="47"/>
      <c r="L17" s="47"/>
      <c r="M17" s="31"/>
      <c r="N17" s="31"/>
      <c r="O17" s="31"/>
      <c r="P17" s="31"/>
      <c r="Q17" s="31"/>
      <c r="R17" s="31"/>
      <c r="S17" s="31"/>
      <c r="T17" s="31"/>
      <c r="U17" s="31"/>
      <c r="V17" s="31"/>
      <c r="W17" s="31"/>
      <c r="X17" s="31"/>
      <c r="Y17" s="31"/>
      <c r="Z17" s="31"/>
    </row>
    <row r="18" spans="1:26" ht="12.75" customHeight="1">
      <c r="A18" s="31"/>
      <c r="B18" s="31"/>
      <c r="C18" s="31"/>
      <c r="D18" s="31"/>
      <c r="E18" s="31"/>
      <c r="F18" s="31"/>
      <c r="G18" s="31"/>
      <c r="H18" s="31"/>
      <c r="I18" s="31"/>
      <c r="J18" s="31"/>
      <c r="K18" s="47"/>
      <c r="L18" s="47"/>
      <c r="M18" s="31"/>
      <c r="N18" s="31"/>
      <c r="O18" s="31"/>
      <c r="P18" s="31"/>
      <c r="Q18" s="31"/>
      <c r="R18" s="31"/>
      <c r="S18" s="31"/>
      <c r="T18" s="31"/>
      <c r="U18" s="31"/>
      <c r="V18" s="31"/>
      <c r="W18" s="31"/>
      <c r="X18" s="31"/>
      <c r="Y18" s="31"/>
      <c r="Z18" s="31"/>
    </row>
    <row r="19" spans="1:26" ht="12.75" customHeight="1">
      <c r="A19" s="31"/>
      <c r="B19" s="31"/>
      <c r="C19" s="31"/>
      <c r="D19" s="31"/>
      <c r="E19" s="31"/>
      <c r="F19" s="31"/>
      <c r="G19" s="31"/>
      <c r="H19" s="31"/>
      <c r="I19" s="31"/>
      <c r="J19" s="31"/>
      <c r="K19" s="369"/>
      <c r="L19" s="369"/>
      <c r="M19" s="31"/>
      <c r="N19" s="58"/>
      <c r="O19" s="31"/>
      <c r="P19" s="31"/>
      <c r="Q19" s="31"/>
      <c r="R19" s="31"/>
      <c r="S19" s="31"/>
      <c r="T19" s="31"/>
      <c r="U19" s="31"/>
      <c r="V19" s="31"/>
      <c r="W19" s="31"/>
      <c r="X19" s="31"/>
      <c r="Y19" s="31"/>
      <c r="Z19" s="31"/>
    </row>
    <row r="20" spans="1:26" ht="12.75" customHeight="1">
      <c r="A20" s="31"/>
      <c r="B20" s="31"/>
      <c r="C20" s="31"/>
      <c r="D20" s="31"/>
      <c r="E20" s="31"/>
      <c r="F20" s="31"/>
      <c r="G20" s="31"/>
      <c r="H20" s="31"/>
      <c r="I20" s="31"/>
      <c r="J20" s="31"/>
      <c r="K20" s="47"/>
      <c r="L20" s="47"/>
      <c r="M20" s="31"/>
      <c r="N20" s="31"/>
      <c r="O20" s="31"/>
      <c r="P20" s="31"/>
      <c r="Q20" s="31"/>
      <c r="R20" s="31"/>
      <c r="S20" s="31"/>
      <c r="T20" s="31"/>
      <c r="U20" s="31"/>
      <c r="V20" s="31"/>
      <c r="W20" s="31"/>
      <c r="X20" s="31"/>
      <c r="Y20" s="31"/>
      <c r="Z20" s="31"/>
    </row>
    <row r="21" spans="1:26" ht="12.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12.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12.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2.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12.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6:G16"/>
    <mergeCell ref="C3:F3"/>
    <mergeCell ref="A5:A7"/>
    <mergeCell ref="A8:A9"/>
    <mergeCell ref="A10:A11"/>
    <mergeCell ref="A15:L15"/>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Z1002"/>
  <sheetViews>
    <sheetView topLeftCell="A10" workbookViewId="0">
      <selection activeCell="I24" sqref="I24"/>
    </sheetView>
  </sheetViews>
  <sheetFormatPr defaultColWidth="12.58203125" defaultRowHeight="15" customHeight="1"/>
  <cols>
    <col min="1" max="1" width="10.83203125" customWidth="1"/>
    <col min="2" max="2" width="14.58203125" customWidth="1"/>
    <col min="3" max="3" width="14.08203125" customWidth="1"/>
    <col min="4" max="4" width="16.5" customWidth="1"/>
    <col min="5" max="6" width="15.08203125" customWidth="1"/>
    <col min="7" max="7" width="17.08203125" customWidth="1"/>
    <col min="8" max="8" width="15" customWidth="1"/>
    <col min="9" max="9" width="15.58203125" customWidth="1"/>
    <col min="10" max="10" width="17.5" customWidth="1"/>
    <col min="11" max="26" width="9" customWidth="1"/>
  </cols>
  <sheetData>
    <row r="1" spans="1:26" ht="18.5">
      <c r="A1" s="425" t="s">
        <v>553</v>
      </c>
      <c r="B1" s="18"/>
      <c r="C1" s="18"/>
      <c r="D1" s="18"/>
      <c r="E1" s="99"/>
      <c r="F1" s="99"/>
      <c r="G1" s="99"/>
      <c r="H1" s="18"/>
      <c r="I1" s="18"/>
      <c r="J1" s="18"/>
      <c r="K1" s="18"/>
      <c r="L1" s="18"/>
      <c r="M1" s="18"/>
      <c r="N1" s="18"/>
      <c r="O1" s="18"/>
      <c r="P1" s="18"/>
      <c r="Q1" s="18"/>
      <c r="R1" s="18"/>
      <c r="S1" s="18"/>
      <c r="T1" s="18"/>
      <c r="U1" s="18"/>
      <c r="V1" s="18"/>
      <c r="W1" s="18"/>
      <c r="X1" s="18"/>
      <c r="Y1" s="18"/>
      <c r="Z1" s="18"/>
    </row>
    <row r="2" spans="1:26" ht="15" customHeight="1">
      <c r="A2" s="100"/>
      <c r="B2" s="100"/>
      <c r="C2" s="100"/>
      <c r="D2" s="17"/>
      <c r="E2" s="100"/>
      <c r="F2" s="100"/>
      <c r="G2" s="17"/>
      <c r="H2" s="17"/>
      <c r="I2" s="17"/>
      <c r="J2" s="17"/>
      <c r="K2" s="17"/>
      <c r="L2" s="17"/>
      <c r="M2" s="17"/>
      <c r="N2" s="17"/>
      <c r="O2" s="17"/>
      <c r="P2" s="17"/>
      <c r="Q2" s="17"/>
      <c r="R2" s="17"/>
      <c r="S2" s="17"/>
      <c r="T2" s="17"/>
      <c r="U2" s="17"/>
      <c r="V2" s="17"/>
      <c r="W2" s="17"/>
      <c r="X2" s="17"/>
      <c r="Y2" s="17"/>
      <c r="Z2" s="17"/>
    </row>
    <row r="3" spans="1:26" ht="59.25" customHeight="1">
      <c r="A3" s="101" t="s">
        <v>59</v>
      </c>
      <c r="B3" s="102" t="s">
        <v>221</v>
      </c>
      <c r="C3" s="103" t="s">
        <v>61</v>
      </c>
      <c r="D3" s="104" t="s">
        <v>333</v>
      </c>
      <c r="E3" s="105" t="s">
        <v>63</v>
      </c>
      <c r="F3" s="106" t="s">
        <v>64</v>
      </c>
      <c r="G3" s="107" t="s">
        <v>334</v>
      </c>
      <c r="H3" s="105" t="s">
        <v>66</v>
      </c>
      <c r="I3" s="106" t="s">
        <v>67</v>
      </c>
      <c r="J3" s="107" t="s">
        <v>335</v>
      </c>
      <c r="K3" s="31"/>
      <c r="L3" s="31"/>
      <c r="M3" s="33"/>
      <c r="N3" s="33"/>
      <c r="O3" s="33"/>
      <c r="P3" s="33"/>
      <c r="Q3" s="33"/>
      <c r="R3" s="33"/>
      <c r="S3" s="33"/>
      <c r="T3" s="33"/>
      <c r="U3" s="33"/>
      <c r="V3" s="33"/>
      <c r="W3" s="33"/>
      <c r="X3" s="33"/>
      <c r="Y3" s="33"/>
      <c r="Z3" s="33"/>
    </row>
    <row r="4" spans="1:26" ht="12.75" customHeight="1">
      <c r="A4" s="686" t="s">
        <v>511</v>
      </c>
      <c r="B4" s="58">
        <v>163510596.85499999</v>
      </c>
      <c r="C4" s="369">
        <v>39596428.07</v>
      </c>
      <c r="D4" s="370">
        <v>4.1294279515803796</v>
      </c>
      <c r="E4" s="374">
        <v>209462447.472</v>
      </c>
      <c r="F4" s="369">
        <v>5600847</v>
      </c>
      <c r="G4" s="371">
        <v>37.398351976406403</v>
      </c>
      <c r="H4" s="374">
        <v>141106009.76800001</v>
      </c>
      <c r="I4" s="369">
        <v>13665535.202</v>
      </c>
      <c r="J4" s="375">
        <v>10.3256848474803</v>
      </c>
      <c r="K4" s="31"/>
      <c r="L4" s="31"/>
      <c r="M4" s="31"/>
      <c r="N4" s="31"/>
      <c r="O4" s="31"/>
      <c r="P4" s="31"/>
      <c r="Q4" s="31"/>
      <c r="R4" s="31"/>
      <c r="S4" s="31"/>
      <c r="T4" s="31"/>
      <c r="U4" s="31"/>
      <c r="V4" s="31"/>
      <c r="W4" s="31"/>
      <c r="X4" s="31"/>
      <c r="Y4" s="31"/>
      <c r="Z4" s="31"/>
    </row>
    <row r="5" spans="1:26" ht="12.75" customHeight="1">
      <c r="A5" s="686" t="s">
        <v>368</v>
      </c>
      <c r="B5" s="58">
        <v>163662250.7245</v>
      </c>
      <c r="C5" s="369">
        <v>39596428.07</v>
      </c>
      <c r="D5" s="370">
        <v>4.1332579402155103</v>
      </c>
      <c r="E5" s="374">
        <v>214944150.31799999</v>
      </c>
      <c r="F5" s="369">
        <v>5896743</v>
      </c>
      <c r="G5" s="371">
        <v>36.451334290471898</v>
      </c>
      <c r="H5" s="374">
        <v>142192339.211</v>
      </c>
      <c r="I5" s="369">
        <v>13494470.43</v>
      </c>
      <c r="J5" s="375">
        <v>10.5370818327845</v>
      </c>
      <c r="K5" s="31"/>
      <c r="L5" s="31"/>
      <c r="M5" s="31"/>
      <c r="N5" s="31"/>
      <c r="O5" s="31"/>
      <c r="P5" s="31"/>
      <c r="Q5" s="31"/>
      <c r="R5" s="31"/>
      <c r="S5" s="31"/>
      <c r="T5" s="31"/>
      <c r="U5" s="31"/>
      <c r="V5" s="31"/>
      <c r="W5" s="31"/>
      <c r="X5" s="31"/>
      <c r="Y5" s="31"/>
      <c r="Z5" s="31"/>
    </row>
    <row r="6" spans="1:26" ht="12.75" customHeight="1">
      <c r="A6" s="686" t="s">
        <v>69</v>
      </c>
      <c r="B6" s="58">
        <v>155660193.53299999</v>
      </c>
      <c r="C6" s="369">
        <v>39700381.07</v>
      </c>
      <c r="D6" s="370">
        <v>3.9208740404415501</v>
      </c>
      <c r="E6" s="374">
        <v>257957028.502</v>
      </c>
      <c r="F6" s="369">
        <v>6762330</v>
      </c>
      <c r="G6" s="371">
        <v>38.1461757267096</v>
      </c>
      <c r="H6" s="374">
        <v>132098039.93000001</v>
      </c>
      <c r="I6" s="369">
        <v>13496587.591</v>
      </c>
      <c r="J6" s="375">
        <v>9.7875139948773295</v>
      </c>
      <c r="K6" s="31"/>
      <c r="L6" s="31"/>
      <c r="M6" s="31"/>
      <c r="N6" s="31"/>
      <c r="O6" s="31"/>
      <c r="P6" s="31"/>
      <c r="Q6" s="31"/>
      <c r="R6" s="31"/>
      <c r="S6" s="31"/>
      <c r="T6" s="31"/>
      <c r="U6" s="31"/>
      <c r="V6" s="31"/>
      <c r="W6" s="31"/>
      <c r="X6" s="31"/>
      <c r="Y6" s="31"/>
      <c r="Z6" s="31"/>
    </row>
    <row r="7" spans="1:26" ht="12.75" customHeight="1">
      <c r="A7" s="372"/>
      <c r="B7" s="58"/>
      <c r="C7" s="369"/>
      <c r="D7" s="373"/>
      <c r="E7" s="374"/>
      <c r="F7" s="369"/>
      <c r="G7" s="375"/>
      <c r="H7" s="374"/>
      <c r="I7" s="369"/>
      <c r="J7" s="375"/>
      <c r="K7" s="31"/>
      <c r="L7" s="31"/>
      <c r="M7" s="31"/>
      <c r="N7" s="31"/>
      <c r="O7" s="31"/>
      <c r="P7" s="31"/>
      <c r="Q7" s="31"/>
      <c r="R7" s="31"/>
      <c r="S7" s="31"/>
      <c r="T7" s="31"/>
      <c r="U7" s="31"/>
      <c r="V7" s="31"/>
      <c r="W7" s="31"/>
      <c r="X7" s="31"/>
      <c r="Y7" s="31"/>
      <c r="Z7" s="31"/>
    </row>
    <row r="8" spans="1:26" ht="12.75" customHeight="1">
      <c r="A8" s="31" t="s">
        <v>71</v>
      </c>
      <c r="B8" s="96"/>
      <c r="C8" s="108"/>
      <c r="D8" s="96"/>
      <c r="E8" s="96"/>
      <c r="F8" s="108"/>
      <c r="G8" s="92"/>
      <c r="H8" s="31"/>
      <c r="I8" s="31"/>
      <c r="J8" s="31"/>
      <c r="K8" s="31"/>
      <c r="L8" s="31"/>
      <c r="M8" s="31"/>
      <c r="N8" s="31"/>
      <c r="O8" s="31"/>
      <c r="P8" s="31"/>
      <c r="Q8" s="31"/>
      <c r="R8" s="31"/>
      <c r="S8" s="31"/>
      <c r="T8" s="31"/>
      <c r="U8" s="31"/>
      <c r="V8" s="31"/>
      <c r="W8" s="31"/>
      <c r="X8" s="31"/>
      <c r="Y8" s="31"/>
      <c r="Z8" s="31"/>
    </row>
    <row r="9" spans="1:26" ht="14.25" customHeight="1">
      <c r="A9" s="463" t="s">
        <v>453</v>
      </c>
      <c r="B9" s="31"/>
      <c r="C9" s="31"/>
      <c r="D9" s="31"/>
      <c r="E9" s="92"/>
      <c r="F9" s="92"/>
      <c r="G9" s="92"/>
      <c r="H9" s="31"/>
      <c r="I9" s="31"/>
      <c r="J9" s="31"/>
      <c r="K9" s="31"/>
      <c r="L9" s="31"/>
      <c r="M9" s="31"/>
      <c r="N9" s="31"/>
      <c r="O9" s="31"/>
      <c r="P9" s="31"/>
      <c r="Q9" s="31"/>
      <c r="R9" s="31"/>
      <c r="S9" s="31"/>
      <c r="T9" s="31"/>
      <c r="U9" s="31"/>
      <c r="V9" s="31"/>
      <c r="W9" s="31"/>
      <c r="X9" s="31"/>
      <c r="Y9" s="31"/>
      <c r="Z9" s="31"/>
    </row>
    <row r="10" spans="1:26" ht="15" customHeight="1">
      <c r="A10" s="734" t="s">
        <v>336</v>
      </c>
      <c r="B10" s="712"/>
      <c r="C10" s="712"/>
      <c r="D10" s="712"/>
      <c r="E10" s="712"/>
      <c r="F10" s="712"/>
      <c r="G10" s="712"/>
      <c r="H10" s="31"/>
      <c r="I10" s="31"/>
      <c r="J10" s="31"/>
      <c r="K10" s="31"/>
      <c r="L10" s="31"/>
      <c r="M10" s="31"/>
      <c r="N10" s="31"/>
      <c r="O10" s="31"/>
      <c r="P10" s="31"/>
      <c r="Q10" s="31"/>
      <c r="R10" s="31"/>
      <c r="S10" s="31"/>
      <c r="T10" s="31"/>
      <c r="U10" s="31"/>
      <c r="V10" s="31"/>
      <c r="W10" s="31"/>
      <c r="X10" s="31"/>
      <c r="Y10" s="31"/>
      <c r="Z10" s="31"/>
    </row>
    <row r="11" spans="1:26" ht="28.5" customHeight="1">
      <c r="A11" s="712"/>
      <c r="B11" s="712"/>
      <c r="C11" s="712"/>
      <c r="D11" s="712"/>
      <c r="E11" s="712"/>
      <c r="F11" s="712"/>
      <c r="G11" s="712"/>
      <c r="H11" s="31"/>
      <c r="I11" s="31"/>
      <c r="J11" s="31"/>
      <c r="K11" s="31"/>
      <c r="L11" s="31"/>
      <c r="M11" s="31"/>
      <c r="N11" s="31"/>
      <c r="O11" s="31"/>
      <c r="P11" s="31"/>
      <c r="Q11" s="31"/>
      <c r="R11" s="31"/>
      <c r="S11" s="31"/>
      <c r="T11" s="31"/>
      <c r="U11" s="31"/>
      <c r="V11" s="31"/>
      <c r="W11" s="31"/>
      <c r="X11" s="31"/>
      <c r="Y11" s="31"/>
      <c r="Z11" s="31"/>
    </row>
    <row r="12" spans="1:26" ht="12.75" customHeight="1">
      <c r="A12" s="31"/>
      <c r="B12" s="109"/>
      <c r="C12" s="109"/>
      <c r="D12" s="109"/>
      <c r="E12" s="109"/>
      <c r="F12" s="109"/>
      <c r="G12" s="109"/>
      <c r="H12" s="31"/>
      <c r="I12" s="31"/>
      <c r="J12" s="31"/>
      <c r="K12" s="31"/>
      <c r="L12" s="31"/>
      <c r="M12" s="31"/>
      <c r="N12" s="31"/>
      <c r="O12" s="31"/>
      <c r="P12" s="31"/>
      <c r="Q12" s="31"/>
      <c r="R12" s="31"/>
      <c r="S12" s="31"/>
      <c r="T12" s="31"/>
      <c r="U12" s="31"/>
      <c r="V12" s="31"/>
      <c r="W12" s="31"/>
      <c r="X12" s="31"/>
      <c r="Y12" s="31"/>
      <c r="Z12" s="31"/>
    </row>
    <row r="13" spans="1:26" ht="12.75" customHeight="1">
      <c r="A13" s="109"/>
      <c r="B13" s="109"/>
      <c r="C13" s="109"/>
      <c r="D13" s="109"/>
      <c r="E13" s="109"/>
      <c r="F13" s="109"/>
      <c r="G13" s="109"/>
      <c r="H13" s="31"/>
      <c r="I13" s="31"/>
      <c r="J13" s="31"/>
      <c r="K13" s="31"/>
      <c r="L13" s="31"/>
      <c r="M13" s="31"/>
      <c r="N13" s="31"/>
      <c r="O13" s="31"/>
      <c r="P13" s="31"/>
      <c r="Q13" s="31"/>
      <c r="R13" s="31"/>
      <c r="S13" s="31"/>
      <c r="T13" s="31"/>
      <c r="U13" s="31"/>
      <c r="V13" s="31"/>
      <c r="W13" s="31"/>
      <c r="X13" s="31"/>
      <c r="Y13" s="31"/>
      <c r="Z13" s="31"/>
    </row>
    <row r="14" spans="1:26" ht="12.75" customHeight="1">
      <c r="A14" s="1"/>
      <c r="B14" s="1"/>
      <c r="C14" s="1"/>
      <c r="D14" s="1"/>
      <c r="E14" s="1"/>
      <c r="F14" s="1"/>
      <c r="G14" s="110"/>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11"/>
      <c r="F15" s="111"/>
      <c r="G15" s="11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11"/>
      <c r="F16" s="111"/>
      <c r="G16" s="11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11"/>
      <c r="F17" s="111"/>
      <c r="G17" s="11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11"/>
      <c r="F18" s="111"/>
      <c r="G18" s="11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11"/>
      <c r="F19" s="111"/>
      <c r="G19" s="11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11"/>
      <c r="F20" s="111"/>
      <c r="G20" s="11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11"/>
      <c r="F21" s="111"/>
      <c r="G21" s="11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11"/>
      <c r="F22" s="111"/>
      <c r="G22" s="11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11"/>
      <c r="F23" s="111"/>
      <c r="G23" s="11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11"/>
      <c r="F24" s="111"/>
      <c r="G24" s="11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11"/>
      <c r="F25" s="111"/>
      <c r="G25" s="11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11"/>
      <c r="F26" s="111"/>
      <c r="G26" s="11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11"/>
      <c r="F27" s="111"/>
      <c r="G27" s="11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11"/>
      <c r="F28" s="111"/>
      <c r="G28" s="11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11"/>
      <c r="F29" s="111"/>
      <c r="G29" s="11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11"/>
      <c r="F30" s="111"/>
      <c r="G30" s="11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11"/>
      <c r="F31" s="111"/>
      <c r="G31" s="11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11"/>
      <c r="F32" s="111"/>
      <c r="G32" s="11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11"/>
      <c r="F33" s="111"/>
      <c r="G33" s="11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11"/>
      <c r="F34" s="111"/>
      <c r="G34" s="11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11"/>
      <c r="F35" s="111"/>
      <c r="G35" s="11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11"/>
      <c r="F36" s="111"/>
      <c r="G36" s="11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11"/>
      <c r="F37" s="111"/>
      <c r="G37" s="11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11"/>
      <c r="F38" s="111"/>
      <c r="G38" s="11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11"/>
      <c r="F39" s="111"/>
      <c r="G39" s="11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11"/>
      <c r="F40" s="111"/>
      <c r="G40" s="11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11"/>
      <c r="F41" s="111"/>
      <c r="G41" s="11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11"/>
      <c r="F42" s="111"/>
      <c r="G42" s="111"/>
      <c r="H42" s="1"/>
      <c r="I42" s="1"/>
      <c r="J42" s="1"/>
      <c r="K42" s="1"/>
      <c r="L42" s="1"/>
      <c r="M42" s="1"/>
      <c r="N42" s="1"/>
      <c r="O42" s="1"/>
      <c r="P42" s="1"/>
      <c r="Q42" s="1"/>
      <c r="R42" s="1"/>
      <c r="S42" s="1"/>
      <c r="T42" s="1"/>
      <c r="U42" s="1"/>
      <c r="V42" s="1"/>
      <c r="W42" s="1"/>
      <c r="X42" s="1"/>
      <c r="Y42" s="1"/>
      <c r="Z42" s="1"/>
    </row>
    <row r="43" spans="1:26" ht="12.75" customHeight="1">
      <c r="A43" s="17"/>
      <c r="B43" s="17"/>
      <c r="C43" s="17"/>
      <c r="D43" s="17"/>
      <c r="E43" s="112"/>
      <c r="F43" s="112"/>
      <c r="G43" s="112"/>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17"/>
      <c r="D44" s="17"/>
      <c r="E44" s="112"/>
      <c r="F44" s="112"/>
      <c r="G44" s="112"/>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17"/>
      <c r="D45" s="17"/>
      <c r="E45" s="112"/>
      <c r="F45" s="112"/>
      <c r="G45" s="112"/>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17"/>
      <c r="D46" s="17"/>
      <c r="E46" s="112"/>
      <c r="F46" s="112"/>
      <c r="G46" s="112"/>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17"/>
      <c r="D47" s="17"/>
      <c r="E47" s="112"/>
      <c r="F47" s="112"/>
      <c r="G47" s="112"/>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17"/>
      <c r="D48" s="17"/>
      <c r="E48" s="112"/>
      <c r="F48" s="112"/>
      <c r="G48" s="112"/>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17"/>
      <c r="D49" s="17"/>
      <c r="E49" s="112"/>
      <c r="F49" s="112"/>
      <c r="G49" s="112"/>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17"/>
      <c r="D50" s="17"/>
      <c r="E50" s="112"/>
      <c r="F50" s="112"/>
      <c r="G50" s="112"/>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17"/>
      <c r="D51" s="17"/>
      <c r="E51" s="112"/>
      <c r="F51" s="112"/>
      <c r="G51" s="112"/>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17"/>
      <c r="D52" s="17"/>
      <c r="E52" s="112"/>
      <c r="F52" s="112"/>
      <c r="G52" s="112"/>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17"/>
      <c r="D53" s="17"/>
      <c r="E53" s="112"/>
      <c r="F53" s="112"/>
      <c r="G53" s="112"/>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17"/>
      <c r="D54" s="17"/>
      <c r="E54" s="112"/>
      <c r="F54" s="112"/>
      <c r="G54" s="112"/>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12"/>
      <c r="F55" s="112"/>
      <c r="G55" s="112"/>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12"/>
      <c r="F56" s="112"/>
      <c r="G56" s="112"/>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12"/>
      <c r="F57" s="112"/>
      <c r="G57" s="112"/>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12"/>
      <c r="F58" s="112"/>
      <c r="G58" s="112"/>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12"/>
      <c r="F59" s="112"/>
      <c r="G59" s="112"/>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12"/>
      <c r="F60" s="112"/>
      <c r="G60" s="112"/>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12"/>
      <c r="F61" s="112"/>
      <c r="G61" s="112"/>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12"/>
      <c r="F62" s="112"/>
      <c r="G62" s="112"/>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12"/>
      <c r="F63" s="112"/>
      <c r="G63" s="112"/>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12"/>
      <c r="F64" s="112"/>
      <c r="G64" s="112"/>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12"/>
      <c r="F65" s="112"/>
      <c r="G65" s="112"/>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12"/>
      <c r="F66" s="112"/>
      <c r="G66" s="112"/>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12"/>
      <c r="F67" s="112"/>
      <c r="G67" s="112"/>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12"/>
      <c r="F68" s="112"/>
      <c r="G68" s="112"/>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12"/>
      <c r="F69" s="112"/>
      <c r="G69" s="112"/>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12"/>
      <c r="F70" s="112"/>
      <c r="G70" s="112"/>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12"/>
      <c r="F71" s="112"/>
      <c r="G71" s="112"/>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12"/>
      <c r="F72" s="112"/>
      <c r="G72" s="112"/>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12"/>
      <c r="F73" s="112"/>
      <c r="G73" s="112"/>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12"/>
      <c r="F74" s="112"/>
      <c r="G74" s="112"/>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12"/>
      <c r="F75" s="112"/>
      <c r="G75" s="112"/>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12"/>
      <c r="F76" s="112"/>
      <c r="G76" s="112"/>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12"/>
      <c r="F77" s="112"/>
      <c r="G77" s="112"/>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12"/>
      <c r="F78" s="112"/>
      <c r="G78" s="112"/>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12"/>
      <c r="F79" s="112"/>
      <c r="G79" s="112"/>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12"/>
      <c r="F80" s="112"/>
      <c r="G80" s="112"/>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12"/>
      <c r="F81" s="112"/>
      <c r="G81" s="112"/>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12"/>
      <c r="F82" s="112"/>
      <c r="G82" s="112"/>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12"/>
      <c r="F83" s="112"/>
      <c r="G83" s="112"/>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12"/>
      <c r="F84" s="112"/>
      <c r="G84" s="112"/>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12"/>
      <c r="F85" s="112"/>
      <c r="G85" s="112"/>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12"/>
      <c r="F86" s="112"/>
      <c r="G86" s="112"/>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12"/>
      <c r="F87" s="112"/>
      <c r="G87" s="112"/>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12"/>
      <c r="F88" s="112"/>
      <c r="G88" s="112"/>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12"/>
      <c r="F89" s="112"/>
      <c r="G89" s="112"/>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12"/>
      <c r="F90" s="112"/>
      <c r="G90" s="112"/>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12"/>
      <c r="F91" s="112"/>
      <c r="G91" s="112"/>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12"/>
      <c r="F92" s="112"/>
      <c r="G92" s="112"/>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12"/>
      <c r="F93" s="112"/>
      <c r="G93" s="112"/>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12"/>
      <c r="F94" s="112"/>
      <c r="G94" s="112"/>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12"/>
      <c r="F95" s="112"/>
      <c r="G95" s="112"/>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12"/>
      <c r="F96" s="112"/>
      <c r="G96" s="112"/>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12"/>
      <c r="F97" s="112"/>
      <c r="G97" s="112"/>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12"/>
      <c r="F98" s="112"/>
      <c r="G98" s="112"/>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12"/>
      <c r="F99" s="112"/>
      <c r="G99" s="112"/>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12"/>
      <c r="F100" s="112"/>
      <c r="G100" s="112"/>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12"/>
      <c r="F101" s="112"/>
      <c r="G101" s="112"/>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12"/>
      <c r="F102" s="112"/>
      <c r="G102" s="112"/>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12"/>
      <c r="F103" s="112"/>
      <c r="G103" s="112"/>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12"/>
      <c r="F104" s="112"/>
      <c r="G104" s="112"/>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12"/>
      <c r="F105" s="112"/>
      <c r="G105" s="112"/>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12"/>
      <c r="F106" s="112"/>
      <c r="G106" s="112"/>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12"/>
      <c r="F107" s="112"/>
      <c r="G107" s="112"/>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12"/>
      <c r="F108" s="112"/>
      <c r="G108" s="112"/>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12"/>
      <c r="F109" s="112"/>
      <c r="G109" s="112"/>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12"/>
      <c r="F110" s="112"/>
      <c r="G110" s="112"/>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12"/>
      <c r="F111" s="112"/>
      <c r="G111" s="112"/>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12"/>
      <c r="F112" s="112"/>
      <c r="G112" s="112"/>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12"/>
      <c r="F113" s="112"/>
      <c r="G113" s="112"/>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12"/>
      <c r="F114" s="112"/>
      <c r="G114" s="112"/>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12"/>
      <c r="F115" s="112"/>
      <c r="G115" s="112"/>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12"/>
      <c r="F116" s="112"/>
      <c r="G116" s="112"/>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12"/>
      <c r="F117" s="112"/>
      <c r="G117" s="112"/>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12"/>
      <c r="F118" s="112"/>
      <c r="G118" s="112"/>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12"/>
      <c r="F119" s="112"/>
      <c r="G119" s="112"/>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12"/>
      <c r="F120" s="112"/>
      <c r="G120" s="112"/>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12"/>
      <c r="F121" s="112"/>
      <c r="G121" s="112"/>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12"/>
      <c r="F122" s="112"/>
      <c r="G122" s="112"/>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12"/>
      <c r="F123" s="112"/>
      <c r="G123" s="112"/>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12"/>
      <c r="F124" s="112"/>
      <c r="G124" s="112"/>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12"/>
      <c r="F125" s="112"/>
      <c r="G125" s="112"/>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12"/>
      <c r="F126" s="112"/>
      <c r="G126" s="112"/>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12"/>
      <c r="F127" s="112"/>
      <c r="G127" s="112"/>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12"/>
      <c r="F128" s="112"/>
      <c r="G128" s="112"/>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12"/>
      <c r="F129" s="112"/>
      <c r="G129" s="112"/>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12"/>
      <c r="F130" s="112"/>
      <c r="G130" s="112"/>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12"/>
      <c r="F131" s="112"/>
      <c r="G131" s="112"/>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12"/>
      <c r="F132" s="112"/>
      <c r="G132" s="112"/>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12"/>
      <c r="F133" s="112"/>
      <c r="G133" s="112"/>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12"/>
      <c r="F134" s="112"/>
      <c r="G134" s="112"/>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12"/>
      <c r="F135" s="112"/>
      <c r="G135" s="112"/>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12"/>
      <c r="F136" s="112"/>
      <c r="G136" s="112"/>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12"/>
      <c r="F137" s="112"/>
      <c r="G137" s="112"/>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12"/>
      <c r="F138" s="112"/>
      <c r="G138" s="112"/>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12"/>
      <c r="F139" s="112"/>
      <c r="G139" s="112"/>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12"/>
      <c r="F140" s="112"/>
      <c r="G140" s="112"/>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12"/>
      <c r="F141" s="112"/>
      <c r="G141" s="112"/>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12"/>
      <c r="F142" s="112"/>
      <c r="G142" s="112"/>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12"/>
      <c r="F143" s="112"/>
      <c r="G143" s="112"/>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12"/>
      <c r="F144" s="112"/>
      <c r="G144" s="112"/>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12"/>
      <c r="F145" s="112"/>
      <c r="G145" s="112"/>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12"/>
      <c r="F146" s="112"/>
      <c r="G146" s="112"/>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12"/>
      <c r="F147" s="112"/>
      <c r="G147" s="112"/>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12"/>
      <c r="F148" s="112"/>
      <c r="G148" s="112"/>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12"/>
      <c r="F149" s="112"/>
      <c r="G149" s="112"/>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12"/>
      <c r="F150" s="112"/>
      <c r="G150" s="112"/>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12"/>
      <c r="F151" s="112"/>
      <c r="G151" s="112"/>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12"/>
      <c r="F152" s="112"/>
      <c r="G152" s="112"/>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12"/>
      <c r="F153" s="112"/>
      <c r="G153" s="112"/>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12"/>
      <c r="F154" s="112"/>
      <c r="G154" s="112"/>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12"/>
      <c r="F155" s="112"/>
      <c r="G155" s="112"/>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12"/>
      <c r="F156" s="112"/>
      <c r="G156" s="112"/>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12"/>
      <c r="F157" s="112"/>
      <c r="G157" s="112"/>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12"/>
      <c r="F158" s="112"/>
      <c r="G158" s="112"/>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12"/>
      <c r="F159" s="112"/>
      <c r="G159" s="112"/>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12"/>
      <c r="F160" s="112"/>
      <c r="G160" s="112"/>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12"/>
      <c r="F161" s="112"/>
      <c r="G161" s="112"/>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12"/>
      <c r="F162" s="112"/>
      <c r="G162" s="112"/>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12"/>
      <c r="F163" s="112"/>
      <c r="G163" s="112"/>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12"/>
      <c r="F164" s="112"/>
      <c r="G164" s="112"/>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12"/>
      <c r="F165" s="112"/>
      <c r="G165" s="112"/>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12"/>
      <c r="F166" s="112"/>
      <c r="G166" s="112"/>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12"/>
      <c r="F167" s="112"/>
      <c r="G167" s="112"/>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12"/>
      <c r="F168" s="112"/>
      <c r="G168" s="112"/>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12"/>
      <c r="F169" s="112"/>
      <c r="G169" s="112"/>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12"/>
      <c r="F170" s="112"/>
      <c r="G170" s="112"/>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12"/>
      <c r="F171" s="112"/>
      <c r="G171" s="112"/>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12"/>
      <c r="F172" s="112"/>
      <c r="G172" s="112"/>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12"/>
      <c r="F173" s="112"/>
      <c r="G173" s="112"/>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12"/>
      <c r="F174" s="112"/>
      <c r="G174" s="112"/>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12"/>
      <c r="F175" s="112"/>
      <c r="G175" s="112"/>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12"/>
      <c r="F176" s="112"/>
      <c r="G176" s="112"/>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12"/>
      <c r="F177" s="112"/>
      <c r="G177" s="112"/>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12"/>
      <c r="F178" s="112"/>
      <c r="G178" s="112"/>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12"/>
      <c r="F179" s="112"/>
      <c r="G179" s="112"/>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12"/>
      <c r="F180" s="112"/>
      <c r="G180" s="112"/>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12"/>
      <c r="F181" s="112"/>
      <c r="G181" s="112"/>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12"/>
      <c r="F182" s="112"/>
      <c r="G182" s="112"/>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12"/>
      <c r="F183" s="112"/>
      <c r="G183" s="112"/>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12"/>
      <c r="F184" s="112"/>
      <c r="G184" s="112"/>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12"/>
      <c r="F185" s="112"/>
      <c r="G185" s="112"/>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12"/>
      <c r="F186" s="112"/>
      <c r="G186" s="112"/>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12"/>
      <c r="F187" s="112"/>
      <c r="G187" s="112"/>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12"/>
      <c r="F188" s="112"/>
      <c r="G188" s="112"/>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12"/>
      <c r="F189" s="112"/>
      <c r="G189" s="112"/>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12"/>
      <c r="F190" s="112"/>
      <c r="G190" s="112"/>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12"/>
      <c r="F191" s="112"/>
      <c r="G191" s="112"/>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12"/>
      <c r="F192" s="112"/>
      <c r="G192" s="112"/>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12"/>
      <c r="F193" s="112"/>
      <c r="G193" s="112"/>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12"/>
      <c r="F194" s="112"/>
      <c r="G194" s="112"/>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12"/>
      <c r="F195" s="112"/>
      <c r="G195" s="112"/>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12"/>
      <c r="F196" s="112"/>
      <c r="G196" s="112"/>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12"/>
      <c r="F197" s="112"/>
      <c r="G197" s="112"/>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12"/>
      <c r="F198" s="112"/>
      <c r="G198" s="112"/>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12"/>
      <c r="F199" s="112"/>
      <c r="G199" s="112"/>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12"/>
      <c r="F200" s="112"/>
      <c r="G200" s="112"/>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12"/>
      <c r="F201" s="112"/>
      <c r="G201" s="112"/>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12"/>
      <c r="F202" s="112"/>
      <c r="G202" s="112"/>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12"/>
      <c r="F203" s="112"/>
      <c r="G203" s="112"/>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12"/>
      <c r="F204" s="112"/>
      <c r="G204" s="112"/>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12"/>
      <c r="F205" s="112"/>
      <c r="G205" s="112"/>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12"/>
      <c r="F206" s="112"/>
      <c r="G206" s="112"/>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12"/>
      <c r="F207" s="112"/>
      <c r="G207" s="112"/>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12"/>
      <c r="F208" s="112"/>
      <c r="G208" s="112"/>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12"/>
      <c r="F209" s="112"/>
      <c r="G209" s="112"/>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12"/>
      <c r="F210" s="112"/>
      <c r="G210" s="112"/>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12"/>
      <c r="F211" s="112"/>
      <c r="G211" s="112"/>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12"/>
      <c r="F212" s="112"/>
      <c r="G212" s="112"/>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12"/>
      <c r="F213" s="112"/>
      <c r="G213" s="112"/>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12"/>
      <c r="F214" s="112"/>
      <c r="G214" s="112"/>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12"/>
      <c r="F215" s="112"/>
      <c r="G215" s="112"/>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12"/>
      <c r="F216" s="112"/>
      <c r="G216" s="112"/>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12"/>
      <c r="F217" s="112"/>
      <c r="G217" s="112"/>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12"/>
      <c r="F218" s="112"/>
      <c r="G218" s="112"/>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12"/>
      <c r="F219" s="112"/>
      <c r="G219" s="112"/>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12"/>
      <c r="F220" s="112"/>
      <c r="G220" s="112"/>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112"/>
      <c r="F221" s="112"/>
      <c r="G221" s="112"/>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112"/>
      <c r="F222" s="112"/>
      <c r="G222" s="112"/>
      <c r="H222" s="17"/>
      <c r="I222" s="17"/>
      <c r="J222" s="17"/>
      <c r="K222" s="17"/>
      <c r="L222" s="17"/>
      <c r="M222" s="17"/>
      <c r="N222" s="17"/>
      <c r="O222" s="17"/>
      <c r="P222" s="17"/>
      <c r="Q222" s="17"/>
      <c r="R222" s="17"/>
      <c r="S222" s="17"/>
      <c r="T222" s="17"/>
      <c r="U222" s="17"/>
      <c r="V222" s="17"/>
      <c r="W222" s="17"/>
      <c r="X222" s="17"/>
      <c r="Y222" s="17"/>
      <c r="Z222" s="17"/>
    </row>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
    <mergeCell ref="A10:G11"/>
  </mergeCells>
  <pageMargins left="0.7" right="0.7" top="0.75" bottom="0.75" header="0" footer="0"/>
  <pageSetup orientation="landscape"/>
  <drawing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Z1000"/>
  <sheetViews>
    <sheetView topLeftCell="A15" zoomScaleNormal="100" workbookViewId="0">
      <selection sqref="A1:G1"/>
    </sheetView>
  </sheetViews>
  <sheetFormatPr defaultColWidth="12.58203125" defaultRowHeight="15" customHeight="1"/>
  <cols>
    <col min="1" max="1" width="26.08203125" customWidth="1"/>
    <col min="2" max="2" width="13.58203125" customWidth="1"/>
    <col min="3" max="3" width="16.33203125" customWidth="1"/>
    <col min="4" max="4" width="16" customWidth="1"/>
    <col min="5" max="5" width="17.08203125" customWidth="1"/>
    <col min="6" max="6" width="22.5" customWidth="1"/>
    <col min="7" max="7" width="17.08203125" customWidth="1"/>
    <col min="8" max="8" width="14.08203125" customWidth="1"/>
    <col min="9" max="9" width="15.08203125" customWidth="1"/>
    <col min="10" max="10" width="18.08203125" customWidth="1"/>
    <col min="11" max="26" width="9" customWidth="1"/>
  </cols>
  <sheetData>
    <row r="1" spans="1:26" ht="15.5">
      <c r="A1" s="759" t="s">
        <v>554</v>
      </c>
      <c r="B1" s="712"/>
      <c r="C1" s="712"/>
      <c r="D1" s="712"/>
      <c r="E1" s="712"/>
      <c r="F1" s="712"/>
      <c r="G1" s="712"/>
      <c r="H1" s="18"/>
      <c r="I1" s="18"/>
      <c r="J1" s="18"/>
      <c r="K1" s="18"/>
      <c r="L1" s="18"/>
      <c r="M1" s="18"/>
      <c r="N1" s="18"/>
      <c r="O1" s="18"/>
      <c r="P1" s="18"/>
      <c r="Q1" s="18"/>
      <c r="R1" s="18"/>
      <c r="S1" s="18"/>
      <c r="T1" s="18"/>
      <c r="U1" s="18"/>
      <c r="V1" s="18"/>
      <c r="W1" s="18"/>
      <c r="X1" s="18"/>
      <c r="Y1" s="18"/>
      <c r="Z1" s="18"/>
    </row>
    <row r="2" spans="1:26" ht="15" customHeight="1">
      <c r="A2" s="113"/>
      <c r="B2" s="114"/>
      <c r="C2" s="115"/>
      <c r="D2" s="115"/>
      <c r="E2" s="116"/>
      <c r="F2" s="117"/>
      <c r="G2" s="17"/>
      <c r="H2" s="17"/>
      <c r="I2" s="17"/>
      <c r="J2" s="17"/>
      <c r="K2" s="17"/>
      <c r="L2" s="17"/>
      <c r="M2" s="17"/>
      <c r="N2" s="17"/>
      <c r="O2" s="17"/>
      <c r="P2" s="17"/>
      <c r="Q2" s="17"/>
      <c r="R2" s="17"/>
      <c r="S2" s="17"/>
      <c r="T2" s="17"/>
      <c r="U2" s="17"/>
      <c r="V2" s="17"/>
      <c r="W2" s="17"/>
      <c r="X2" s="17"/>
      <c r="Y2" s="17"/>
      <c r="Z2" s="17"/>
    </row>
    <row r="3" spans="1:26" ht="54.75" customHeight="1">
      <c r="A3" s="118" t="s">
        <v>75</v>
      </c>
      <c r="B3" s="205" t="s">
        <v>337</v>
      </c>
      <c r="C3" s="207" t="s">
        <v>338</v>
      </c>
      <c r="D3" s="376" t="s">
        <v>339</v>
      </c>
      <c r="E3" s="209" t="s">
        <v>64</v>
      </c>
      <c r="F3" s="207" t="s">
        <v>63</v>
      </c>
      <c r="G3" s="376" t="s">
        <v>148</v>
      </c>
      <c r="H3" s="206" t="s">
        <v>80</v>
      </c>
      <c r="I3" s="207" t="s">
        <v>340</v>
      </c>
      <c r="J3" s="376" t="s">
        <v>151</v>
      </c>
      <c r="K3" s="31"/>
      <c r="L3" s="31"/>
      <c r="M3" s="31"/>
      <c r="N3" s="31"/>
      <c r="O3" s="31"/>
      <c r="P3" s="31"/>
      <c r="Q3" s="31"/>
      <c r="R3" s="31"/>
      <c r="S3" s="31"/>
      <c r="T3" s="31"/>
      <c r="U3" s="31"/>
      <c r="V3" s="31"/>
      <c r="W3" s="31"/>
      <c r="X3" s="31"/>
      <c r="Y3" s="31"/>
      <c r="Z3" s="31"/>
    </row>
    <row r="4" spans="1:26" ht="12.75" customHeight="1">
      <c r="A4" s="377" t="s">
        <v>92</v>
      </c>
      <c r="B4" s="378">
        <v>22051258.780000001</v>
      </c>
      <c r="C4" s="379">
        <v>32786695.660999998</v>
      </c>
      <c r="D4" s="380">
        <v>1.4868400932620101</v>
      </c>
      <c r="E4" s="378">
        <v>18726</v>
      </c>
      <c r="F4" s="379">
        <v>289013.84000000003</v>
      </c>
      <c r="G4" s="380">
        <v>15.433826764925801</v>
      </c>
      <c r="H4" s="378">
        <v>5441.4970000000003</v>
      </c>
      <c r="I4" s="379">
        <v>100469.89200000001</v>
      </c>
      <c r="J4" s="381">
        <v>18.463649249462001</v>
      </c>
      <c r="K4" s="130"/>
      <c r="L4" s="130"/>
      <c r="M4" s="31"/>
      <c r="N4" s="31"/>
      <c r="O4" s="31"/>
      <c r="P4" s="31"/>
      <c r="Q4" s="31"/>
      <c r="R4" s="31"/>
      <c r="S4" s="31"/>
      <c r="T4" s="31"/>
      <c r="U4" s="31"/>
      <c r="V4" s="31"/>
      <c r="W4" s="31"/>
      <c r="X4" s="31"/>
      <c r="Y4" s="31"/>
      <c r="Z4" s="31"/>
    </row>
    <row r="5" spans="1:26" ht="12.75" customHeight="1">
      <c r="A5" s="382" t="s">
        <v>83</v>
      </c>
      <c r="B5" s="364">
        <v>6014944.29</v>
      </c>
      <c r="C5" s="349">
        <v>14102331.924000001</v>
      </c>
      <c r="D5" s="383">
        <v>2.34454905051166</v>
      </c>
      <c r="E5" s="364">
        <v>3059710</v>
      </c>
      <c r="F5" s="349">
        <v>163308816.95699999</v>
      </c>
      <c r="G5" s="383">
        <v>53.373952746175299</v>
      </c>
      <c r="H5" s="364">
        <v>546014.46400000004</v>
      </c>
      <c r="I5" s="349">
        <v>2041655.34</v>
      </c>
      <c r="J5" s="242">
        <v>3.7391964400415598</v>
      </c>
      <c r="K5" s="31"/>
      <c r="L5" s="31"/>
      <c r="M5" s="31"/>
      <c r="N5" s="31"/>
      <c r="O5" s="31"/>
      <c r="P5" s="31"/>
      <c r="Q5" s="31"/>
      <c r="R5" s="31"/>
      <c r="S5" s="31"/>
      <c r="T5" s="31"/>
      <c r="U5" s="31"/>
      <c r="V5" s="31"/>
      <c r="W5" s="31"/>
      <c r="X5" s="31"/>
      <c r="Y5" s="31"/>
      <c r="Z5" s="31"/>
    </row>
    <row r="6" spans="1:26" ht="12.75" customHeight="1">
      <c r="A6" s="382" t="s">
        <v>89</v>
      </c>
      <c r="B6" s="364">
        <v>4940820</v>
      </c>
      <c r="C6" s="349">
        <v>78286001.159999996</v>
      </c>
      <c r="D6" s="383">
        <v>15.8447385575674</v>
      </c>
      <c r="E6" s="364"/>
      <c r="F6" s="349"/>
      <c r="G6" s="383"/>
      <c r="H6" s="364">
        <v>146554.86600000001</v>
      </c>
      <c r="I6" s="349">
        <v>2380997.7969999998</v>
      </c>
      <c r="J6" s="242">
        <v>16.246460196006101</v>
      </c>
      <c r="K6" s="31"/>
      <c r="L6" s="31"/>
      <c r="M6" s="31"/>
      <c r="N6" s="31"/>
      <c r="O6" s="31"/>
      <c r="P6" s="31"/>
      <c r="Q6" s="31"/>
      <c r="R6" s="31"/>
      <c r="S6" s="31"/>
      <c r="T6" s="31"/>
      <c r="U6" s="31"/>
      <c r="V6" s="31"/>
      <c r="W6" s="31"/>
      <c r="X6" s="31"/>
      <c r="Y6" s="31"/>
      <c r="Z6" s="31"/>
    </row>
    <row r="7" spans="1:26" ht="12.75" customHeight="1">
      <c r="A7" s="382" t="s">
        <v>86</v>
      </c>
      <c r="B7" s="364">
        <v>2726513</v>
      </c>
      <c r="C7" s="349">
        <v>4992908.5</v>
      </c>
      <c r="D7" s="383">
        <v>1.8312432399918901</v>
      </c>
      <c r="E7" s="364">
        <v>1801000</v>
      </c>
      <c r="F7" s="349">
        <v>30740401.940000001</v>
      </c>
      <c r="G7" s="383">
        <v>17.068518567462501</v>
      </c>
      <c r="H7" s="364">
        <v>1825400.443</v>
      </c>
      <c r="I7" s="349">
        <v>14889620.789999999</v>
      </c>
      <c r="J7" s="242">
        <v>8.1569065281529607</v>
      </c>
      <c r="K7" s="31"/>
      <c r="L7" s="31"/>
      <c r="M7" s="31"/>
      <c r="N7" s="31"/>
      <c r="O7" s="31"/>
      <c r="P7" s="31"/>
      <c r="Q7" s="31"/>
      <c r="R7" s="31"/>
      <c r="S7" s="31"/>
      <c r="T7" s="31"/>
      <c r="U7" s="31"/>
      <c r="V7" s="31"/>
      <c r="W7" s="31"/>
      <c r="X7" s="31"/>
      <c r="Y7" s="31"/>
      <c r="Z7" s="31"/>
    </row>
    <row r="8" spans="1:26" ht="12.75" customHeight="1">
      <c r="A8" s="382" t="s">
        <v>93</v>
      </c>
      <c r="B8" s="364">
        <v>2253305</v>
      </c>
      <c r="C8" s="349">
        <v>11586991</v>
      </c>
      <c r="D8" s="383">
        <v>5.1422204273278602</v>
      </c>
      <c r="E8" s="364"/>
      <c r="F8" s="349"/>
      <c r="G8" s="383"/>
      <c r="H8" s="364">
        <v>44601.487999999998</v>
      </c>
      <c r="I8" s="349">
        <v>568601.48</v>
      </c>
      <c r="J8" s="242">
        <v>12.7484867769434</v>
      </c>
      <c r="K8" s="31"/>
      <c r="L8" s="31"/>
      <c r="M8" s="31"/>
      <c r="N8" s="31"/>
      <c r="O8" s="31"/>
      <c r="P8" s="31"/>
      <c r="Q8" s="31"/>
      <c r="R8" s="31"/>
      <c r="S8" s="31"/>
      <c r="T8" s="31"/>
      <c r="U8" s="31"/>
      <c r="V8" s="31"/>
      <c r="W8" s="31"/>
      <c r="X8" s="31"/>
      <c r="Y8" s="31"/>
      <c r="Z8" s="31"/>
    </row>
    <row r="9" spans="1:26" ht="12.75" customHeight="1">
      <c r="A9" s="382" t="s">
        <v>104</v>
      </c>
      <c r="B9" s="364">
        <v>1040706</v>
      </c>
      <c r="C9" s="349">
        <v>18627690.690000001</v>
      </c>
      <c r="D9" s="383">
        <v>17.899090319456199</v>
      </c>
      <c r="E9" s="364">
        <v>90529</v>
      </c>
      <c r="F9" s="349">
        <v>1607472.4990000001</v>
      </c>
      <c r="G9" s="383">
        <v>17.7564371527356</v>
      </c>
      <c r="H9" s="364">
        <v>10375596.619999999</v>
      </c>
      <c r="I9" s="349">
        <v>104538457.65899999</v>
      </c>
      <c r="J9" s="242">
        <v>10.0754165266498</v>
      </c>
      <c r="K9" s="31"/>
      <c r="L9" s="31"/>
      <c r="M9" s="31"/>
      <c r="N9" s="31"/>
      <c r="O9" s="31"/>
      <c r="P9" s="31"/>
      <c r="Q9" s="31"/>
      <c r="R9" s="31"/>
      <c r="S9" s="31"/>
      <c r="T9" s="31"/>
      <c r="U9" s="31"/>
      <c r="V9" s="31"/>
      <c r="W9" s="31"/>
      <c r="X9" s="31"/>
      <c r="Y9" s="31"/>
      <c r="Z9" s="31"/>
    </row>
    <row r="10" spans="1:26" ht="12.75" customHeight="1">
      <c r="A10" s="382" t="s">
        <v>101</v>
      </c>
      <c r="B10" s="364">
        <v>125263</v>
      </c>
      <c r="C10" s="349">
        <v>454105.44</v>
      </c>
      <c r="D10" s="383">
        <v>3.6252160653984</v>
      </c>
      <c r="E10" s="364">
        <v>47462</v>
      </c>
      <c r="F10" s="349">
        <v>2240286.8859999999</v>
      </c>
      <c r="G10" s="383">
        <v>47.201695798744304</v>
      </c>
      <c r="H10" s="364"/>
      <c r="I10" s="349"/>
      <c r="J10" s="242"/>
      <c r="K10" s="31"/>
      <c r="L10" s="31"/>
      <c r="M10" s="31"/>
      <c r="N10" s="31"/>
      <c r="O10" s="31"/>
      <c r="P10" s="31"/>
      <c r="Q10" s="31"/>
      <c r="R10" s="31"/>
      <c r="S10" s="31"/>
      <c r="T10" s="31"/>
      <c r="U10" s="31"/>
      <c r="V10" s="31"/>
      <c r="W10" s="31"/>
      <c r="X10" s="31"/>
      <c r="Y10" s="31"/>
      <c r="Z10" s="31"/>
    </row>
    <row r="11" spans="1:26" ht="12.75" customHeight="1">
      <c r="A11" s="382" t="s">
        <v>94</v>
      </c>
      <c r="B11" s="364">
        <v>120576</v>
      </c>
      <c r="C11" s="349">
        <v>443580</v>
      </c>
      <c r="D11" s="383">
        <v>3.6788415605095501</v>
      </c>
      <c r="E11" s="364"/>
      <c r="F11" s="349"/>
      <c r="G11" s="383"/>
      <c r="H11" s="364">
        <v>81229.301999999996</v>
      </c>
      <c r="I11" s="349">
        <v>1882156.898</v>
      </c>
      <c r="J11" s="242">
        <v>23.170910640103699</v>
      </c>
      <c r="K11" s="31"/>
      <c r="L11" s="31"/>
      <c r="M11" s="31"/>
      <c r="N11" s="31"/>
      <c r="O11" s="31"/>
      <c r="P11" s="31"/>
      <c r="Q11" s="31"/>
      <c r="R11" s="31"/>
      <c r="S11" s="31"/>
      <c r="T11" s="31"/>
      <c r="U11" s="31"/>
      <c r="V11" s="31"/>
      <c r="W11" s="31"/>
      <c r="X11" s="31"/>
      <c r="Y11" s="31"/>
      <c r="Z11" s="31"/>
    </row>
    <row r="12" spans="1:26" ht="12.75" customHeight="1">
      <c r="A12" s="382" t="s">
        <v>85</v>
      </c>
      <c r="B12" s="364">
        <v>108490</v>
      </c>
      <c r="C12" s="349">
        <v>162735</v>
      </c>
      <c r="D12" s="383">
        <v>1.5</v>
      </c>
      <c r="E12" s="364">
        <v>91405</v>
      </c>
      <c r="F12" s="349">
        <v>2076279.76</v>
      </c>
      <c r="G12" s="383">
        <v>22.715166128767599</v>
      </c>
      <c r="H12" s="364">
        <v>201437.73300000001</v>
      </c>
      <c r="I12" s="349">
        <v>4738996.04</v>
      </c>
      <c r="J12" s="242">
        <v>23.525860668815199</v>
      </c>
      <c r="K12" s="31"/>
      <c r="L12" s="31"/>
      <c r="M12" s="31"/>
      <c r="N12" s="31"/>
      <c r="O12" s="31"/>
      <c r="P12" s="31"/>
      <c r="Q12" s="31"/>
      <c r="R12" s="31"/>
      <c r="S12" s="31"/>
      <c r="T12" s="31"/>
      <c r="U12" s="31"/>
      <c r="V12" s="31"/>
      <c r="W12" s="31"/>
      <c r="X12" s="31"/>
      <c r="Y12" s="31"/>
      <c r="Z12" s="31"/>
    </row>
    <row r="13" spans="1:26" ht="12.75" customHeight="1">
      <c r="A13" s="382" t="s">
        <v>95</v>
      </c>
      <c r="B13" s="364">
        <v>88114</v>
      </c>
      <c r="C13" s="349">
        <v>607499</v>
      </c>
      <c r="D13" s="383">
        <v>6.8944662596182198</v>
      </c>
      <c r="E13" s="364">
        <v>491200</v>
      </c>
      <c r="F13" s="349">
        <v>9150580.8499999996</v>
      </c>
      <c r="G13" s="383">
        <v>18.629032675081401</v>
      </c>
      <c r="H13" s="364">
        <v>34036.317000000003</v>
      </c>
      <c r="I13" s="349">
        <v>744315.60400000005</v>
      </c>
      <c r="J13" s="242">
        <v>21.868276876137902</v>
      </c>
      <c r="K13" s="31"/>
      <c r="L13" s="31"/>
      <c r="M13" s="31"/>
      <c r="N13" s="31"/>
      <c r="O13" s="31"/>
      <c r="P13" s="31"/>
      <c r="Q13" s="31"/>
      <c r="R13" s="31"/>
      <c r="S13" s="31"/>
      <c r="T13" s="31"/>
      <c r="U13" s="31"/>
      <c r="V13" s="31"/>
      <c r="W13" s="31"/>
      <c r="X13" s="31"/>
      <c r="Y13" s="31"/>
      <c r="Z13" s="31"/>
    </row>
    <row r="14" spans="1:26" ht="12.75" customHeight="1">
      <c r="A14" s="382" t="s">
        <v>88</v>
      </c>
      <c r="B14" s="364">
        <v>79498</v>
      </c>
      <c r="C14" s="349">
        <v>1210925.48</v>
      </c>
      <c r="D14" s="383">
        <v>15.2321502427734</v>
      </c>
      <c r="E14" s="364">
        <v>815</v>
      </c>
      <c r="F14" s="349">
        <v>49594.74</v>
      </c>
      <c r="G14" s="383">
        <v>60.8524417177914</v>
      </c>
      <c r="H14" s="364">
        <v>259044.25200000001</v>
      </c>
      <c r="I14" s="349">
        <v>6746818.443</v>
      </c>
      <c r="J14" s="242">
        <v>26.0450420764403</v>
      </c>
      <c r="K14" s="31"/>
      <c r="L14" s="31"/>
      <c r="M14" s="31"/>
      <c r="N14" s="31"/>
      <c r="O14" s="31"/>
      <c r="P14" s="31"/>
      <c r="Q14" s="31"/>
      <c r="R14" s="31"/>
      <c r="S14" s="31"/>
      <c r="T14" s="31"/>
      <c r="U14" s="31"/>
      <c r="V14" s="31"/>
      <c r="W14" s="31"/>
      <c r="X14" s="31"/>
      <c r="Y14" s="31"/>
      <c r="Z14" s="31"/>
    </row>
    <row r="15" spans="1:26" ht="12.75" customHeight="1">
      <c r="A15" s="382" t="s">
        <v>107</v>
      </c>
      <c r="B15" s="364">
        <v>30063</v>
      </c>
      <c r="C15" s="243">
        <v>96101</v>
      </c>
      <c r="D15" s="384">
        <v>3.1966536939094601</v>
      </c>
      <c r="E15" s="364"/>
      <c r="F15" s="243"/>
      <c r="G15" s="384"/>
      <c r="H15" s="364">
        <v>3600</v>
      </c>
      <c r="I15" s="349">
        <v>41816.75</v>
      </c>
      <c r="J15" s="242">
        <v>11.6157638888889</v>
      </c>
      <c r="K15" s="31"/>
      <c r="L15" s="31"/>
      <c r="M15" s="31"/>
      <c r="N15" s="31"/>
      <c r="O15" s="31"/>
      <c r="P15" s="31"/>
      <c r="Q15" s="31"/>
      <c r="R15" s="31"/>
      <c r="S15" s="31"/>
      <c r="T15" s="31"/>
      <c r="U15" s="31"/>
      <c r="V15" s="31"/>
      <c r="W15" s="31"/>
      <c r="X15" s="31"/>
      <c r="Y15" s="31"/>
      <c r="Z15" s="31"/>
    </row>
    <row r="16" spans="1:26" ht="12.75" customHeight="1">
      <c r="A16" s="382" t="s">
        <v>103</v>
      </c>
      <c r="B16" s="364">
        <v>15629</v>
      </c>
      <c r="C16" s="243">
        <v>134244</v>
      </c>
      <c r="D16" s="384">
        <v>8.5894171092200402</v>
      </c>
      <c r="E16" s="364"/>
      <c r="F16" s="243"/>
      <c r="G16" s="384"/>
      <c r="H16" s="364"/>
      <c r="I16" s="349"/>
      <c r="J16" s="242"/>
      <c r="K16" s="31"/>
      <c r="L16" s="31"/>
      <c r="M16" s="31"/>
      <c r="N16" s="31"/>
      <c r="O16" s="31"/>
      <c r="P16" s="31"/>
      <c r="Q16" s="31"/>
      <c r="R16" s="31"/>
      <c r="S16" s="31"/>
      <c r="T16" s="31"/>
      <c r="U16" s="31"/>
      <c r="V16" s="31"/>
      <c r="W16" s="31"/>
      <c r="X16" s="31"/>
      <c r="Y16" s="31"/>
      <c r="Z16" s="31"/>
    </row>
    <row r="17" spans="1:26" ht="12.75" customHeight="1">
      <c r="A17" s="382" t="s">
        <v>102</v>
      </c>
      <c r="B17" s="364">
        <v>1248</v>
      </c>
      <c r="C17" s="243">
        <v>18788</v>
      </c>
      <c r="D17" s="384">
        <v>15.0544871794872</v>
      </c>
      <c r="E17" s="364"/>
      <c r="F17" s="243"/>
      <c r="G17" s="384"/>
      <c r="H17" s="364">
        <v>8828.0239999999994</v>
      </c>
      <c r="I17" s="349">
        <v>217987.64799999999</v>
      </c>
      <c r="J17" s="242">
        <v>24.6926886469724</v>
      </c>
      <c r="K17" s="31"/>
      <c r="L17" s="31"/>
      <c r="M17" s="31"/>
      <c r="N17" s="31"/>
      <c r="O17" s="31"/>
      <c r="P17" s="31"/>
      <c r="Q17" s="31"/>
      <c r="R17" s="31"/>
      <c r="S17" s="31"/>
      <c r="T17" s="31"/>
      <c r="U17" s="31"/>
      <c r="V17" s="31"/>
      <c r="W17" s="31"/>
      <c r="X17" s="31"/>
      <c r="Y17" s="31"/>
      <c r="Z17" s="31"/>
    </row>
    <row r="18" spans="1:26" ht="12.75" customHeight="1">
      <c r="A18" s="382" t="s">
        <v>99</v>
      </c>
      <c r="B18" s="364"/>
      <c r="C18" s="243"/>
      <c r="D18" s="384"/>
      <c r="E18" s="364"/>
      <c r="F18" s="243"/>
      <c r="G18" s="384"/>
      <c r="H18" s="364">
        <v>3343.75</v>
      </c>
      <c r="I18" s="349">
        <v>50572.313999999998</v>
      </c>
      <c r="J18" s="242">
        <v>15.1244303551402</v>
      </c>
      <c r="K18" s="31"/>
      <c r="L18" s="31"/>
      <c r="M18" s="31"/>
      <c r="N18" s="31"/>
      <c r="O18" s="31"/>
      <c r="P18" s="31"/>
      <c r="Q18" s="31"/>
      <c r="R18" s="31"/>
      <c r="S18" s="31"/>
      <c r="T18" s="31"/>
      <c r="U18" s="31"/>
      <c r="V18" s="31"/>
      <c r="W18" s="31"/>
      <c r="X18" s="31"/>
      <c r="Y18" s="31"/>
      <c r="Z18" s="31"/>
    </row>
    <row r="19" spans="1:26" ht="12.75" customHeight="1">
      <c r="A19" s="382" t="s">
        <v>87</v>
      </c>
      <c r="B19" s="364"/>
      <c r="C19" s="349"/>
      <c r="D19" s="383"/>
      <c r="E19" s="225"/>
      <c r="F19" s="226"/>
      <c r="G19" s="385"/>
      <c r="H19" s="364">
        <v>77716.269</v>
      </c>
      <c r="I19" s="349">
        <v>874393.652</v>
      </c>
      <c r="J19" s="242">
        <v>11.2511017738126</v>
      </c>
      <c r="K19" s="31"/>
      <c r="L19" s="31"/>
      <c r="M19" s="31"/>
      <c r="N19" s="31"/>
      <c r="O19" s="31"/>
      <c r="P19" s="31"/>
      <c r="Q19" s="31"/>
      <c r="R19" s="31"/>
      <c r="S19" s="31"/>
      <c r="T19" s="31"/>
      <c r="U19" s="31"/>
      <c r="V19" s="31"/>
      <c r="W19" s="31"/>
      <c r="X19" s="31"/>
      <c r="Y19" s="31"/>
      <c r="Z19" s="31"/>
    </row>
    <row r="20" spans="1:26" ht="12.75" customHeight="1">
      <c r="A20" s="382" t="s">
        <v>106</v>
      </c>
      <c r="B20" s="364"/>
      <c r="C20" s="349"/>
      <c r="D20" s="383"/>
      <c r="E20" s="364"/>
      <c r="F20" s="349"/>
      <c r="G20" s="383"/>
      <c r="H20" s="364">
        <v>12207.614</v>
      </c>
      <c r="I20" s="349">
        <v>326818.78700000001</v>
      </c>
      <c r="J20" s="242">
        <v>26.7717169792557</v>
      </c>
      <c r="K20" s="31"/>
      <c r="L20" s="31"/>
      <c r="M20" s="31"/>
      <c r="N20" s="31"/>
      <c r="O20" s="31"/>
      <c r="P20" s="31"/>
      <c r="Q20" s="31"/>
      <c r="R20" s="31"/>
      <c r="S20" s="31"/>
      <c r="T20" s="31"/>
      <c r="U20" s="31"/>
      <c r="V20" s="31"/>
      <c r="W20" s="31"/>
      <c r="X20" s="31"/>
      <c r="Y20" s="31"/>
      <c r="Z20" s="31"/>
    </row>
    <row r="21" spans="1:26" ht="12.75" customHeight="1">
      <c r="A21" s="382" t="s">
        <v>84</v>
      </c>
      <c r="B21" s="386"/>
      <c r="C21" s="387"/>
      <c r="D21" s="388"/>
      <c r="E21" s="386"/>
      <c r="F21" s="387"/>
      <c r="G21" s="388"/>
      <c r="H21" s="386">
        <v>40482.563000000002</v>
      </c>
      <c r="I21" s="387">
        <v>962330.674</v>
      </c>
      <c r="J21" s="389">
        <v>23.771485861702999</v>
      </c>
      <c r="K21" s="31"/>
      <c r="L21" s="31"/>
      <c r="M21" s="31"/>
      <c r="N21" s="31"/>
      <c r="O21" s="31"/>
      <c r="P21" s="31"/>
      <c r="Q21" s="31"/>
      <c r="R21" s="31"/>
      <c r="S21" s="31"/>
      <c r="T21" s="31"/>
      <c r="U21" s="31"/>
      <c r="V21" s="31"/>
      <c r="W21" s="31"/>
      <c r="X21" s="31"/>
      <c r="Y21" s="31"/>
      <c r="Z21" s="31"/>
    </row>
    <row r="22" spans="1:26" ht="12.75" customHeight="1">
      <c r="A22" s="496" t="s">
        <v>42</v>
      </c>
      <c r="B22" s="497">
        <f t="shared" ref="B22:C22" si="0">SUM(B4:B21)</f>
        <v>39596428.07</v>
      </c>
      <c r="C22" s="498">
        <f t="shared" si="0"/>
        <v>163510596.85499999</v>
      </c>
      <c r="D22" s="499">
        <f>'30.Bldg Use Non CFO'!$C22/'30.Bldg Use Non CFO'!$B22</f>
        <v>4.1294279515803805</v>
      </c>
      <c r="E22" s="500">
        <f t="shared" ref="E22:F22" si="1">SUM(E4:E21)</f>
        <v>5600847</v>
      </c>
      <c r="F22" s="498">
        <f t="shared" si="1"/>
        <v>209462447.472</v>
      </c>
      <c r="G22" s="501">
        <f>'30.Bldg Use Non CFO'!$F22/'30.Bldg Use Non CFO'!$E22</f>
        <v>37.398351976406424</v>
      </c>
      <c r="H22" s="497">
        <f>SUBTOTAL(109,H4:H21)</f>
        <v>13665535.201999998</v>
      </c>
      <c r="I22" s="498">
        <f>SUM(I4:I21)</f>
        <v>141106009.76800001</v>
      </c>
      <c r="J22" s="499">
        <f>'30.Bldg Use Non CFO'!$I22/'30.Bldg Use Non CFO'!$H22</f>
        <v>10.3256848474803</v>
      </c>
      <c r="K22" s="148"/>
      <c r="L22" s="148"/>
      <c r="M22" s="148"/>
      <c r="N22" s="148"/>
      <c r="O22" s="148"/>
      <c r="P22" s="148"/>
      <c r="Q22" s="148"/>
      <c r="R22" s="148"/>
      <c r="S22" s="148"/>
      <c r="T22" s="148"/>
      <c r="U22" s="148"/>
      <c r="V22" s="148"/>
      <c r="W22" s="148"/>
      <c r="X22" s="148"/>
      <c r="Y22" s="148"/>
      <c r="Z22" s="148"/>
    </row>
    <row r="23" spans="1:26" ht="12.75" customHeight="1">
      <c r="A23" s="149"/>
      <c r="B23" s="94"/>
      <c r="C23" s="94"/>
      <c r="D23" s="94"/>
      <c r="E23" s="94"/>
      <c r="F23" s="94"/>
      <c r="G23" s="94"/>
      <c r="H23" s="150"/>
      <c r="I23" s="151"/>
      <c r="J23" s="152"/>
      <c r="K23" s="31"/>
      <c r="L23" s="31"/>
      <c r="M23" s="31"/>
      <c r="N23" s="31"/>
      <c r="O23" s="31"/>
      <c r="P23" s="31"/>
      <c r="Q23" s="31"/>
      <c r="R23" s="31"/>
      <c r="S23" s="31"/>
      <c r="T23" s="31"/>
      <c r="U23" s="31"/>
      <c r="V23" s="31"/>
      <c r="W23" s="31"/>
      <c r="X23" s="31"/>
      <c r="Y23" s="31"/>
      <c r="Z23" s="31"/>
    </row>
    <row r="24" spans="1:26" ht="12.75" customHeight="1">
      <c r="A24" s="31" t="s">
        <v>109</v>
      </c>
      <c r="B24" s="31"/>
      <c r="C24" s="91"/>
      <c r="D24" s="91"/>
      <c r="E24" s="31"/>
      <c r="F24" s="91"/>
      <c r="G24" s="94"/>
      <c r="H24" s="31"/>
      <c r="I24" s="31"/>
      <c r="J24" s="31"/>
      <c r="K24" s="31"/>
      <c r="L24" s="31"/>
      <c r="M24" s="31"/>
      <c r="N24" s="31"/>
      <c r="O24" s="31"/>
      <c r="P24" s="31"/>
      <c r="Q24" s="31"/>
      <c r="R24" s="31"/>
      <c r="S24" s="31"/>
      <c r="T24" s="31"/>
      <c r="U24" s="31"/>
      <c r="V24" s="31"/>
      <c r="W24" s="31"/>
      <c r="X24" s="31"/>
      <c r="Y24" s="31"/>
      <c r="Z24" s="31"/>
    </row>
    <row r="25" spans="1:26" ht="12.75" customHeight="1">
      <c r="A25" s="31" t="s">
        <v>110</v>
      </c>
      <c r="B25" s="31"/>
      <c r="C25" s="91"/>
      <c r="D25" s="91"/>
      <c r="E25" s="92"/>
      <c r="F25" s="93"/>
      <c r="G25" s="94"/>
      <c r="H25" s="31"/>
      <c r="I25" s="31"/>
      <c r="J25" s="31"/>
      <c r="K25" s="31"/>
      <c r="L25" s="31"/>
      <c r="M25" s="31"/>
      <c r="N25" s="31"/>
      <c r="O25" s="31"/>
      <c r="P25" s="31"/>
      <c r="Q25" s="31"/>
      <c r="R25" s="31"/>
      <c r="S25" s="31"/>
      <c r="T25" s="31"/>
      <c r="U25" s="31"/>
      <c r="V25" s="31"/>
      <c r="W25" s="31"/>
      <c r="X25" s="31"/>
      <c r="Y25" s="31"/>
      <c r="Z25" s="31"/>
    </row>
    <row r="26" spans="1:26" ht="12.75" customHeight="1">
      <c r="A26" s="463" t="s">
        <v>454</v>
      </c>
      <c r="B26" s="96"/>
      <c r="C26" s="108"/>
      <c r="D26" s="96"/>
      <c r="E26" s="96"/>
      <c r="F26" s="108"/>
      <c r="G26" s="94"/>
      <c r="H26" s="31"/>
      <c r="I26" s="31"/>
      <c r="J26" s="31"/>
      <c r="K26" s="31"/>
      <c r="L26" s="31"/>
      <c r="M26" s="31"/>
      <c r="N26" s="31"/>
      <c r="O26" s="31"/>
      <c r="P26" s="31"/>
      <c r="Q26" s="31"/>
      <c r="R26" s="31"/>
      <c r="S26" s="31"/>
      <c r="T26" s="31"/>
      <c r="U26" s="31"/>
      <c r="V26" s="31"/>
      <c r="W26" s="31"/>
      <c r="X26" s="31"/>
      <c r="Y26" s="31"/>
      <c r="Z26" s="31"/>
    </row>
    <row r="27" spans="1:26" ht="12.75" customHeight="1">
      <c r="A27" s="31" t="s">
        <v>112</v>
      </c>
      <c r="B27" s="31"/>
      <c r="C27" s="91"/>
      <c r="D27" s="91"/>
      <c r="E27" s="92"/>
      <c r="F27" s="93"/>
      <c r="G27" s="94"/>
      <c r="H27" s="31"/>
      <c r="I27" s="31"/>
      <c r="J27" s="31"/>
      <c r="K27" s="31"/>
      <c r="L27" s="31"/>
      <c r="M27" s="31"/>
      <c r="N27" s="31"/>
      <c r="O27" s="31"/>
      <c r="P27" s="31"/>
      <c r="Q27" s="31"/>
      <c r="R27" s="31"/>
      <c r="S27" s="31"/>
      <c r="T27" s="31"/>
      <c r="U27" s="31"/>
      <c r="V27" s="31"/>
      <c r="W27" s="31"/>
      <c r="X27" s="31"/>
      <c r="Y27" s="31"/>
      <c r="Z27" s="31"/>
    </row>
    <row r="28" spans="1:26" ht="15" customHeight="1">
      <c r="A28" s="734" t="s">
        <v>336</v>
      </c>
      <c r="B28" s="712"/>
      <c r="C28" s="712"/>
      <c r="D28" s="712"/>
      <c r="E28" s="712"/>
      <c r="F28" s="712"/>
      <c r="G28" s="712"/>
      <c r="H28" s="31"/>
      <c r="I28" s="31"/>
      <c r="J28" s="31"/>
      <c r="K28" s="31"/>
      <c r="L28" s="31"/>
      <c r="M28" s="31"/>
      <c r="N28" s="31"/>
      <c r="O28" s="31"/>
      <c r="P28" s="31"/>
      <c r="Q28" s="31"/>
      <c r="R28" s="31"/>
      <c r="S28" s="31"/>
      <c r="T28" s="31"/>
      <c r="U28" s="31"/>
      <c r="V28" s="31"/>
      <c r="W28" s="31"/>
      <c r="X28" s="31"/>
      <c r="Y28" s="31"/>
      <c r="Z28" s="31"/>
    </row>
    <row r="29" spans="1:26" ht="12.75" customHeight="1">
      <c r="A29" s="712"/>
      <c r="B29" s="712"/>
      <c r="C29" s="712"/>
      <c r="D29" s="712"/>
      <c r="E29" s="712"/>
      <c r="F29" s="712"/>
      <c r="G29" s="712"/>
      <c r="H29" s="31"/>
      <c r="I29" s="31"/>
      <c r="J29" s="31"/>
      <c r="K29" s="31"/>
      <c r="L29" s="31"/>
      <c r="M29" s="31"/>
      <c r="N29" s="31"/>
      <c r="O29" s="31"/>
      <c r="P29" s="31"/>
      <c r="Q29" s="31"/>
      <c r="R29" s="31"/>
      <c r="S29" s="31"/>
      <c r="T29" s="31"/>
      <c r="U29" s="31"/>
      <c r="V29" s="31"/>
      <c r="W29" s="31"/>
      <c r="X29" s="31"/>
      <c r="Y29" s="31"/>
      <c r="Z29" s="31"/>
    </row>
    <row r="30" spans="1:26" ht="12.75" customHeight="1">
      <c r="A30" s="149"/>
      <c r="B30" s="94"/>
      <c r="C30" s="94"/>
      <c r="D30" s="94"/>
      <c r="E30" s="94"/>
      <c r="F30" s="94"/>
      <c r="G30" s="94"/>
      <c r="H30" s="31"/>
      <c r="I30" s="179"/>
      <c r="J30" s="31"/>
      <c r="K30" s="31"/>
      <c r="L30" s="31"/>
      <c r="M30" s="31"/>
      <c r="N30" s="31"/>
      <c r="O30" s="31"/>
      <c r="P30" s="31"/>
      <c r="Q30" s="31"/>
      <c r="R30" s="31"/>
      <c r="S30" s="31"/>
      <c r="T30" s="31"/>
      <c r="U30" s="31"/>
      <c r="V30" s="31"/>
      <c r="W30" s="31"/>
      <c r="X30" s="31"/>
      <c r="Y30" s="31"/>
      <c r="Z30" s="31"/>
    </row>
    <row r="31" spans="1:26" ht="12.75" customHeight="1">
      <c r="A31" s="149"/>
      <c r="B31" s="94"/>
      <c r="C31" s="94"/>
      <c r="D31" s="94"/>
      <c r="E31" s="94"/>
      <c r="F31" s="94"/>
      <c r="G31" s="94"/>
      <c r="H31" s="31"/>
      <c r="I31" s="31"/>
      <c r="J31" s="31"/>
      <c r="K31" s="31"/>
      <c r="L31" s="31"/>
      <c r="M31" s="31"/>
      <c r="N31" s="31"/>
      <c r="O31" s="31"/>
      <c r="P31" s="31"/>
      <c r="Q31" s="31"/>
      <c r="R31" s="31"/>
      <c r="S31" s="31"/>
      <c r="T31" s="31"/>
      <c r="U31" s="31"/>
      <c r="V31" s="31"/>
      <c r="W31" s="31"/>
      <c r="X31" s="31"/>
      <c r="Y31" s="31"/>
      <c r="Z31" s="31"/>
    </row>
    <row r="32" spans="1:26" ht="12.75" customHeight="1">
      <c r="A32" s="149"/>
      <c r="B32" s="94"/>
      <c r="C32" s="94"/>
      <c r="D32" s="94"/>
      <c r="E32" s="94"/>
      <c r="F32" s="94"/>
      <c r="G32" s="94"/>
      <c r="H32" s="31"/>
      <c r="I32" s="31"/>
      <c r="J32" s="31"/>
      <c r="K32" s="31"/>
      <c r="L32" s="31"/>
      <c r="M32" s="31"/>
      <c r="N32" s="31"/>
      <c r="O32" s="31"/>
      <c r="P32" s="31"/>
      <c r="Q32" s="31"/>
      <c r="R32" s="31"/>
      <c r="S32" s="31"/>
      <c r="T32" s="31"/>
      <c r="U32" s="31"/>
      <c r="V32" s="31"/>
      <c r="W32" s="31"/>
      <c r="X32" s="31"/>
      <c r="Y32" s="31"/>
      <c r="Z32" s="31"/>
    </row>
    <row r="33" spans="1:26" ht="12.75" customHeight="1">
      <c r="A33" s="149"/>
      <c r="B33" s="94"/>
      <c r="C33" s="94"/>
      <c r="D33" s="94"/>
      <c r="E33" s="94"/>
      <c r="F33" s="94"/>
      <c r="G33" s="94"/>
      <c r="H33" s="31"/>
      <c r="I33" s="31"/>
      <c r="J33" s="31"/>
      <c r="K33" s="31"/>
      <c r="L33" s="31"/>
      <c r="M33" s="31"/>
      <c r="N33" s="31"/>
      <c r="O33" s="31"/>
      <c r="P33" s="31"/>
      <c r="Q33" s="31"/>
      <c r="R33" s="31"/>
      <c r="S33" s="31"/>
      <c r="T33" s="31"/>
      <c r="U33" s="31"/>
      <c r="V33" s="31"/>
      <c r="W33" s="31"/>
      <c r="X33" s="31"/>
      <c r="Y33" s="31"/>
      <c r="Z33" s="31"/>
    </row>
    <row r="34" spans="1:26" ht="12.75" customHeight="1">
      <c r="A34" s="149"/>
      <c r="B34" s="94"/>
      <c r="C34" s="94"/>
      <c r="D34" s="94"/>
      <c r="E34" s="94"/>
      <c r="F34" s="94"/>
      <c r="G34" s="94"/>
      <c r="H34" s="31"/>
      <c r="I34" s="31"/>
      <c r="J34" s="31"/>
      <c r="K34" s="31"/>
      <c r="L34" s="31"/>
      <c r="M34" s="31"/>
      <c r="N34" s="31"/>
      <c r="O34" s="31"/>
      <c r="P34" s="31"/>
      <c r="Q34" s="31"/>
      <c r="R34" s="31"/>
      <c r="S34" s="31"/>
      <c r="T34" s="31"/>
      <c r="U34" s="31"/>
      <c r="V34" s="31"/>
      <c r="W34" s="31"/>
      <c r="X34" s="31"/>
      <c r="Y34" s="31"/>
      <c r="Z34" s="31"/>
    </row>
    <row r="35" spans="1:26" ht="12.75" customHeight="1">
      <c r="A35" s="149"/>
      <c r="B35" s="94"/>
      <c r="C35" s="94"/>
      <c r="D35" s="94"/>
      <c r="E35" s="94"/>
      <c r="F35" s="94"/>
      <c r="G35" s="94"/>
      <c r="H35" s="31"/>
      <c r="I35" s="31"/>
      <c r="J35" s="31"/>
      <c r="K35" s="31"/>
      <c r="L35" s="31"/>
      <c r="M35" s="31"/>
      <c r="N35" s="31"/>
      <c r="O35" s="31"/>
      <c r="P35" s="31"/>
      <c r="Q35" s="31"/>
      <c r="R35" s="31"/>
      <c r="S35" s="31"/>
      <c r="T35" s="31"/>
      <c r="U35" s="31"/>
      <c r="V35" s="31"/>
      <c r="W35" s="31"/>
      <c r="X35" s="31"/>
      <c r="Y35" s="31"/>
      <c r="Z35" s="31"/>
    </row>
    <row r="36" spans="1:26" ht="12.75" customHeight="1">
      <c r="A36" s="149"/>
      <c r="B36" s="94"/>
      <c r="C36" s="94"/>
      <c r="D36" s="94"/>
      <c r="E36" s="94"/>
      <c r="F36" s="94"/>
      <c r="G36" s="94"/>
      <c r="H36" s="31"/>
      <c r="I36" s="31"/>
      <c r="J36" s="31"/>
      <c r="K36" s="31"/>
      <c r="L36" s="31"/>
      <c r="M36" s="31"/>
      <c r="N36" s="31"/>
      <c r="O36" s="31"/>
      <c r="P36" s="31"/>
      <c r="Q36" s="31"/>
      <c r="R36" s="31"/>
      <c r="S36" s="31"/>
      <c r="T36" s="31"/>
      <c r="U36" s="31"/>
      <c r="V36" s="31"/>
      <c r="W36" s="31"/>
      <c r="X36" s="31"/>
      <c r="Y36" s="31"/>
      <c r="Z36" s="31"/>
    </row>
    <row r="37" spans="1:26" ht="12.75" customHeight="1">
      <c r="A37" s="149"/>
      <c r="B37" s="94"/>
      <c r="C37" s="94"/>
      <c r="D37" s="94"/>
      <c r="E37" s="94"/>
      <c r="F37" s="94"/>
      <c r="G37" s="94"/>
      <c r="H37" s="31"/>
      <c r="I37" s="31"/>
      <c r="J37" s="31"/>
      <c r="K37" s="31"/>
      <c r="L37" s="31"/>
      <c r="M37" s="31"/>
      <c r="N37" s="31"/>
      <c r="O37" s="31"/>
      <c r="P37" s="31"/>
      <c r="Q37" s="31"/>
      <c r="R37" s="31"/>
      <c r="S37" s="31"/>
      <c r="T37" s="31"/>
      <c r="U37" s="31"/>
      <c r="V37" s="31"/>
      <c r="W37" s="31"/>
      <c r="X37" s="31"/>
      <c r="Y37" s="31"/>
      <c r="Z37" s="31"/>
    </row>
    <row r="38" spans="1:26" ht="12.75" customHeight="1">
      <c r="A38" s="149"/>
      <c r="B38" s="94"/>
      <c r="C38" s="94"/>
      <c r="D38" s="94"/>
      <c r="E38" s="94"/>
      <c r="F38" s="94"/>
      <c r="G38" s="94"/>
      <c r="H38" s="31"/>
      <c r="I38" s="31"/>
      <c r="J38" s="31"/>
      <c r="K38" s="31"/>
      <c r="L38" s="31"/>
      <c r="M38" s="31"/>
      <c r="N38" s="31"/>
      <c r="O38" s="31"/>
      <c r="P38" s="31"/>
      <c r="Q38" s="31"/>
      <c r="R38" s="31"/>
      <c r="S38" s="31"/>
      <c r="T38" s="31"/>
      <c r="U38" s="31"/>
      <c r="V38" s="31"/>
      <c r="W38" s="31"/>
      <c r="X38" s="31"/>
      <c r="Y38" s="31"/>
      <c r="Z38" s="31"/>
    </row>
    <row r="39" spans="1:26" ht="12.75" customHeight="1">
      <c r="A39" s="149"/>
      <c r="B39" s="94"/>
      <c r="C39" s="94"/>
      <c r="D39" s="94"/>
      <c r="E39" s="94"/>
      <c r="F39" s="94"/>
      <c r="G39" s="94"/>
      <c r="H39" s="31"/>
      <c r="I39" s="31"/>
      <c r="J39" s="31"/>
      <c r="K39" s="31"/>
      <c r="L39" s="31"/>
      <c r="M39" s="31"/>
      <c r="N39" s="31"/>
      <c r="O39" s="31"/>
      <c r="P39" s="31"/>
      <c r="Q39" s="31"/>
      <c r="R39" s="31"/>
      <c r="S39" s="31"/>
      <c r="T39" s="31"/>
      <c r="U39" s="31"/>
      <c r="V39" s="31"/>
      <c r="W39" s="31"/>
      <c r="X39" s="31"/>
      <c r="Y39" s="31"/>
      <c r="Z39" s="31"/>
    </row>
    <row r="40" spans="1:26" ht="12.75" customHeight="1">
      <c r="A40" s="149"/>
      <c r="B40" s="94"/>
      <c r="C40" s="94"/>
      <c r="D40" s="94"/>
      <c r="E40" s="94"/>
      <c r="F40" s="94"/>
      <c r="G40" s="94"/>
      <c r="H40" s="31"/>
      <c r="I40" s="31"/>
      <c r="J40" s="31"/>
      <c r="K40" s="31"/>
      <c r="L40" s="31"/>
      <c r="M40" s="31"/>
      <c r="N40" s="31"/>
      <c r="O40" s="31"/>
      <c r="P40" s="31"/>
      <c r="Q40" s="31"/>
      <c r="R40" s="31"/>
      <c r="S40" s="31"/>
      <c r="T40" s="31"/>
      <c r="U40" s="31"/>
      <c r="V40" s="31"/>
      <c r="W40" s="31"/>
      <c r="X40" s="31"/>
      <c r="Y40" s="31"/>
      <c r="Z40" s="31"/>
    </row>
    <row r="41" spans="1:26" ht="12.75" customHeight="1">
      <c r="A41" s="149"/>
      <c r="B41" s="94"/>
      <c r="C41" s="94"/>
      <c r="D41" s="94"/>
      <c r="E41" s="94"/>
      <c r="F41" s="94"/>
      <c r="G41" s="94"/>
      <c r="H41" s="31"/>
      <c r="I41" s="31"/>
      <c r="J41" s="31"/>
      <c r="K41" s="31"/>
      <c r="L41" s="31"/>
      <c r="M41" s="31"/>
      <c r="N41" s="31"/>
      <c r="O41" s="31"/>
      <c r="P41" s="31"/>
      <c r="Q41" s="31"/>
      <c r="R41" s="31"/>
      <c r="S41" s="31"/>
      <c r="T41" s="31"/>
      <c r="U41" s="31"/>
      <c r="V41" s="31"/>
      <c r="W41" s="31"/>
      <c r="X41" s="31"/>
      <c r="Y41" s="31"/>
      <c r="Z41" s="31"/>
    </row>
    <row r="42" spans="1:26" ht="12.75" customHeight="1">
      <c r="A42" s="149"/>
      <c r="B42" s="94"/>
      <c r="C42" s="94"/>
      <c r="D42" s="94"/>
      <c r="E42" s="94"/>
      <c r="F42" s="94"/>
      <c r="G42" s="94"/>
      <c r="H42" s="31"/>
      <c r="I42" s="31"/>
      <c r="J42" s="31"/>
      <c r="K42" s="31"/>
      <c r="L42" s="31"/>
      <c r="M42" s="31"/>
      <c r="N42" s="31"/>
      <c r="O42" s="31"/>
      <c r="P42" s="31"/>
      <c r="Q42" s="31"/>
      <c r="R42" s="31"/>
      <c r="S42" s="31"/>
      <c r="T42" s="31"/>
      <c r="U42" s="31"/>
      <c r="V42" s="31"/>
      <c r="W42" s="31"/>
      <c r="X42" s="31"/>
      <c r="Y42" s="31"/>
      <c r="Z42" s="31"/>
    </row>
    <row r="43" spans="1:26" ht="12.75" customHeight="1">
      <c r="A43" s="149"/>
      <c r="B43" s="94"/>
      <c r="C43" s="94"/>
      <c r="D43" s="94"/>
      <c r="E43" s="94"/>
      <c r="F43" s="94"/>
      <c r="G43" s="94"/>
      <c r="H43" s="31"/>
      <c r="I43" s="31"/>
      <c r="J43" s="31"/>
      <c r="K43" s="31"/>
      <c r="L43" s="31"/>
      <c r="M43" s="31"/>
      <c r="N43" s="31"/>
      <c r="O43" s="31"/>
      <c r="P43" s="31"/>
      <c r="Q43" s="31"/>
      <c r="R43" s="31"/>
      <c r="S43" s="31"/>
      <c r="T43" s="31"/>
      <c r="U43" s="31"/>
      <c r="V43" s="31"/>
      <c r="W43" s="31"/>
      <c r="X43" s="31"/>
      <c r="Y43" s="31"/>
      <c r="Z43" s="31"/>
    </row>
    <row r="44" spans="1:26" ht="12.75" customHeight="1">
      <c r="A44" s="149"/>
      <c r="B44" s="94"/>
      <c r="C44" s="94"/>
      <c r="D44" s="94"/>
      <c r="E44" s="94"/>
      <c r="F44" s="94"/>
      <c r="G44" s="94"/>
      <c r="H44" s="31"/>
      <c r="I44" s="31"/>
      <c r="J44" s="31"/>
      <c r="K44" s="31"/>
      <c r="L44" s="31"/>
      <c r="M44" s="31"/>
      <c r="N44" s="31"/>
      <c r="O44" s="31"/>
      <c r="P44" s="31"/>
      <c r="Q44" s="31"/>
      <c r="R44" s="31"/>
      <c r="S44" s="31"/>
      <c r="T44" s="31"/>
      <c r="U44" s="31"/>
      <c r="V44" s="31"/>
      <c r="W44" s="31"/>
      <c r="X44" s="31"/>
      <c r="Y44" s="31"/>
      <c r="Z44" s="31"/>
    </row>
    <row r="45" spans="1:26" ht="12.75" customHeight="1">
      <c r="A45" s="149"/>
      <c r="B45" s="94"/>
      <c r="C45" s="94"/>
      <c r="D45" s="94"/>
      <c r="E45" s="94"/>
      <c r="F45" s="94"/>
      <c r="G45" s="94"/>
      <c r="H45" s="31"/>
      <c r="I45" s="31"/>
      <c r="J45" s="31"/>
      <c r="K45" s="31"/>
      <c r="L45" s="31"/>
      <c r="M45" s="31"/>
      <c r="N45" s="31"/>
      <c r="O45" s="31"/>
      <c r="P45" s="31"/>
      <c r="Q45" s="31"/>
      <c r="R45" s="31"/>
      <c r="S45" s="31"/>
      <c r="T45" s="31"/>
      <c r="U45" s="31"/>
      <c r="V45" s="31"/>
      <c r="W45" s="31"/>
      <c r="X45" s="31"/>
      <c r="Y45" s="31"/>
      <c r="Z45" s="31"/>
    </row>
    <row r="46" spans="1:26" ht="12.75" customHeight="1">
      <c r="A46" s="149"/>
      <c r="B46" s="94"/>
      <c r="C46" s="94"/>
      <c r="D46" s="94"/>
      <c r="E46" s="94"/>
      <c r="F46" s="94"/>
      <c r="G46" s="94"/>
      <c r="H46" s="31"/>
      <c r="I46" s="31"/>
      <c r="J46" s="31"/>
      <c r="K46" s="31"/>
      <c r="L46" s="31"/>
      <c r="M46" s="31"/>
      <c r="N46" s="31"/>
      <c r="O46" s="31"/>
      <c r="P46" s="31"/>
      <c r="Q46" s="31"/>
      <c r="R46" s="31"/>
      <c r="S46" s="31"/>
      <c r="T46" s="31"/>
      <c r="U46" s="31"/>
      <c r="V46" s="31"/>
      <c r="W46" s="31"/>
      <c r="X46" s="31"/>
      <c r="Y46" s="31"/>
      <c r="Z46" s="31"/>
    </row>
    <row r="47" spans="1:26" ht="12.75" customHeight="1">
      <c r="A47" s="149"/>
      <c r="B47" s="94"/>
      <c r="C47" s="94"/>
      <c r="D47" s="94"/>
      <c r="E47" s="94"/>
      <c r="F47" s="94"/>
      <c r="G47" s="94"/>
      <c r="H47" s="31"/>
      <c r="I47" s="31"/>
      <c r="J47" s="31"/>
      <c r="K47" s="31"/>
      <c r="L47" s="31"/>
      <c r="M47" s="31"/>
      <c r="N47" s="31"/>
      <c r="O47" s="31"/>
      <c r="P47" s="31"/>
      <c r="Q47" s="31"/>
      <c r="R47" s="31"/>
      <c r="S47" s="31"/>
      <c r="T47" s="31"/>
      <c r="U47" s="31"/>
      <c r="V47" s="31"/>
      <c r="W47" s="31"/>
      <c r="X47" s="31"/>
      <c r="Y47" s="31"/>
      <c r="Z47" s="31"/>
    </row>
    <row r="48" spans="1:26" ht="12.75" customHeight="1">
      <c r="A48" s="31"/>
      <c r="B48" s="31"/>
      <c r="C48" s="91"/>
      <c r="D48" s="91"/>
      <c r="E48" s="92"/>
      <c r="F48" s="93"/>
      <c r="G48" s="31"/>
      <c r="H48" s="31"/>
      <c r="I48" s="31"/>
      <c r="J48" s="31"/>
      <c r="K48" s="31"/>
      <c r="L48" s="31"/>
      <c r="M48" s="31"/>
      <c r="N48" s="31"/>
      <c r="O48" s="31"/>
      <c r="P48" s="31"/>
      <c r="Q48" s="31"/>
      <c r="R48" s="31"/>
      <c r="S48" s="31"/>
      <c r="T48" s="31"/>
      <c r="U48" s="31"/>
      <c r="V48" s="31"/>
      <c r="W48" s="31"/>
      <c r="X48" s="31"/>
      <c r="Y48" s="31"/>
      <c r="Z48" s="31"/>
    </row>
    <row r="49" spans="1:26" ht="12.75" customHeight="1">
      <c r="A49" s="31"/>
      <c r="B49" s="31"/>
      <c r="C49" s="91"/>
      <c r="D49" s="91"/>
      <c r="E49" s="92"/>
      <c r="F49" s="93"/>
      <c r="G49" s="31"/>
      <c r="H49" s="31"/>
      <c r="I49" s="31"/>
      <c r="J49" s="31"/>
      <c r="K49" s="31"/>
      <c r="L49" s="31"/>
      <c r="M49" s="31"/>
      <c r="N49" s="31"/>
      <c r="O49" s="31"/>
      <c r="P49" s="31"/>
      <c r="Q49" s="31"/>
      <c r="R49" s="31"/>
      <c r="S49" s="31"/>
      <c r="T49" s="31"/>
      <c r="U49" s="31"/>
      <c r="V49" s="31"/>
      <c r="W49" s="31"/>
      <c r="X49" s="31"/>
      <c r="Y49" s="31"/>
      <c r="Z49" s="31"/>
    </row>
    <row r="50" spans="1:26" ht="12.75" customHeight="1">
      <c r="A50" s="31"/>
      <c r="B50" s="31"/>
      <c r="C50" s="91"/>
      <c r="D50" s="91"/>
      <c r="E50" s="92"/>
      <c r="F50" s="93"/>
      <c r="G50" s="31"/>
      <c r="H50" s="31"/>
      <c r="I50" s="31"/>
      <c r="J50" s="31"/>
      <c r="K50" s="31"/>
      <c r="L50" s="31"/>
      <c r="M50" s="31"/>
      <c r="N50" s="31"/>
      <c r="O50" s="31"/>
      <c r="P50" s="31"/>
      <c r="Q50" s="31"/>
      <c r="R50" s="31"/>
      <c r="S50" s="31"/>
      <c r="T50" s="31"/>
      <c r="U50" s="31"/>
      <c r="V50" s="31"/>
      <c r="W50" s="31"/>
      <c r="X50" s="31"/>
      <c r="Y50" s="31"/>
      <c r="Z50" s="31"/>
    </row>
    <row r="51" spans="1:26" ht="12.75" customHeight="1">
      <c r="A51" s="31"/>
      <c r="B51" s="31"/>
      <c r="C51" s="91"/>
      <c r="D51" s="91"/>
      <c r="E51" s="92"/>
      <c r="F51" s="93"/>
      <c r="G51" s="31"/>
      <c r="H51" s="31"/>
      <c r="I51" s="31"/>
      <c r="J51" s="31"/>
      <c r="K51" s="31"/>
      <c r="L51" s="31"/>
      <c r="M51" s="31"/>
      <c r="N51" s="31"/>
      <c r="O51" s="31"/>
      <c r="P51" s="31"/>
      <c r="Q51" s="31"/>
      <c r="R51" s="31"/>
      <c r="S51" s="31"/>
      <c r="T51" s="31"/>
      <c r="U51" s="31"/>
      <c r="V51" s="31"/>
      <c r="W51" s="31"/>
      <c r="X51" s="31"/>
      <c r="Y51" s="31"/>
      <c r="Z51" s="31"/>
    </row>
    <row r="52" spans="1:26" ht="12.75" customHeight="1">
      <c r="A52" s="31"/>
      <c r="B52" s="31"/>
      <c r="C52" s="91"/>
      <c r="D52" s="91"/>
      <c r="E52" s="92"/>
      <c r="F52" s="93"/>
      <c r="G52" s="31"/>
      <c r="H52" s="31"/>
      <c r="I52" s="31"/>
      <c r="J52" s="31"/>
      <c r="K52" s="31"/>
      <c r="L52" s="31"/>
      <c r="M52" s="31"/>
      <c r="N52" s="31"/>
      <c r="O52" s="31"/>
      <c r="P52" s="31"/>
      <c r="Q52" s="31"/>
      <c r="R52" s="31"/>
      <c r="S52" s="31"/>
      <c r="T52" s="31"/>
      <c r="U52" s="31"/>
      <c r="V52" s="31"/>
      <c r="W52" s="31"/>
      <c r="X52" s="31"/>
      <c r="Y52" s="31"/>
      <c r="Z52" s="31"/>
    </row>
    <row r="53" spans="1:26" ht="12.75" customHeight="1">
      <c r="A53" s="31"/>
      <c r="B53" s="31"/>
      <c r="C53" s="91"/>
      <c r="D53" s="91"/>
      <c r="E53" s="92"/>
      <c r="F53" s="93"/>
      <c r="G53" s="31"/>
      <c r="H53" s="31"/>
      <c r="I53" s="31"/>
      <c r="J53" s="31"/>
      <c r="K53" s="31"/>
      <c r="L53" s="31"/>
      <c r="M53" s="31"/>
      <c r="N53" s="31"/>
      <c r="O53" s="31"/>
      <c r="P53" s="31"/>
      <c r="Q53" s="31"/>
      <c r="R53" s="31"/>
      <c r="S53" s="31"/>
      <c r="T53" s="31"/>
      <c r="U53" s="31"/>
      <c r="V53" s="31"/>
      <c r="W53" s="31"/>
      <c r="X53" s="31"/>
      <c r="Y53" s="31"/>
      <c r="Z53" s="31"/>
    </row>
    <row r="54" spans="1:26" ht="12.75" customHeight="1">
      <c r="A54" s="31"/>
      <c r="B54" s="31"/>
      <c r="C54" s="91"/>
      <c r="D54" s="91"/>
      <c r="E54" s="92"/>
      <c r="F54" s="93"/>
      <c r="G54" s="31"/>
      <c r="H54" s="31"/>
      <c r="I54" s="31"/>
      <c r="J54" s="31"/>
      <c r="K54" s="31"/>
      <c r="L54" s="31"/>
      <c r="M54" s="31"/>
      <c r="N54" s="31"/>
      <c r="O54" s="31"/>
      <c r="P54" s="31"/>
      <c r="Q54" s="31"/>
      <c r="R54" s="31"/>
      <c r="S54" s="31"/>
      <c r="T54" s="31"/>
      <c r="U54" s="31"/>
      <c r="V54" s="31"/>
      <c r="W54" s="31"/>
      <c r="X54" s="31"/>
      <c r="Y54" s="31"/>
      <c r="Z54" s="31"/>
    </row>
    <row r="55" spans="1:26" ht="12.75" customHeight="1">
      <c r="A55" s="31"/>
      <c r="B55" s="31"/>
      <c r="C55" s="91"/>
      <c r="D55" s="91"/>
      <c r="E55" s="92"/>
      <c r="F55" s="93"/>
      <c r="G55" s="31"/>
      <c r="H55" s="31"/>
      <c r="I55" s="31"/>
      <c r="J55" s="31"/>
      <c r="K55" s="31"/>
      <c r="L55" s="31"/>
      <c r="M55" s="31"/>
      <c r="N55" s="31"/>
      <c r="O55" s="31"/>
      <c r="P55" s="31"/>
      <c r="Q55" s="31"/>
      <c r="R55" s="31"/>
      <c r="S55" s="31"/>
      <c r="T55" s="31"/>
      <c r="U55" s="31"/>
      <c r="V55" s="31"/>
      <c r="W55" s="31"/>
      <c r="X55" s="31"/>
      <c r="Y55" s="31"/>
      <c r="Z55" s="31"/>
    </row>
    <row r="56" spans="1:26" ht="12.75" customHeight="1">
      <c r="A56" s="31"/>
      <c r="B56" s="31"/>
      <c r="C56" s="91"/>
      <c r="D56" s="91"/>
      <c r="E56" s="92"/>
      <c r="F56" s="93"/>
      <c r="G56" s="31"/>
      <c r="H56" s="31"/>
      <c r="I56" s="31"/>
      <c r="J56" s="31"/>
      <c r="K56" s="31"/>
      <c r="L56" s="31"/>
      <c r="M56" s="31"/>
      <c r="N56" s="31"/>
      <c r="O56" s="31"/>
      <c r="P56" s="31"/>
      <c r="Q56" s="31"/>
      <c r="R56" s="31"/>
      <c r="S56" s="31"/>
      <c r="T56" s="31"/>
      <c r="U56" s="31"/>
      <c r="V56" s="31"/>
      <c r="W56" s="31"/>
      <c r="X56" s="31"/>
      <c r="Y56" s="31"/>
      <c r="Z56" s="31"/>
    </row>
    <row r="57" spans="1:26" ht="12.75" customHeight="1">
      <c r="A57" s="31"/>
      <c r="B57" s="31"/>
      <c r="C57" s="91"/>
      <c r="D57" s="91"/>
      <c r="E57" s="92"/>
      <c r="F57" s="93"/>
      <c r="G57" s="31"/>
      <c r="H57" s="31"/>
      <c r="I57" s="31"/>
      <c r="J57" s="31"/>
      <c r="K57" s="31"/>
      <c r="L57" s="31"/>
      <c r="M57" s="31"/>
      <c r="N57" s="31"/>
      <c r="O57" s="31"/>
      <c r="P57" s="31"/>
      <c r="Q57" s="31"/>
      <c r="R57" s="31"/>
      <c r="S57" s="31"/>
      <c r="T57" s="31"/>
      <c r="U57" s="31"/>
      <c r="V57" s="31"/>
      <c r="W57" s="31"/>
      <c r="X57" s="31"/>
      <c r="Y57" s="31"/>
      <c r="Z57" s="31"/>
    </row>
    <row r="58" spans="1:26" ht="12.75" customHeight="1">
      <c r="A58" s="31"/>
      <c r="B58" s="31"/>
      <c r="C58" s="91"/>
      <c r="D58" s="91"/>
      <c r="E58" s="92"/>
      <c r="F58" s="93"/>
      <c r="G58" s="31"/>
      <c r="H58" s="31"/>
      <c r="I58" s="31"/>
      <c r="J58" s="31"/>
      <c r="K58" s="31"/>
      <c r="L58" s="31"/>
      <c r="M58" s="31"/>
      <c r="N58" s="31"/>
      <c r="O58" s="31"/>
      <c r="P58" s="31"/>
      <c r="Q58" s="31"/>
      <c r="R58" s="31"/>
      <c r="S58" s="31"/>
      <c r="T58" s="31"/>
      <c r="U58" s="31"/>
      <c r="V58" s="31"/>
      <c r="W58" s="31"/>
      <c r="X58" s="31"/>
      <c r="Y58" s="31"/>
      <c r="Z58" s="31"/>
    </row>
    <row r="59" spans="1:26" ht="12.75" customHeight="1">
      <c r="A59" s="31"/>
      <c r="B59" s="31"/>
      <c r="C59" s="91"/>
      <c r="D59" s="91"/>
      <c r="E59" s="92"/>
      <c r="F59" s="93"/>
      <c r="G59" s="31"/>
      <c r="H59" s="31"/>
      <c r="I59" s="31"/>
      <c r="J59" s="31"/>
      <c r="K59" s="31"/>
      <c r="L59" s="31"/>
      <c r="M59" s="31"/>
      <c r="N59" s="31"/>
      <c r="O59" s="31"/>
      <c r="P59" s="31"/>
      <c r="Q59" s="31"/>
      <c r="R59" s="31"/>
      <c r="S59" s="31"/>
      <c r="T59" s="31"/>
      <c r="U59" s="31"/>
      <c r="V59" s="31"/>
      <c r="W59" s="31"/>
      <c r="X59" s="31"/>
      <c r="Y59" s="31"/>
      <c r="Z59" s="31"/>
    </row>
    <row r="60" spans="1:26" ht="12.75" customHeight="1">
      <c r="A60" s="31"/>
      <c r="B60" s="31"/>
      <c r="C60" s="91"/>
      <c r="D60" s="91"/>
      <c r="E60" s="92"/>
      <c r="F60" s="93"/>
      <c r="G60" s="31"/>
      <c r="H60" s="31"/>
      <c r="I60" s="31"/>
      <c r="J60" s="31"/>
      <c r="K60" s="31"/>
      <c r="L60" s="31"/>
      <c r="M60" s="31"/>
      <c r="N60" s="31"/>
      <c r="O60" s="31"/>
      <c r="P60" s="31"/>
      <c r="Q60" s="31"/>
      <c r="R60" s="31"/>
      <c r="S60" s="31"/>
      <c r="T60" s="31"/>
      <c r="U60" s="31"/>
      <c r="V60" s="31"/>
      <c r="W60" s="31"/>
      <c r="X60" s="31"/>
      <c r="Y60" s="31"/>
      <c r="Z60" s="31"/>
    </row>
    <row r="61" spans="1:26" ht="12.75" customHeight="1">
      <c r="A61" s="31"/>
      <c r="B61" s="31"/>
      <c r="C61" s="91"/>
      <c r="D61" s="91"/>
      <c r="E61" s="92"/>
      <c r="F61" s="93"/>
      <c r="G61" s="31"/>
      <c r="H61" s="31"/>
      <c r="I61" s="31"/>
      <c r="J61" s="31"/>
      <c r="K61" s="31"/>
      <c r="L61" s="31"/>
      <c r="M61" s="31"/>
      <c r="N61" s="31"/>
      <c r="O61" s="31"/>
      <c r="P61" s="31"/>
      <c r="Q61" s="31"/>
      <c r="R61" s="31"/>
      <c r="S61" s="31"/>
      <c r="T61" s="31"/>
      <c r="U61" s="31"/>
      <c r="V61" s="31"/>
      <c r="W61" s="31"/>
      <c r="X61" s="31"/>
      <c r="Y61" s="31"/>
      <c r="Z61" s="31"/>
    </row>
    <row r="62" spans="1:26" ht="12.75" customHeight="1">
      <c r="A62" s="31"/>
      <c r="B62" s="31"/>
      <c r="C62" s="91"/>
      <c r="D62" s="91"/>
      <c r="E62" s="92"/>
      <c r="F62" s="93"/>
      <c r="G62" s="31"/>
      <c r="H62" s="31"/>
      <c r="I62" s="31"/>
      <c r="J62" s="31"/>
      <c r="K62" s="31"/>
      <c r="L62" s="31"/>
      <c r="M62" s="31"/>
      <c r="N62" s="31"/>
      <c r="O62" s="31"/>
      <c r="P62" s="31"/>
      <c r="Q62" s="31"/>
      <c r="R62" s="31"/>
      <c r="S62" s="31"/>
      <c r="T62" s="31"/>
      <c r="U62" s="31"/>
      <c r="V62" s="31"/>
      <c r="W62" s="31"/>
      <c r="X62" s="31"/>
      <c r="Y62" s="31"/>
      <c r="Z62" s="31"/>
    </row>
    <row r="63" spans="1:26" ht="12.75" customHeight="1">
      <c r="A63" s="31"/>
      <c r="B63" s="31"/>
      <c r="C63" s="91"/>
      <c r="D63" s="91"/>
      <c r="E63" s="92"/>
      <c r="F63" s="93"/>
      <c r="G63" s="31"/>
      <c r="H63" s="31"/>
      <c r="I63" s="31"/>
      <c r="J63" s="31"/>
      <c r="K63" s="31"/>
      <c r="L63" s="31"/>
      <c r="M63" s="31"/>
      <c r="N63" s="31"/>
      <c r="O63" s="31"/>
      <c r="P63" s="31"/>
      <c r="Q63" s="31"/>
      <c r="R63" s="31"/>
      <c r="S63" s="31"/>
      <c r="T63" s="31"/>
      <c r="U63" s="31"/>
      <c r="V63" s="31"/>
      <c r="W63" s="31"/>
      <c r="X63" s="31"/>
      <c r="Y63" s="31"/>
      <c r="Z63" s="31"/>
    </row>
    <row r="64" spans="1:26" ht="12.75" customHeight="1">
      <c r="A64" s="31"/>
      <c r="B64" s="31"/>
      <c r="C64" s="91"/>
      <c r="D64" s="91"/>
      <c r="E64" s="92"/>
      <c r="F64" s="93"/>
      <c r="G64" s="31"/>
      <c r="H64" s="31"/>
      <c r="I64" s="31"/>
      <c r="J64" s="31"/>
      <c r="K64" s="31"/>
      <c r="L64" s="31"/>
      <c r="M64" s="31"/>
      <c r="N64" s="31"/>
      <c r="O64" s="31"/>
      <c r="P64" s="31"/>
      <c r="Q64" s="31"/>
      <c r="R64" s="31"/>
      <c r="S64" s="31"/>
      <c r="T64" s="31"/>
      <c r="U64" s="31"/>
      <c r="V64" s="31"/>
      <c r="W64" s="31"/>
      <c r="X64" s="31"/>
      <c r="Y64" s="31"/>
      <c r="Z64" s="31"/>
    </row>
    <row r="65" spans="1:26" ht="12.75" customHeight="1">
      <c r="A65" s="31"/>
      <c r="B65" s="31"/>
      <c r="C65" s="91"/>
      <c r="D65" s="91"/>
      <c r="E65" s="92"/>
      <c r="F65" s="93"/>
      <c r="G65" s="31"/>
      <c r="H65" s="31"/>
      <c r="I65" s="31"/>
      <c r="J65" s="31"/>
      <c r="K65" s="31"/>
      <c r="L65" s="31"/>
      <c r="M65" s="31"/>
      <c r="N65" s="31"/>
      <c r="O65" s="31"/>
      <c r="P65" s="31"/>
      <c r="Q65" s="31"/>
      <c r="R65" s="31"/>
      <c r="S65" s="31"/>
      <c r="T65" s="31"/>
      <c r="U65" s="31"/>
      <c r="V65" s="31"/>
      <c r="W65" s="31"/>
      <c r="X65" s="31"/>
      <c r="Y65" s="31"/>
      <c r="Z65" s="31"/>
    </row>
    <row r="66" spans="1:26" ht="12.75" customHeight="1">
      <c r="A66" s="31"/>
      <c r="B66" s="31"/>
      <c r="C66" s="91"/>
      <c r="D66" s="91"/>
      <c r="E66" s="92"/>
      <c r="F66" s="93"/>
      <c r="G66" s="31"/>
      <c r="H66" s="31"/>
      <c r="I66" s="31"/>
      <c r="J66" s="31"/>
      <c r="K66" s="31"/>
      <c r="L66" s="31"/>
      <c r="M66" s="31"/>
      <c r="N66" s="31"/>
      <c r="O66" s="31"/>
      <c r="P66" s="31"/>
      <c r="Q66" s="31"/>
      <c r="R66" s="31"/>
      <c r="S66" s="31"/>
      <c r="T66" s="31"/>
      <c r="U66" s="31"/>
      <c r="V66" s="31"/>
      <c r="W66" s="31"/>
      <c r="X66" s="31"/>
      <c r="Y66" s="31"/>
      <c r="Z66" s="31"/>
    </row>
    <row r="67" spans="1:26" ht="12.75" customHeight="1">
      <c r="A67" s="31"/>
      <c r="B67" s="31"/>
      <c r="C67" s="91"/>
      <c r="D67" s="91"/>
      <c r="E67" s="92"/>
      <c r="F67" s="93"/>
      <c r="G67" s="31"/>
      <c r="H67" s="31"/>
      <c r="I67" s="31"/>
      <c r="J67" s="31"/>
      <c r="K67" s="31"/>
      <c r="L67" s="31"/>
      <c r="M67" s="31"/>
      <c r="N67" s="31"/>
      <c r="O67" s="31"/>
      <c r="P67" s="31"/>
      <c r="Q67" s="31"/>
      <c r="R67" s="31"/>
      <c r="S67" s="31"/>
      <c r="T67" s="31"/>
      <c r="U67" s="31"/>
      <c r="V67" s="31"/>
      <c r="W67" s="31"/>
      <c r="X67" s="31"/>
      <c r="Y67" s="31"/>
      <c r="Z67" s="31"/>
    </row>
    <row r="68" spans="1:26" ht="12.75" customHeight="1">
      <c r="A68" s="31"/>
      <c r="B68" s="31"/>
      <c r="C68" s="91"/>
      <c r="D68" s="91"/>
      <c r="E68" s="92"/>
      <c r="F68" s="93"/>
      <c r="G68" s="31"/>
      <c r="H68" s="31"/>
      <c r="I68" s="31"/>
      <c r="J68" s="31"/>
      <c r="K68" s="31"/>
      <c r="L68" s="31"/>
      <c r="M68" s="31"/>
      <c r="N68" s="31"/>
      <c r="O68" s="31"/>
      <c r="P68" s="31"/>
      <c r="Q68" s="31"/>
      <c r="R68" s="31"/>
      <c r="S68" s="31"/>
      <c r="T68" s="31"/>
      <c r="U68" s="31"/>
      <c r="V68" s="31"/>
      <c r="W68" s="31"/>
      <c r="X68" s="31"/>
      <c r="Y68" s="31"/>
      <c r="Z68" s="31"/>
    </row>
    <row r="69" spans="1:26" ht="12.75" customHeight="1">
      <c r="A69" s="31"/>
      <c r="B69" s="31"/>
      <c r="C69" s="91"/>
      <c r="D69" s="91"/>
      <c r="E69" s="92"/>
      <c r="F69" s="93"/>
      <c r="G69" s="31"/>
      <c r="H69" s="31"/>
      <c r="I69" s="31"/>
      <c r="J69" s="31"/>
      <c r="K69" s="31"/>
      <c r="L69" s="31"/>
      <c r="M69" s="31"/>
      <c r="N69" s="31"/>
      <c r="O69" s="31"/>
      <c r="P69" s="31"/>
      <c r="Q69" s="31"/>
      <c r="R69" s="31"/>
      <c r="S69" s="31"/>
      <c r="T69" s="31"/>
      <c r="U69" s="31"/>
      <c r="V69" s="31"/>
      <c r="W69" s="31"/>
      <c r="X69" s="31"/>
      <c r="Y69" s="31"/>
      <c r="Z69" s="31"/>
    </row>
    <row r="70" spans="1:26" ht="12.75" customHeight="1">
      <c r="A70" s="31"/>
      <c r="B70" s="31"/>
      <c r="C70" s="91"/>
      <c r="D70" s="91"/>
      <c r="E70" s="92"/>
      <c r="F70" s="93"/>
      <c r="G70" s="31"/>
      <c r="H70" s="31"/>
      <c r="I70" s="31"/>
      <c r="J70" s="31"/>
      <c r="K70" s="31"/>
      <c r="L70" s="31"/>
      <c r="M70" s="31"/>
      <c r="N70" s="31"/>
      <c r="O70" s="31"/>
      <c r="P70" s="31"/>
      <c r="Q70" s="31"/>
      <c r="R70" s="31"/>
      <c r="S70" s="31"/>
      <c r="T70" s="31"/>
      <c r="U70" s="31"/>
      <c r="V70" s="31"/>
      <c r="W70" s="31"/>
      <c r="X70" s="31"/>
      <c r="Y70" s="31"/>
      <c r="Z70" s="31"/>
    </row>
    <row r="71" spans="1:26" ht="12.75" customHeight="1">
      <c r="A71" s="31"/>
      <c r="B71" s="31"/>
      <c r="C71" s="91"/>
      <c r="D71" s="91"/>
      <c r="E71" s="92"/>
      <c r="F71" s="93"/>
      <c r="G71" s="31"/>
      <c r="H71" s="31"/>
      <c r="I71" s="31"/>
      <c r="J71" s="31"/>
      <c r="K71" s="31"/>
      <c r="L71" s="31"/>
      <c r="M71" s="31"/>
      <c r="N71" s="31"/>
      <c r="O71" s="31"/>
      <c r="P71" s="31"/>
      <c r="Q71" s="31"/>
      <c r="R71" s="31"/>
      <c r="S71" s="31"/>
      <c r="T71" s="31"/>
      <c r="U71" s="31"/>
      <c r="V71" s="31"/>
      <c r="W71" s="31"/>
      <c r="X71" s="31"/>
      <c r="Y71" s="31"/>
      <c r="Z71" s="31"/>
    </row>
    <row r="72" spans="1:26" ht="12.75" customHeight="1">
      <c r="A72" s="31"/>
      <c r="B72" s="31"/>
      <c r="C72" s="91"/>
      <c r="D72" s="91"/>
      <c r="E72" s="92"/>
      <c r="F72" s="93"/>
      <c r="G72" s="31"/>
      <c r="H72" s="31"/>
      <c r="I72" s="31"/>
      <c r="J72" s="31"/>
      <c r="K72" s="31"/>
      <c r="L72" s="31"/>
      <c r="M72" s="31"/>
      <c r="N72" s="31"/>
      <c r="O72" s="31"/>
      <c r="P72" s="31"/>
      <c r="Q72" s="31"/>
      <c r="R72" s="31"/>
      <c r="S72" s="31"/>
      <c r="T72" s="31"/>
      <c r="U72" s="31"/>
      <c r="V72" s="31"/>
      <c r="W72" s="31"/>
      <c r="X72" s="31"/>
      <c r="Y72" s="31"/>
      <c r="Z72" s="31"/>
    </row>
    <row r="73" spans="1:26" ht="12.75" customHeight="1">
      <c r="A73" s="31"/>
      <c r="B73" s="31"/>
      <c r="C73" s="91"/>
      <c r="D73" s="91"/>
      <c r="E73" s="92"/>
      <c r="F73" s="93"/>
      <c r="G73" s="31"/>
      <c r="H73" s="31"/>
      <c r="I73" s="31"/>
      <c r="J73" s="31"/>
      <c r="K73" s="31"/>
      <c r="L73" s="31"/>
      <c r="M73" s="31"/>
      <c r="N73" s="31"/>
      <c r="O73" s="31"/>
      <c r="P73" s="31"/>
      <c r="Q73" s="31"/>
      <c r="R73" s="31"/>
      <c r="S73" s="31"/>
      <c r="T73" s="31"/>
      <c r="U73" s="31"/>
      <c r="V73" s="31"/>
      <c r="W73" s="31"/>
      <c r="X73" s="31"/>
      <c r="Y73" s="31"/>
      <c r="Z73" s="31"/>
    </row>
    <row r="74" spans="1:26" ht="12.75" customHeight="1">
      <c r="A74" s="31"/>
      <c r="B74" s="31"/>
      <c r="C74" s="91"/>
      <c r="D74" s="91"/>
      <c r="E74" s="92"/>
      <c r="F74" s="93"/>
      <c r="G74" s="31"/>
      <c r="H74" s="31"/>
      <c r="I74" s="31"/>
      <c r="J74" s="31"/>
      <c r="K74" s="31"/>
      <c r="L74" s="31"/>
      <c r="M74" s="31"/>
      <c r="N74" s="31"/>
      <c r="O74" s="31"/>
      <c r="P74" s="31"/>
      <c r="Q74" s="31"/>
      <c r="R74" s="31"/>
      <c r="S74" s="31"/>
      <c r="T74" s="31"/>
      <c r="U74" s="31"/>
      <c r="V74" s="31"/>
      <c r="W74" s="31"/>
      <c r="X74" s="31"/>
      <c r="Y74" s="31"/>
      <c r="Z74" s="31"/>
    </row>
    <row r="75" spans="1:26" ht="12.75" customHeight="1">
      <c r="A75" s="31"/>
      <c r="B75" s="31"/>
      <c r="C75" s="91"/>
      <c r="D75" s="91"/>
      <c r="E75" s="92"/>
      <c r="F75" s="93"/>
      <c r="G75" s="31"/>
      <c r="H75" s="31"/>
      <c r="I75" s="31"/>
      <c r="J75" s="31"/>
      <c r="K75" s="31"/>
      <c r="L75" s="31"/>
      <c r="M75" s="31"/>
      <c r="N75" s="31"/>
      <c r="O75" s="31"/>
      <c r="P75" s="31"/>
      <c r="Q75" s="31"/>
      <c r="R75" s="31"/>
      <c r="S75" s="31"/>
      <c r="T75" s="31"/>
      <c r="U75" s="31"/>
      <c r="V75" s="31"/>
      <c r="W75" s="31"/>
      <c r="X75" s="31"/>
      <c r="Y75" s="31"/>
      <c r="Z75" s="31"/>
    </row>
    <row r="76" spans="1:26" ht="12.75" customHeight="1">
      <c r="A76" s="31"/>
      <c r="B76" s="31"/>
      <c r="C76" s="91"/>
      <c r="D76" s="91"/>
      <c r="E76" s="92"/>
      <c r="F76" s="93"/>
      <c r="G76" s="31"/>
      <c r="H76" s="31"/>
      <c r="I76" s="31"/>
      <c r="J76" s="31"/>
      <c r="K76" s="31"/>
      <c r="L76" s="31"/>
      <c r="M76" s="31"/>
      <c r="N76" s="31"/>
      <c r="O76" s="31"/>
      <c r="P76" s="31"/>
      <c r="Q76" s="31"/>
      <c r="R76" s="31"/>
      <c r="S76" s="31"/>
      <c r="T76" s="31"/>
      <c r="U76" s="31"/>
      <c r="V76" s="31"/>
      <c r="W76" s="31"/>
      <c r="X76" s="31"/>
      <c r="Y76" s="31"/>
      <c r="Z76" s="31"/>
    </row>
    <row r="77" spans="1:26" ht="12.75" customHeight="1">
      <c r="A77" s="31"/>
      <c r="B77" s="31"/>
      <c r="C77" s="91"/>
      <c r="D77" s="91"/>
      <c r="E77" s="92"/>
      <c r="F77" s="93"/>
      <c r="G77" s="31"/>
      <c r="H77" s="31"/>
      <c r="I77" s="31"/>
      <c r="J77" s="31"/>
      <c r="K77" s="31"/>
      <c r="L77" s="31"/>
      <c r="M77" s="31"/>
      <c r="N77" s="31"/>
      <c r="O77" s="31"/>
      <c r="P77" s="31"/>
      <c r="Q77" s="31"/>
      <c r="R77" s="31"/>
      <c r="S77" s="31"/>
      <c r="T77" s="31"/>
      <c r="U77" s="31"/>
      <c r="V77" s="31"/>
      <c r="W77" s="31"/>
      <c r="X77" s="31"/>
      <c r="Y77" s="31"/>
      <c r="Z77" s="31"/>
    </row>
    <row r="78" spans="1:26" ht="12.75" customHeight="1">
      <c r="A78" s="31"/>
      <c r="B78" s="31"/>
      <c r="C78" s="91"/>
      <c r="D78" s="91"/>
      <c r="E78" s="92"/>
      <c r="F78" s="93"/>
      <c r="G78" s="31"/>
      <c r="H78" s="31"/>
      <c r="I78" s="31"/>
      <c r="J78" s="31"/>
      <c r="K78" s="31"/>
      <c r="L78" s="31"/>
      <c r="M78" s="31"/>
      <c r="N78" s="31"/>
      <c r="O78" s="31"/>
      <c r="P78" s="31"/>
      <c r="Q78" s="31"/>
      <c r="R78" s="31"/>
      <c r="S78" s="31"/>
      <c r="T78" s="31"/>
      <c r="U78" s="31"/>
      <c r="V78" s="31"/>
      <c r="W78" s="31"/>
      <c r="X78" s="31"/>
      <c r="Y78" s="31"/>
      <c r="Z78" s="31"/>
    </row>
    <row r="79" spans="1:26" ht="12.75" customHeight="1">
      <c r="A79" s="31"/>
      <c r="B79" s="31"/>
      <c r="C79" s="91"/>
      <c r="D79" s="91"/>
      <c r="E79" s="92"/>
      <c r="F79" s="93"/>
      <c r="G79" s="31"/>
      <c r="H79" s="31"/>
      <c r="I79" s="31"/>
      <c r="J79" s="31"/>
      <c r="K79" s="31"/>
      <c r="L79" s="31"/>
      <c r="M79" s="31"/>
      <c r="N79" s="31"/>
      <c r="O79" s="31"/>
      <c r="P79" s="31"/>
      <c r="Q79" s="31"/>
      <c r="R79" s="31"/>
      <c r="S79" s="31"/>
      <c r="T79" s="31"/>
      <c r="U79" s="31"/>
      <c r="V79" s="31"/>
      <c r="W79" s="31"/>
      <c r="X79" s="31"/>
      <c r="Y79" s="31"/>
      <c r="Z79" s="31"/>
    </row>
    <row r="80" spans="1:26" ht="12.75" customHeight="1">
      <c r="A80" s="31"/>
      <c r="B80" s="31"/>
      <c r="C80" s="91"/>
      <c r="D80" s="91"/>
      <c r="E80" s="92"/>
      <c r="F80" s="93"/>
      <c r="G80" s="31"/>
      <c r="H80" s="31"/>
      <c r="I80" s="31"/>
      <c r="J80" s="31"/>
      <c r="K80" s="31"/>
      <c r="L80" s="31"/>
      <c r="M80" s="31"/>
      <c r="N80" s="31"/>
      <c r="O80" s="31"/>
      <c r="P80" s="31"/>
      <c r="Q80" s="31"/>
      <c r="R80" s="31"/>
      <c r="S80" s="31"/>
      <c r="T80" s="31"/>
      <c r="U80" s="31"/>
      <c r="V80" s="31"/>
      <c r="W80" s="31"/>
      <c r="X80" s="31"/>
      <c r="Y80" s="31"/>
      <c r="Z80" s="31"/>
    </row>
    <row r="81" spans="1:26" ht="12.75" customHeight="1">
      <c r="A81" s="31"/>
      <c r="B81" s="31"/>
      <c r="C81" s="91"/>
      <c r="D81" s="91"/>
      <c r="E81" s="92"/>
      <c r="F81" s="93"/>
      <c r="G81" s="31"/>
      <c r="H81" s="31"/>
      <c r="I81" s="31"/>
      <c r="J81" s="31"/>
      <c r="K81" s="31"/>
      <c r="L81" s="31"/>
      <c r="M81" s="31"/>
      <c r="N81" s="31"/>
      <c r="O81" s="31"/>
      <c r="P81" s="31"/>
      <c r="Q81" s="31"/>
      <c r="R81" s="31"/>
      <c r="S81" s="31"/>
      <c r="T81" s="31"/>
      <c r="U81" s="31"/>
      <c r="V81" s="31"/>
      <c r="W81" s="31"/>
      <c r="X81" s="31"/>
      <c r="Y81" s="31"/>
      <c r="Z81" s="31"/>
    </row>
    <row r="82" spans="1:26" ht="12.75" customHeight="1">
      <c r="A82" s="31"/>
      <c r="B82" s="31"/>
      <c r="C82" s="91"/>
      <c r="D82" s="91"/>
      <c r="E82" s="92"/>
      <c r="F82" s="93"/>
      <c r="G82" s="31"/>
      <c r="H82" s="31"/>
      <c r="I82" s="31"/>
      <c r="J82" s="31"/>
      <c r="K82" s="31"/>
      <c r="L82" s="31"/>
      <c r="M82" s="31"/>
      <c r="N82" s="31"/>
      <c r="O82" s="31"/>
      <c r="P82" s="31"/>
      <c r="Q82" s="31"/>
      <c r="R82" s="31"/>
      <c r="S82" s="31"/>
      <c r="T82" s="31"/>
      <c r="U82" s="31"/>
      <c r="V82" s="31"/>
      <c r="W82" s="31"/>
      <c r="X82" s="31"/>
      <c r="Y82" s="31"/>
      <c r="Z82" s="31"/>
    </row>
    <row r="83" spans="1:26" ht="12.75" customHeight="1">
      <c r="A83" s="31"/>
      <c r="B83" s="31"/>
      <c r="C83" s="91"/>
      <c r="D83" s="91"/>
      <c r="E83" s="92"/>
      <c r="F83" s="93"/>
      <c r="G83" s="31"/>
      <c r="H83" s="31"/>
      <c r="I83" s="31"/>
      <c r="J83" s="31"/>
      <c r="K83" s="31"/>
      <c r="L83" s="31"/>
      <c r="M83" s="31"/>
      <c r="N83" s="31"/>
      <c r="O83" s="31"/>
      <c r="P83" s="31"/>
      <c r="Q83" s="31"/>
      <c r="R83" s="31"/>
      <c r="S83" s="31"/>
      <c r="T83" s="31"/>
      <c r="U83" s="31"/>
      <c r="V83" s="31"/>
      <c r="W83" s="31"/>
      <c r="X83" s="31"/>
      <c r="Y83" s="31"/>
      <c r="Z83" s="31"/>
    </row>
    <row r="84" spans="1:26" ht="12.75" customHeight="1">
      <c r="A84" s="31"/>
      <c r="B84" s="31"/>
      <c r="C84" s="91"/>
      <c r="D84" s="91"/>
      <c r="E84" s="92"/>
      <c r="F84" s="93"/>
      <c r="G84" s="31"/>
      <c r="H84" s="31"/>
      <c r="I84" s="31"/>
      <c r="J84" s="31"/>
      <c r="K84" s="31"/>
      <c r="L84" s="31"/>
      <c r="M84" s="31"/>
      <c r="N84" s="31"/>
      <c r="O84" s="31"/>
      <c r="P84" s="31"/>
      <c r="Q84" s="31"/>
      <c r="R84" s="31"/>
      <c r="S84" s="31"/>
      <c r="T84" s="31"/>
      <c r="U84" s="31"/>
      <c r="V84" s="31"/>
      <c r="W84" s="31"/>
      <c r="X84" s="31"/>
      <c r="Y84" s="31"/>
      <c r="Z84" s="31"/>
    </row>
    <row r="85" spans="1:26" ht="12.75" customHeight="1">
      <c r="A85" s="31"/>
      <c r="B85" s="31"/>
      <c r="C85" s="91"/>
      <c r="D85" s="91"/>
      <c r="E85" s="92"/>
      <c r="F85" s="93"/>
      <c r="G85" s="31"/>
      <c r="H85" s="31"/>
      <c r="I85" s="31"/>
      <c r="J85" s="31"/>
      <c r="K85" s="31"/>
      <c r="L85" s="31"/>
      <c r="M85" s="31"/>
      <c r="N85" s="31"/>
      <c r="O85" s="31"/>
      <c r="P85" s="31"/>
      <c r="Q85" s="31"/>
      <c r="R85" s="31"/>
      <c r="S85" s="31"/>
      <c r="T85" s="31"/>
      <c r="U85" s="31"/>
      <c r="V85" s="31"/>
      <c r="W85" s="31"/>
      <c r="X85" s="31"/>
      <c r="Y85" s="31"/>
      <c r="Z85" s="31"/>
    </row>
    <row r="86" spans="1:26" ht="12.75" customHeight="1">
      <c r="A86" s="31"/>
      <c r="B86" s="31"/>
      <c r="C86" s="91"/>
      <c r="D86" s="91"/>
      <c r="E86" s="92"/>
      <c r="F86" s="93"/>
      <c r="G86" s="31"/>
      <c r="H86" s="31"/>
      <c r="I86" s="31"/>
      <c r="J86" s="31"/>
      <c r="K86" s="31"/>
      <c r="L86" s="31"/>
      <c r="M86" s="31"/>
      <c r="N86" s="31"/>
      <c r="O86" s="31"/>
      <c r="P86" s="31"/>
      <c r="Q86" s="31"/>
      <c r="R86" s="31"/>
      <c r="S86" s="31"/>
      <c r="T86" s="31"/>
      <c r="U86" s="31"/>
      <c r="V86" s="31"/>
      <c r="W86" s="31"/>
      <c r="X86" s="31"/>
      <c r="Y86" s="31"/>
      <c r="Z86" s="31"/>
    </row>
    <row r="87" spans="1:26" ht="12.75" customHeight="1">
      <c r="A87" s="31"/>
      <c r="B87" s="31"/>
      <c r="C87" s="91"/>
      <c r="D87" s="91"/>
      <c r="E87" s="92"/>
      <c r="F87" s="93"/>
      <c r="G87" s="31"/>
      <c r="H87" s="31"/>
      <c r="I87" s="31"/>
      <c r="J87" s="31"/>
      <c r="K87" s="31"/>
      <c r="L87" s="31"/>
      <c r="M87" s="31"/>
      <c r="N87" s="31"/>
      <c r="O87" s="31"/>
      <c r="P87" s="31"/>
      <c r="Q87" s="31"/>
      <c r="R87" s="31"/>
      <c r="S87" s="31"/>
      <c r="T87" s="31"/>
      <c r="U87" s="31"/>
      <c r="V87" s="31"/>
      <c r="W87" s="31"/>
      <c r="X87" s="31"/>
      <c r="Y87" s="31"/>
      <c r="Z87" s="31"/>
    </row>
    <row r="88" spans="1:26" ht="12.75" customHeight="1">
      <c r="A88" s="31"/>
      <c r="B88" s="31"/>
      <c r="C88" s="91"/>
      <c r="D88" s="91"/>
      <c r="E88" s="92"/>
      <c r="F88" s="93"/>
      <c r="G88" s="31"/>
      <c r="H88" s="31"/>
      <c r="I88" s="31"/>
      <c r="J88" s="31"/>
      <c r="K88" s="31"/>
      <c r="L88" s="31"/>
      <c r="M88" s="31"/>
      <c r="N88" s="31"/>
      <c r="O88" s="31"/>
      <c r="P88" s="31"/>
      <c r="Q88" s="31"/>
      <c r="R88" s="31"/>
      <c r="S88" s="31"/>
      <c r="T88" s="31"/>
      <c r="U88" s="31"/>
      <c r="V88" s="31"/>
      <c r="W88" s="31"/>
      <c r="X88" s="31"/>
      <c r="Y88" s="31"/>
      <c r="Z88" s="31"/>
    </row>
    <row r="89" spans="1:26" ht="12.75" customHeight="1">
      <c r="A89" s="31"/>
      <c r="B89" s="31"/>
      <c r="C89" s="91"/>
      <c r="D89" s="91"/>
      <c r="E89" s="92"/>
      <c r="F89" s="93"/>
      <c r="G89" s="31"/>
      <c r="H89" s="31"/>
      <c r="I89" s="31"/>
      <c r="J89" s="31"/>
      <c r="K89" s="31"/>
      <c r="L89" s="31"/>
      <c r="M89" s="31"/>
      <c r="N89" s="31"/>
      <c r="O89" s="31"/>
      <c r="P89" s="31"/>
      <c r="Q89" s="31"/>
      <c r="R89" s="31"/>
      <c r="S89" s="31"/>
      <c r="T89" s="31"/>
      <c r="U89" s="31"/>
      <c r="V89" s="31"/>
      <c r="W89" s="31"/>
      <c r="X89" s="31"/>
      <c r="Y89" s="31"/>
      <c r="Z89" s="31"/>
    </row>
    <row r="90" spans="1:26" ht="12.75" customHeight="1">
      <c r="A90" s="31"/>
      <c r="B90" s="31"/>
      <c r="C90" s="91"/>
      <c r="D90" s="91"/>
      <c r="E90" s="92"/>
      <c r="F90" s="93"/>
      <c r="G90" s="31"/>
      <c r="H90" s="31"/>
      <c r="I90" s="31"/>
      <c r="J90" s="31"/>
      <c r="K90" s="31"/>
      <c r="L90" s="31"/>
      <c r="M90" s="31"/>
      <c r="N90" s="31"/>
      <c r="O90" s="31"/>
      <c r="P90" s="31"/>
      <c r="Q90" s="31"/>
      <c r="R90" s="31"/>
      <c r="S90" s="31"/>
      <c r="T90" s="31"/>
      <c r="U90" s="31"/>
      <c r="V90" s="31"/>
      <c r="W90" s="31"/>
      <c r="X90" s="31"/>
      <c r="Y90" s="31"/>
      <c r="Z90" s="31"/>
    </row>
    <row r="91" spans="1:26" ht="12.75" customHeight="1">
      <c r="A91" s="31"/>
      <c r="B91" s="31"/>
      <c r="C91" s="91"/>
      <c r="D91" s="91"/>
      <c r="E91" s="92"/>
      <c r="F91" s="93"/>
      <c r="G91" s="31"/>
      <c r="H91" s="31"/>
      <c r="I91" s="31"/>
      <c r="J91" s="31"/>
      <c r="K91" s="31"/>
      <c r="L91" s="31"/>
      <c r="M91" s="31"/>
      <c r="N91" s="31"/>
      <c r="O91" s="31"/>
      <c r="P91" s="31"/>
      <c r="Q91" s="31"/>
      <c r="R91" s="31"/>
      <c r="S91" s="31"/>
      <c r="T91" s="31"/>
      <c r="U91" s="31"/>
      <c r="V91" s="31"/>
      <c r="W91" s="31"/>
      <c r="X91" s="31"/>
      <c r="Y91" s="31"/>
      <c r="Z91" s="31"/>
    </row>
    <row r="92" spans="1:26" ht="12.75" customHeight="1">
      <c r="A92" s="31"/>
      <c r="B92" s="31"/>
      <c r="C92" s="91"/>
      <c r="D92" s="91"/>
      <c r="E92" s="92"/>
      <c r="F92" s="93"/>
      <c r="G92" s="31"/>
      <c r="H92" s="31"/>
      <c r="I92" s="31"/>
      <c r="J92" s="31"/>
      <c r="K92" s="31"/>
      <c r="L92" s="31"/>
      <c r="M92" s="31"/>
      <c r="N92" s="31"/>
      <c r="O92" s="31"/>
      <c r="P92" s="31"/>
      <c r="Q92" s="31"/>
      <c r="R92" s="31"/>
      <c r="S92" s="31"/>
      <c r="T92" s="31"/>
      <c r="U92" s="31"/>
      <c r="V92" s="31"/>
      <c r="W92" s="31"/>
      <c r="X92" s="31"/>
      <c r="Y92" s="31"/>
      <c r="Z92" s="31"/>
    </row>
    <row r="93" spans="1:26" ht="12.75" customHeight="1">
      <c r="A93" s="31"/>
      <c r="B93" s="31"/>
      <c r="C93" s="91"/>
      <c r="D93" s="91"/>
      <c r="E93" s="92"/>
      <c r="F93" s="93"/>
      <c r="G93" s="31"/>
      <c r="H93" s="31"/>
      <c r="I93" s="31"/>
      <c r="J93" s="31"/>
      <c r="K93" s="31"/>
      <c r="L93" s="31"/>
      <c r="M93" s="31"/>
      <c r="N93" s="31"/>
      <c r="O93" s="31"/>
      <c r="P93" s="31"/>
      <c r="Q93" s="31"/>
      <c r="R93" s="31"/>
      <c r="S93" s="31"/>
      <c r="T93" s="31"/>
      <c r="U93" s="31"/>
      <c r="V93" s="31"/>
      <c r="W93" s="31"/>
      <c r="X93" s="31"/>
      <c r="Y93" s="31"/>
      <c r="Z93" s="31"/>
    </row>
    <row r="94" spans="1:26" ht="12.75" customHeight="1">
      <c r="A94" s="31"/>
      <c r="B94" s="31"/>
      <c r="C94" s="91"/>
      <c r="D94" s="91"/>
      <c r="E94" s="92"/>
      <c r="F94" s="93"/>
      <c r="G94" s="31"/>
      <c r="H94" s="31"/>
      <c r="I94" s="31"/>
      <c r="J94" s="31"/>
      <c r="K94" s="31"/>
      <c r="L94" s="31"/>
      <c r="M94" s="31"/>
      <c r="N94" s="31"/>
      <c r="O94" s="31"/>
      <c r="P94" s="31"/>
      <c r="Q94" s="31"/>
      <c r="R94" s="31"/>
      <c r="S94" s="31"/>
      <c r="T94" s="31"/>
      <c r="U94" s="31"/>
      <c r="V94" s="31"/>
      <c r="W94" s="31"/>
      <c r="X94" s="31"/>
      <c r="Y94" s="31"/>
      <c r="Z94" s="31"/>
    </row>
    <row r="95" spans="1:26" ht="12.75" customHeight="1">
      <c r="A95" s="31"/>
      <c r="B95" s="31"/>
      <c r="C95" s="91"/>
      <c r="D95" s="91"/>
      <c r="E95" s="92"/>
      <c r="F95" s="93"/>
      <c r="G95" s="31"/>
      <c r="H95" s="31"/>
      <c r="I95" s="31"/>
      <c r="J95" s="31"/>
      <c r="K95" s="31"/>
      <c r="L95" s="31"/>
      <c r="M95" s="31"/>
      <c r="N95" s="31"/>
      <c r="O95" s="31"/>
      <c r="P95" s="31"/>
      <c r="Q95" s="31"/>
      <c r="R95" s="31"/>
      <c r="S95" s="31"/>
      <c r="T95" s="31"/>
      <c r="U95" s="31"/>
      <c r="V95" s="31"/>
      <c r="W95" s="31"/>
      <c r="X95" s="31"/>
      <c r="Y95" s="31"/>
      <c r="Z95" s="31"/>
    </row>
    <row r="96" spans="1:26" ht="12.75" customHeight="1">
      <c r="A96" s="31"/>
      <c r="B96" s="31"/>
      <c r="C96" s="91"/>
      <c r="D96" s="91"/>
      <c r="E96" s="92"/>
      <c r="F96" s="93"/>
      <c r="G96" s="31"/>
      <c r="H96" s="31"/>
      <c r="I96" s="31"/>
      <c r="J96" s="31"/>
      <c r="K96" s="31"/>
      <c r="L96" s="31"/>
      <c r="M96" s="31"/>
      <c r="N96" s="31"/>
      <c r="O96" s="31"/>
      <c r="P96" s="31"/>
      <c r="Q96" s="31"/>
      <c r="R96" s="31"/>
      <c r="S96" s="31"/>
      <c r="T96" s="31"/>
      <c r="U96" s="31"/>
      <c r="V96" s="31"/>
      <c r="W96" s="31"/>
      <c r="X96" s="31"/>
      <c r="Y96" s="31"/>
      <c r="Z96" s="31"/>
    </row>
    <row r="97" spans="1:26" ht="12.75" customHeight="1">
      <c r="A97" s="31"/>
      <c r="B97" s="31"/>
      <c r="C97" s="91"/>
      <c r="D97" s="91"/>
      <c r="E97" s="92"/>
      <c r="F97" s="93"/>
      <c r="G97" s="31"/>
      <c r="H97" s="31"/>
      <c r="I97" s="31"/>
      <c r="J97" s="31"/>
      <c r="K97" s="31"/>
      <c r="L97" s="31"/>
      <c r="M97" s="31"/>
      <c r="N97" s="31"/>
      <c r="O97" s="31"/>
      <c r="P97" s="31"/>
      <c r="Q97" s="31"/>
      <c r="R97" s="31"/>
      <c r="S97" s="31"/>
      <c r="T97" s="31"/>
      <c r="U97" s="31"/>
      <c r="V97" s="31"/>
      <c r="W97" s="31"/>
      <c r="X97" s="31"/>
      <c r="Y97" s="31"/>
      <c r="Z97" s="31"/>
    </row>
    <row r="98" spans="1:26" ht="12.75" customHeight="1">
      <c r="A98" s="31"/>
      <c r="B98" s="31"/>
      <c r="C98" s="91"/>
      <c r="D98" s="91"/>
      <c r="E98" s="92"/>
      <c r="F98" s="93"/>
      <c r="G98" s="31"/>
      <c r="H98" s="31"/>
      <c r="I98" s="31"/>
      <c r="J98" s="31"/>
      <c r="K98" s="31"/>
      <c r="L98" s="31"/>
      <c r="M98" s="31"/>
      <c r="N98" s="31"/>
      <c r="O98" s="31"/>
      <c r="P98" s="31"/>
      <c r="Q98" s="31"/>
      <c r="R98" s="31"/>
      <c r="S98" s="31"/>
      <c r="T98" s="31"/>
      <c r="U98" s="31"/>
      <c r="V98" s="31"/>
      <c r="W98" s="31"/>
      <c r="X98" s="31"/>
      <c r="Y98" s="31"/>
      <c r="Z98" s="31"/>
    </row>
    <row r="99" spans="1:26" ht="12.75" customHeight="1">
      <c r="A99" s="31"/>
      <c r="B99" s="31"/>
      <c r="C99" s="91"/>
      <c r="D99" s="91"/>
      <c r="E99" s="92"/>
      <c r="F99" s="93"/>
      <c r="G99" s="31"/>
      <c r="H99" s="31"/>
      <c r="I99" s="31"/>
      <c r="J99" s="31"/>
      <c r="K99" s="31"/>
      <c r="L99" s="31"/>
      <c r="M99" s="31"/>
      <c r="N99" s="31"/>
      <c r="O99" s="31"/>
      <c r="P99" s="31"/>
      <c r="Q99" s="31"/>
      <c r="R99" s="31"/>
      <c r="S99" s="31"/>
      <c r="T99" s="31"/>
      <c r="U99" s="31"/>
      <c r="V99" s="31"/>
      <c r="W99" s="31"/>
      <c r="X99" s="31"/>
      <c r="Y99" s="31"/>
      <c r="Z99" s="31"/>
    </row>
    <row r="100" spans="1:26" ht="12.75" customHeight="1">
      <c r="A100" s="31"/>
      <c r="B100" s="31"/>
      <c r="C100" s="91"/>
      <c r="D100" s="91"/>
      <c r="E100" s="92"/>
      <c r="F100" s="93"/>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c r="A101" s="31"/>
      <c r="B101" s="31"/>
      <c r="C101" s="91"/>
      <c r="D101" s="91"/>
      <c r="E101" s="92"/>
      <c r="F101" s="93"/>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c r="A102" s="18"/>
      <c r="B102" s="18"/>
      <c r="C102" s="153"/>
      <c r="D102" s="153"/>
      <c r="E102" s="99"/>
      <c r="F102" s="154"/>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53"/>
      <c r="D103" s="153"/>
      <c r="E103" s="99"/>
      <c r="F103" s="154"/>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53"/>
      <c r="D104" s="153"/>
      <c r="E104" s="99"/>
      <c r="F104" s="154"/>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53"/>
      <c r="D105" s="153"/>
      <c r="E105" s="99"/>
      <c r="F105" s="154"/>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53"/>
      <c r="D106" s="153"/>
      <c r="E106" s="99"/>
      <c r="F106" s="154"/>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53"/>
      <c r="D107" s="153"/>
      <c r="E107" s="99"/>
      <c r="F107" s="154"/>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53"/>
      <c r="D108" s="153"/>
      <c r="E108" s="99"/>
      <c r="F108" s="154"/>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53"/>
      <c r="D109" s="153"/>
      <c r="E109" s="99"/>
      <c r="F109" s="154"/>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53"/>
      <c r="D110" s="153"/>
      <c r="E110" s="99"/>
      <c r="F110" s="154"/>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53"/>
      <c r="D111" s="153"/>
      <c r="E111" s="99"/>
      <c r="F111" s="154"/>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53"/>
      <c r="D112" s="153"/>
      <c r="E112" s="99"/>
      <c r="F112" s="154"/>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53"/>
      <c r="D113" s="153"/>
      <c r="E113" s="99"/>
      <c r="F113" s="154"/>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53"/>
      <c r="D114" s="153"/>
      <c r="E114" s="99"/>
      <c r="F114" s="154"/>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53"/>
      <c r="D115" s="153"/>
      <c r="E115" s="99"/>
      <c r="F115" s="154"/>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53"/>
      <c r="D116" s="153"/>
      <c r="E116" s="99"/>
      <c r="F116" s="154"/>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53"/>
      <c r="D117" s="153"/>
      <c r="E117" s="99"/>
      <c r="F117" s="154"/>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53"/>
      <c r="D118" s="153"/>
      <c r="E118" s="99"/>
      <c r="F118" s="154"/>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53"/>
      <c r="D119" s="153"/>
      <c r="E119" s="99"/>
      <c r="F119" s="154"/>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53"/>
      <c r="D120" s="153"/>
      <c r="E120" s="99"/>
      <c r="F120" s="154"/>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53"/>
      <c r="D121" s="153"/>
      <c r="E121" s="99"/>
      <c r="F121" s="154"/>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53"/>
      <c r="D122" s="153"/>
      <c r="E122" s="99"/>
      <c r="F122" s="154"/>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53"/>
      <c r="D123" s="153"/>
      <c r="E123" s="99"/>
      <c r="F123" s="154"/>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53"/>
      <c r="D124" s="153"/>
      <c r="E124" s="99"/>
      <c r="F124" s="154"/>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53"/>
      <c r="D125" s="153"/>
      <c r="E125" s="99"/>
      <c r="F125" s="154"/>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53"/>
      <c r="D126" s="153"/>
      <c r="E126" s="99"/>
      <c r="F126" s="154"/>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53"/>
      <c r="D127" s="153"/>
      <c r="E127" s="99"/>
      <c r="F127" s="154"/>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53"/>
      <c r="D128" s="153"/>
      <c r="E128" s="99"/>
      <c r="F128" s="154"/>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53"/>
      <c r="D129" s="153"/>
      <c r="E129" s="99"/>
      <c r="F129" s="154"/>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53"/>
      <c r="D130" s="153"/>
      <c r="E130" s="99"/>
      <c r="F130" s="154"/>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53"/>
      <c r="D131" s="153"/>
      <c r="E131" s="99"/>
      <c r="F131" s="154"/>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53"/>
      <c r="D132" s="153"/>
      <c r="E132" s="99"/>
      <c r="F132" s="154"/>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53"/>
      <c r="D133" s="153"/>
      <c r="E133" s="99"/>
      <c r="F133" s="154"/>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53"/>
      <c r="D134" s="153"/>
      <c r="E134" s="99"/>
      <c r="F134" s="154"/>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53"/>
      <c r="D135" s="153"/>
      <c r="E135" s="99"/>
      <c r="F135" s="154"/>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53"/>
      <c r="D136" s="153"/>
      <c r="E136" s="99"/>
      <c r="F136" s="154"/>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7"/>
      <c r="B137" s="17"/>
      <c r="C137" s="155"/>
      <c r="D137" s="155"/>
      <c r="E137" s="112"/>
      <c r="F137" s="156"/>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55"/>
      <c r="D138" s="155"/>
      <c r="E138" s="112"/>
      <c r="F138" s="156"/>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55"/>
      <c r="D139" s="155"/>
      <c r="E139" s="112"/>
      <c r="F139" s="156"/>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55"/>
      <c r="D140" s="155"/>
      <c r="E140" s="112"/>
      <c r="F140" s="156"/>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55"/>
      <c r="D141" s="155"/>
      <c r="E141" s="112"/>
      <c r="F141" s="156"/>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55"/>
      <c r="D142" s="155"/>
      <c r="E142" s="112"/>
      <c r="F142" s="156"/>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55"/>
      <c r="D143" s="155"/>
      <c r="E143" s="112"/>
      <c r="F143" s="156"/>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55"/>
      <c r="D144" s="155"/>
      <c r="E144" s="112"/>
      <c r="F144" s="156"/>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55"/>
      <c r="D145" s="155"/>
      <c r="E145" s="112"/>
      <c r="F145" s="156"/>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55"/>
      <c r="D146" s="155"/>
      <c r="E146" s="112"/>
      <c r="F146" s="156"/>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55"/>
      <c r="D147" s="155"/>
      <c r="E147" s="112"/>
      <c r="F147" s="156"/>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55"/>
      <c r="D148" s="155"/>
      <c r="E148" s="112"/>
      <c r="F148" s="156"/>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55"/>
      <c r="D149" s="155"/>
      <c r="E149" s="112"/>
      <c r="F149" s="156"/>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55"/>
      <c r="D150" s="155"/>
      <c r="E150" s="112"/>
      <c r="F150" s="156"/>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55"/>
      <c r="D151" s="155"/>
      <c r="E151" s="112"/>
      <c r="F151" s="156"/>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55"/>
      <c r="D152" s="155"/>
      <c r="E152" s="112"/>
      <c r="F152" s="156"/>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55"/>
      <c r="D153" s="155"/>
      <c r="E153" s="112"/>
      <c r="F153" s="156"/>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55"/>
      <c r="D154" s="155"/>
      <c r="E154" s="112"/>
      <c r="F154" s="156"/>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55"/>
      <c r="D155" s="155"/>
      <c r="E155" s="112"/>
      <c r="F155" s="156"/>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55"/>
      <c r="D156" s="155"/>
      <c r="E156" s="112"/>
      <c r="F156" s="156"/>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55"/>
      <c r="D157" s="155"/>
      <c r="E157" s="112"/>
      <c r="F157" s="156"/>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55"/>
      <c r="D158" s="155"/>
      <c r="E158" s="112"/>
      <c r="F158" s="156"/>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55"/>
      <c r="D159" s="155"/>
      <c r="E159" s="112"/>
      <c r="F159" s="156"/>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55"/>
      <c r="D160" s="155"/>
      <c r="E160" s="112"/>
      <c r="F160" s="156"/>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55"/>
      <c r="D161" s="155"/>
      <c r="E161" s="112"/>
      <c r="F161" s="156"/>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55"/>
      <c r="D162" s="155"/>
      <c r="E162" s="112"/>
      <c r="F162" s="156"/>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55"/>
      <c r="D163" s="155"/>
      <c r="E163" s="112"/>
      <c r="F163" s="156"/>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55"/>
      <c r="D164" s="155"/>
      <c r="E164" s="112"/>
      <c r="F164" s="156"/>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55"/>
      <c r="D165" s="155"/>
      <c r="E165" s="112"/>
      <c r="F165" s="156"/>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55"/>
      <c r="D166" s="155"/>
      <c r="E166" s="112"/>
      <c r="F166" s="156"/>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55"/>
      <c r="D167" s="155"/>
      <c r="E167" s="112"/>
      <c r="F167" s="156"/>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55"/>
      <c r="D168" s="155"/>
      <c r="E168" s="112"/>
      <c r="F168" s="156"/>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55"/>
      <c r="D169" s="155"/>
      <c r="E169" s="112"/>
      <c r="F169" s="156"/>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55"/>
      <c r="D170" s="155"/>
      <c r="E170" s="112"/>
      <c r="F170" s="156"/>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55"/>
      <c r="D171" s="155"/>
      <c r="E171" s="112"/>
      <c r="F171" s="156"/>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55"/>
      <c r="D172" s="155"/>
      <c r="E172" s="112"/>
      <c r="F172" s="156"/>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55"/>
      <c r="D173" s="155"/>
      <c r="E173" s="112"/>
      <c r="F173" s="156"/>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55"/>
      <c r="D174" s="155"/>
      <c r="E174" s="112"/>
      <c r="F174" s="156"/>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55"/>
      <c r="D175" s="155"/>
      <c r="E175" s="112"/>
      <c r="F175" s="156"/>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55"/>
      <c r="D176" s="155"/>
      <c r="E176" s="112"/>
      <c r="F176" s="156"/>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55"/>
      <c r="D177" s="155"/>
      <c r="E177" s="112"/>
      <c r="F177" s="156"/>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55"/>
      <c r="D178" s="155"/>
      <c r="E178" s="112"/>
      <c r="F178" s="156"/>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55"/>
      <c r="D179" s="155"/>
      <c r="E179" s="112"/>
      <c r="F179" s="156"/>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55"/>
      <c r="D180" s="155"/>
      <c r="E180" s="112"/>
      <c r="F180" s="156"/>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55"/>
      <c r="D181" s="155"/>
      <c r="E181" s="112"/>
      <c r="F181" s="156"/>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55"/>
      <c r="D182" s="155"/>
      <c r="E182" s="112"/>
      <c r="F182" s="156"/>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55"/>
      <c r="D183" s="155"/>
      <c r="E183" s="112"/>
      <c r="F183" s="156"/>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55"/>
      <c r="D184" s="155"/>
      <c r="E184" s="112"/>
      <c r="F184" s="156"/>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55"/>
      <c r="D185" s="155"/>
      <c r="E185" s="112"/>
      <c r="F185" s="156"/>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55"/>
      <c r="D186" s="155"/>
      <c r="E186" s="112"/>
      <c r="F186" s="156"/>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55"/>
      <c r="D187" s="155"/>
      <c r="E187" s="112"/>
      <c r="F187" s="156"/>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55"/>
      <c r="D188" s="155"/>
      <c r="E188" s="112"/>
      <c r="F188" s="156"/>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55"/>
      <c r="D189" s="155"/>
      <c r="E189" s="112"/>
      <c r="F189" s="156"/>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55"/>
      <c r="D190" s="155"/>
      <c r="E190" s="112"/>
      <c r="F190" s="156"/>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55"/>
      <c r="D191" s="155"/>
      <c r="E191" s="112"/>
      <c r="F191" s="156"/>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55"/>
      <c r="D192" s="155"/>
      <c r="E192" s="112"/>
      <c r="F192" s="156"/>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55"/>
      <c r="D193" s="155"/>
      <c r="E193" s="112"/>
      <c r="F193" s="156"/>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55"/>
      <c r="D194" s="155"/>
      <c r="E194" s="112"/>
      <c r="F194" s="156"/>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55"/>
      <c r="D195" s="155"/>
      <c r="E195" s="112"/>
      <c r="F195" s="156"/>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55"/>
      <c r="D196" s="155"/>
      <c r="E196" s="112"/>
      <c r="F196" s="156"/>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55"/>
      <c r="D197" s="155"/>
      <c r="E197" s="112"/>
      <c r="F197" s="156"/>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55"/>
      <c r="D198" s="155"/>
      <c r="E198" s="112"/>
      <c r="F198" s="156"/>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55"/>
      <c r="D199" s="155"/>
      <c r="E199" s="112"/>
      <c r="F199" s="156"/>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55"/>
      <c r="D200" s="155"/>
      <c r="E200" s="112"/>
      <c r="F200" s="156"/>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55"/>
      <c r="D201" s="155"/>
      <c r="E201" s="112"/>
      <c r="F201" s="156"/>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55"/>
      <c r="D202" s="155"/>
      <c r="E202" s="112"/>
      <c r="F202" s="156"/>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55"/>
      <c r="D203" s="155"/>
      <c r="E203" s="112"/>
      <c r="F203" s="156"/>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55"/>
      <c r="D204" s="155"/>
      <c r="E204" s="112"/>
      <c r="F204" s="156"/>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55"/>
      <c r="D205" s="155"/>
      <c r="E205" s="112"/>
      <c r="F205" s="156"/>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55"/>
      <c r="D206" s="155"/>
      <c r="E206" s="112"/>
      <c r="F206" s="156"/>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55"/>
      <c r="D207" s="155"/>
      <c r="E207" s="112"/>
      <c r="F207" s="156"/>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55"/>
      <c r="D208" s="155"/>
      <c r="E208" s="112"/>
      <c r="F208" s="156"/>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55"/>
      <c r="D209" s="155"/>
      <c r="E209" s="112"/>
      <c r="F209" s="156"/>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55"/>
      <c r="D210" s="155"/>
      <c r="E210" s="112"/>
      <c r="F210" s="156"/>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55"/>
      <c r="D211" s="155"/>
      <c r="E211" s="112"/>
      <c r="F211" s="156"/>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55"/>
      <c r="D212" s="155"/>
      <c r="E212" s="112"/>
      <c r="F212" s="156"/>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55"/>
      <c r="D213" s="155"/>
      <c r="E213" s="112"/>
      <c r="F213" s="156"/>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55"/>
      <c r="D214" s="155"/>
      <c r="E214" s="112"/>
      <c r="F214" s="156"/>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55"/>
      <c r="D215" s="155"/>
      <c r="E215" s="112"/>
      <c r="F215" s="156"/>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55"/>
      <c r="D216" s="155"/>
      <c r="E216" s="112"/>
      <c r="F216" s="156"/>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55"/>
      <c r="D217" s="155"/>
      <c r="E217" s="112"/>
      <c r="F217" s="156"/>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55"/>
      <c r="D218" s="155"/>
      <c r="E218" s="112"/>
      <c r="F218" s="156"/>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55"/>
      <c r="D219" s="155"/>
      <c r="E219" s="112"/>
      <c r="F219" s="156"/>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55"/>
      <c r="D220" s="155"/>
      <c r="E220" s="112"/>
      <c r="F220" s="156"/>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55"/>
      <c r="D221" s="155"/>
      <c r="E221" s="112"/>
      <c r="F221" s="156"/>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55"/>
      <c r="D222" s="155"/>
      <c r="E222" s="112"/>
      <c r="F222" s="156"/>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55"/>
      <c r="D223" s="155"/>
      <c r="E223" s="112"/>
      <c r="F223" s="156"/>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55"/>
      <c r="D224" s="155"/>
      <c r="E224" s="112"/>
      <c r="F224" s="156"/>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55"/>
      <c r="D225" s="155"/>
      <c r="E225" s="112"/>
      <c r="F225" s="156"/>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55"/>
      <c r="D226" s="155"/>
      <c r="E226" s="112"/>
      <c r="F226" s="156"/>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55"/>
      <c r="D227" s="155"/>
      <c r="E227" s="112"/>
      <c r="F227" s="156"/>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55"/>
      <c r="D228" s="155"/>
      <c r="E228" s="112"/>
      <c r="F228" s="156"/>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8:G29"/>
  </mergeCells>
  <pageMargins left="0.7" right="0.7" top="0.75" bottom="0.75" header="0" footer="0"/>
  <pageSetup orientation="landscape"/>
  <drawing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Z1000"/>
  <sheetViews>
    <sheetView workbookViewId="0">
      <selection sqref="A1:F1"/>
    </sheetView>
  </sheetViews>
  <sheetFormatPr defaultColWidth="12.58203125" defaultRowHeight="15" customHeight="1"/>
  <cols>
    <col min="1" max="1" width="9" customWidth="1"/>
    <col min="2" max="2" width="23.83203125" customWidth="1"/>
    <col min="3" max="3" width="15.58203125" customWidth="1"/>
    <col min="4" max="4" width="15" customWidth="1"/>
    <col min="5" max="5" width="16.33203125" customWidth="1"/>
    <col min="6" max="6" width="14.58203125" customWidth="1"/>
    <col min="7" max="7" width="13.5" customWidth="1"/>
    <col min="8" max="8" width="13.58203125" customWidth="1"/>
    <col min="9" max="9" width="15.83203125" customWidth="1"/>
    <col min="10" max="10" width="14.5" customWidth="1"/>
    <col min="11" max="11" width="14.08203125" customWidth="1"/>
    <col min="12" max="26" width="9" customWidth="1"/>
  </cols>
  <sheetData>
    <row r="1" spans="1:26" ht="18.5">
      <c r="A1" s="794" t="s">
        <v>555</v>
      </c>
      <c r="B1" s="712"/>
      <c r="C1" s="712"/>
      <c r="D1" s="712"/>
      <c r="E1" s="712"/>
      <c r="F1" s="712"/>
      <c r="G1" s="25"/>
      <c r="H1" s="25"/>
      <c r="I1" s="25"/>
      <c r="J1" s="24"/>
      <c r="K1" s="24"/>
      <c r="L1" s="24"/>
      <c r="M1" s="24"/>
      <c r="N1" s="24"/>
      <c r="O1" s="24"/>
      <c r="P1" s="24"/>
      <c r="Q1" s="24"/>
      <c r="R1" s="24"/>
      <c r="S1" s="24"/>
      <c r="T1" s="24"/>
      <c r="U1" s="24"/>
      <c r="V1" s="24"/>
      <c r="W1" s="24"/>
      <c r="X1" s="24"/>
      <c r="Y1" s="24"/>
      <c r="Z1" s="24"/>
    </row>
    <row r="2" spans="1:26" ht="18" customHeight="1">
      <c r="A2" s="1"/>
      <c r="B2" s="26"/>
      <c r="C2" s="27"/>
      <c r="D2" s="27"/>
      <c r="E2" s="28"/>
      <c r="F2" s="26"/>
      <c r="G2" s="29"/>
      <c r="H2" s="29"/>
      <c r="I2" s="30"/>
      <c r="J2" s="1"/>
      <c r="K2" s="1"/>
      <c r="L2" s="1"/>
      <c r="M2" s="1"/>
      <c r="N2" s="1"/>
      <c r="O2" s="1"/>
      <c r="P2" s="1"/>
      <c r="Q2" s="1"/>
      <c r="R2" s="1"/>
      <c r="S2" s="1"/>
      <c r="T2" s="1"/>
      <c r="U2" s="1"/>
      <c r="V2" s="1"/>
      <c r="W2" s="1"/>
      <c r="X2" s="1"/>
      <c r="Y2" s="1"/>
      <c r="Z2" s="1"/>
    </row>
    <row r="3" spans="1:26" ht="14.5">
      <c r="A3" s="31"/>
      <c r="B3" s="32"/>
      <c r="C3" s="793" t="s">
        <v>511</v>
      </c>
      <c r="D3" s="729"/>
      <c r="E3" s="729"/>
      <c r="F3" s="730"/>
      <c r="G3" s="31"/>
      <c r="H3" s="31"/>
      <c r="I3" s="31"/>
      <c r="J3" s="31"/>
      <c r="K3" s="31"/>
      <c r="L3" s="31"/>
      <c r="M3" s="31"/>
      <c r="N3" s="31"/>
      <c r="O3" s="31"/>
      <c r="P3" s="31"/>
      <c r="Q3" s="31"/>
      <c r="R3" s="31"/>
      <c r="S3" s="31"/>
      <c r="T3" s="31"/>
      <c r="U3" s="31"/>
      <c r="V3" s="31"/>
      <c r="W3" s="31"/>
      <c r="X3" s="31"/>
      <c r="Y3" s="31"/>
      <c r="Z3" s="31"/>
    </row>
    <row r="4" spans="1:26" ht="29">
      <c r="A4" s="33"/>
      <c r="B4" s="34"/>
      <c r="C4" s="35" t="s">
        <v>39</v>
      </c>
      <c r="D4" s="36" t="s">
        <v>40</v>
      </c>
      <c r="E4" s="37" t="s">
        <v>286</v>
      </c>
      <c r="F4" s="38" t="s">
        <v>42</v>
      </c>
      <c r="G4" s="33"/>
      <c r="H4" s="33"/>
      <c r="I4" s="33"/>
      <c r="J4" s="33"/>
      <c r="K4" s="33"/>
      <c r="L4" s="33"/>
      <c r="M4" s="33"/>
      <c r="N4" s="33"/>
      <c r="O4" s="33"/>
      <c r="P4" s="33"/>
      <c r="Q4" s="33"/>
      <c r="R4" s="33"/>
      <c r="S4" s="33"/>
      <c r="T4" s="33"/>
      <c r="U4" s="33"/>
      <c r="V4" s="33"/>
      <c r="W4" s="33"/>
      <c r="X4" s="33"/>
      <c r="Y4" s="33"/>
      <c r="Z4" s="33"/>
    </row>
    <row r="5" spans="1:26" ht="14.5">
      <c r="A5" s="735" t="s">
        <v>43</v>
      </c>
      <c r="B5" s="74" t="s">
        <v>44</v>
      </c>
      <c r="C5" s="48">
        <v>246863</v>
      </c>
      <c r="D5" s="48">
        <v>18454</v>
      </c>
      <c r="E5" s="48">
        <v>15828</v>
      </c>
      <c r="F5" s="48">
        <v>281145</v>
      </c>
      <c r="G5" s="31"/>
      <c r="H5" s="31"/>
      <c r="I5" s="31"/>
      <c r="J5" s="31"/>
      <c r="K5" s="31"/>
      <c r="L5" s="31"/>
      <c r="M5" s="31"/>
      <c r="N5" s="31"/>
      <c r="O5" s="31"/>
      <c r="P5" s="31"/>
      <c r="Q5" s="31"/>
      <c r="R5" s="31"/>
      <c r="S5" s="31"/>
      <c r="T5" s="31"/>
      <c r="U5" s="31"/>
      <c r="V5" s="31"/>
      <c r="W5" s="31"/>
      <c r="X5" s="31"/>
      <c r="Y5" s="31"/>
      <c r="Z5" s="31"/>
    </row>
    <row r="6" spans="1:26" ht="14.5">
      <c r="A6" s="736"/>
      <c r="B6" s="76" t="s">
        <v>45</v>
      </c>
      <c r="C6" s="52">
        <v>2449318153.7940001</v>
      </c>
      <c r="D6" s="52">
        <v>283421541.47000003</v>
      </c>
      <c r="E6" s="52">
        <v>137917793.61000001</v>
      </c>
      <c r="F6" s="52">
        <v>2870657488.8740001</v>
      </c>
      <c r="G6" s="31"/>
      <c r="H6" s="31"/>
      <c r="I6" s="31"/>
      <c r="J6" s="31"/>
      <c r="K6" s="31"/>
      <c r="L6" s="31"/>
      <c r="M6" s="31"/>
      <c r="N6" s="31"/>
      <c r="O6" s="31"/>
      <c r="P6" s="31"/>
      <c r="Q6" s="31"/>
      <c r="R6" s="31"/>
      <c r="S6" s="31"/>
      <c r="T6" s="31"/>
      <c r="U6" s="31"/>
      <c r="V6" s="31"/>
      <c r="W6" s="31"/>
      <c r="X6" s="31"/>
      <c r="Y6" s="31"/>
      <c r="Z6" s="31"/>
    </row>
    <row r="7" spans="1:26" ht="14.5">
      <c r="A7" s="737"/>
      <c r="B7" s="77" t="s">
        <v>46</v>
      </c>
      <c r="C7" s="57">
        <v>10467529514.9419</v>
      </c>
      <c r="D7" s="57">
        <v>8765083615.7279892</v>
      </c>
      <c r="E7" s="57">
        <v>159009599.917</v>
      </c>
      <c r="F7" s="57">
        <v>19391622730.586899</v>
      </c>
      <c r="G7" s="31"/>
      <c r="H7" s="31"/>
      <c r="I7" s="31"/>
      <c r="J7" s="31"/>
      <c r="K7" s="31"/>
      <c r="L7" s="31"/>
      <c r="M7" s="31"/>
      <c r="N7" s="31"/>
      <c r="O7" s="31"/>
      <c r="P7" s="31"/>
      <c r="Q7" s="31"/>
      <c r="R7" s="31"/>
      <c r="S7" s="31"/>
      <c r="T7" s="31"/>
      <c r="U7" s="31"/>
      <c r="V7" s="31"/>
      <c r="W7" s="31"/>
      <c r="X7" s="31"/>
      <c r="Y7" s="31"/>
      <c r="Z7" s="31"/>
    </row>
    <row r="8" spans="1:26" ht="14.5">
      <c r="A8" s="738" t="s">
        <v>47</v>
      </c>
      <c r="B8" s="59" t="s">
        <v>44</v>
      </c>
      <c r="C8" s="62">
        <v>488519</v>
      </c>
      <c r="D8" s="62">
        <v>3274</v>
      </c>
      <c r="E8" s="62">
        <v>92146</v>
      </c>
      <c r="F8" s="62">
        <v>583939</v>
      </c>
      <c r="G8" s="31"/>
      <c r="H8" s="31"/>
      <c r="I8" s="31"/>
      <c r="J8" s="31"/>
      <c r="K8" s="31"/>
      <c r="L8" s="31"/>
      <c r="M8" s="31"/>
      <c r="N8" s="31"/>
      <c r="O8" s="31"/>
      <c r="P8" s="31"/>
      <c r="Q8" s="31"/>
      <c r="R8" s="31"/>
      <c r="S8" s="31"/>
      <c r="T8" s="31"/>
      <c r="U8" s="31"/>
      <c r="V8" s="31"/>
      <c r="W8" s="31"/>
      <c r="X8" s="31"/>
      <c r="Y8" s="31"/>
      <c r="Z8" s="31"/>
    </row>
    <row r="9" spans="1:26" ht="14.5">
      <c r="A9" s="739"/>
      <c r="B9" s="63" t="s">
        <v>46</v>
      </c>
      <c r="C9" s="57">
        <v>146814759761.98599</v>
      </c>
      <c r="D9" s="57">
        <v>85614249.841999993</v>
      </c>
      <c r="E9" s="57">
        <v>14242742.5689999</v>
      </c>
      <c r="F9" s="57">
        <v>146914616754.396</v>
      </c>
      <c r="G9" s="31"/>
      <c r="H9" s="31"/>
      <c r="I9" s="31"/>
      <c r="J9" s="31"/>
      <c r="K9" s="31"/>
      <c r="L9" s="31"/>
      <c r="M9" s="31"/>
      <c r="N9" s="31"/>
      <c r="O9" s="31"/>
      <c r="P9" s="31"/>
      <c r="Q9" s="31"/>
      <c r="R9" s="31"/>
      <c r="S9" s="31"/>
      <c r="T9" s="31"/>
      <c r="U9" s="31"/>
      <c r="V9" s="31"/>
      <c r="W9" s="31"/>
      <c r="X9" s="31"/>
      <c r="Y9" s="31"/>
      <c r="Z9" s="31"/>
    </row>
    <row r="10" spans="1:26" ht="14.5">
      <c r="A10" s="738" t="s">
        <v>329</v>
      </c>
      <c r="B10" s="59" t="s">
        <v>49</v>
      </c>
      <c r="C10" s="62">
        <v>19856676.046999902</v>
      </c>
      <c r="D10" s="62">
        <v>1823071.7709999999</v>
      </c>
      <c r="E10" s="62">
        <v>6269267.3880000003</v>
      </c>
      <c r="F10" s="62">
        <v>27949015.2059999</v>
      </c>
      <c r="G10" s="31"/>
      <c r="H10" s="31"/>
      <c r="I10" s="31"/>
      <c r="J10" s="31"/>
      <c r="K10" s="31"/>
      <c r="L10" s="31"/>
      <c r="M10" s="31"/>
      <c r="N10" s="31"/>
      <c r="O10" s="31"/>
      <c r="P10" s="31"/>
      <c r="Q10" s="31"/>
      <c r="R10" s="31"/>
      <c r="S10" s="31"/>
      <c r="T10" s="31"/>
      <c r="U10" s="31"/>
      <c r="V10" s="31"/>
      <c r="W10" s="31"/>
      <c r="X10" s="31"/>
      <c r="Y10" s="31"/>
      <c r="Z10" s="31"/>
    </row>
    <row r="11" spans="1:26" ht="14.5">
      <c r="A11" s="739"/>
      <c r="B11" s="63" t="s">
        <v>46</v>
      </c>
      <c r="C11" s="57">
        <v>170982026.584999</v>
      </c>
      <c r="D11" s="57">
        <v>51539556.184999898</v>
      </c>
      <c r="E11" s="57">
        <v>911931.91699999897</v>
      </c>
      <c r="F11" s="57">
        <v>223433514.68700001</v>
      </c>
      <c r="G11" s="31"/>
      <c r="H11" s="31"/>
      <c r="I11" s="31"/>
      <c r="J11" s="31"/>
      <c r="K11" s="31"/>
      <c r="L11" s="31"/>
      <c r="M11" s="31"/>
      <c r="N11" s="31"/>
      <c r="O11" s="31"/>
      <c r="P11" s="31"/>
      <c r="Q11" s="31"/>
      <c r="R11" s="31"/>
      <c r="S11" s="31"/>
      <c r="T11" s="31"/>
      <c r="U11" s="31"/>
      <c r="V11" s="31"/>
      <c r="W11" s="31"/>
      <c r="X11" s="31"/>
      <c r="Y11" s="31"/>
      <c r="Z11" s="31"/>
    </row>
    <row r="12" spans="1:26" ht="29">
      <c r="A12" s="66" t="s">
        <v>341</v>
      </c>
      <c r="B12" s="67" t="s">
        <v>51</v>
      </c>
      <c r="C12" s="70">
        <v>157453271303.51199</v>
      </c>
      <c r="D12" s="70">
        <v>8902237421.7549992</v>
      </c>
      <c r="E12" s="70">
        <v>174164274.403</v>
      </c>
      <c r="F12" s="70">
        <v>166529672999.67099</v>
      </c>
      <c r="G12" s="31"/>
      <c r="H12" s="31"/>
      <c r="I12" s="31"/>
      <c r="J12" s="31"/>
      <c r="K12" s="31"/>
      <c r="L12" s="31"/>
      <c r="M12" s="31"/>
      <c r="N12" s="31"/>
      <c r="O12" s="31"/>
      <c r="P12" s="31"/>
      <c r="Q12" s="31"/>
      <c r="R12" s="31"/>
      <c r="S12" s="31"/>
      <c r="T12" s="31"/>
      <c r="U12" s="31"/>
      <c r="V12" s="31"/>
      <c r="W12" s="31"/>
      <c r="X12" s="31"/>
      <c r="Y12" s="31"/>
      <c r="Z12" s="3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463" t="s">
        <v>450</v>
      </c>
      <c r="B14" s="96"/>
      <c r="C14" s="96"/>
      <c r="D14" s="96"/>
      <c r="E14" s="96"/>
      <c r="F14" s="96"/>
      <c r="G14" s="31"/>
      <c r="H14" s="31"/>
      <c r="I14" s="31"/>
      <c r="J14" s="31"/>
      <c r="K14" s="31"/>
      <c r="L14" s="31"/>
      <c r="M14" s="31"/>
      <c r="N14" s="31"/>
      <c r="O14" s="31"/>
      <c r="P14" s="31"/>
      <c r="Q14" s="31"/>
      <c r="R14" s="31"/>
      <c r="S14" s="31"/>
      <c r="T14" s="31"/>
      <c r="U14" s="31"/>
      <c r="V14" s="31"/>
      <c r="W14" s="31"/>
      <c r="X14" s="31"/>
      <c r="Y14" s="31"/>
      <c r="Z14" s="31"/>
    </row>
    <row r="15" spans="1:26" ht="16.5" customHeight="1">
      <c r="A15" s="743" t="s">
        <v>267</v>
      </c>
      <c r="B15" s="712"/>
      <c r="C15" s="712"/>
      <c r="D15" s="712"/>
      <c r="E15" s="712"/>
      <c r="F15" s="712"/>
      <c r="G15" s="712"/>
      <c r="H15" s="712"/>
      <c r="I15" s="712"/>
      <c r="J15" s="712"/>
      <c r="K15" s="712"/>
      <c r="L15" s="31"/>
      <c r="M15" s="31"/>
      <c r="N15" s="31"/>
      <c r="O15" s="31"/>
      <c r="P15" s="31"/>
      <c r="Q15" s="31"/>
      <c r="R15" s="31"/>
      <c r="S15" s="31"/>
      <c r="T15" s="31"/>
      <c r="U15" s="31"/>
      <c r="V15" s="31"/>
      <c r="W15" s="31"/>
      <c r="X15" s="31"/>
      <c r="Y15" s="31"/>
      <c r="Z15" s="31"/>
    </row>
    <row r="16" spans="1:26" ht="12.75" customHeight="1">
      <c r="A16" s="734" t="s">
        <v>342</v>
      </c>
      <c r="B16" s="712"/>
      <c r="C16" s="712"/>
      <c r="D16" s="712"/>
      <c r="E16" s="712"/>
      <c r="F16" s="712"/>
      <c r="G16" s="712"/>
      <c r="H16" s="31"/>
      <c r="I16" s="31"/>
      <c r="J16" s="31"/>
      <c r="K16" s="31"/>
      <c r="L16" s="31"/>
      <c r="M16" s="31"/>
      <c r="N16" s="31"/>
      <c r="O16" s="31"/>
      <c r="P16" s="31"/>
      <c r="Q16" s="31"/>
      <c r="R16" s="31"/>
      <c r="S16" s="31"/>
      <c r="T16" s="31"/>
      <c r="U16" s="31"/>
      <c r="V16" s="31"/>
      <c r="W16" s="31"/>
      <c r="X16" s="31"/>
      <c r="Y16" s="31"/>
      <c r="Z16" s="31"/>
    </row>
    <row r="17" spans="1:26" ht="37.5" customHeight="1">
      <c r="A17" s="712"/>
      <c r="B17" s="712"/>
      <c r="C17" s="712"/>
      <c r="D17" s="712"/>
      <c r="E17" s="712"/>
      <c r="F17" s="712"/>
      <c r="G17" s="712"/>
      <c r="H17" s="47"/>
      <c r="I17" s="31"/>
      <c r="J17" s="31"/>
      <c r="K17" s="31"/>
      <c r="L17" s="31"/>
      <c r="M17" s="31"/>
      <c r="N17" s="31"/>
      <c r="O17" s="31"/>
      <c r="P17" s="31"/>
      <c r="Q17" s="31"/>
      <c r="R17" s="31"/>
      <c r="S17" s="31"/>
      <c r="T17" s="31"/>
      <c r="U17" s="31"/>
      <c r="V17" s="31"/>
      <c r="W17" s="31"/>
      <c r="X17" s="31"/>
      <c r="Y17" s="31"/>
      <c r="Z17" s="31"/>
    </row>
    <row r="18" spans="1:26" ht="12.75" customHeight="1">
      <c r="A18" s="31"/>
      <c r="B18" s="31"/>
      <c r="C18" s="31"/>
      <c r="D18" s="31"/>
      <c r="E18" s="31"/>
      <c r="F18" s="31"/>
      <c r="G18" s="47"/>
      <c r="H18" s="47"/>
      <c r="I18" s="31"/>
      <c r="J18" s="31"/>
      <c r="K18" s="31"/>
      <c r="L18" s="31"/>
      <c r="M18" s="31"/>
      <c r="N18" s="31"/>
      <c r="O18" s="31"/>
      <c r="P18" s="31"/>
      <c r="Q18" s="31"/>
      <c r="R18" s="31"/>
      <c r="S18" s="31"/>
      <c r="T18" s="31"/>
      <c r="U18" s="31"/>
      <c r="V18" s="31"/>
      <c r="W18" s="31"/>
      <c r="X18" s="31"/>
      <c r="Y18" s="31"/>
      <c r="Z18" s="31"/>
    </row>
    <row r="19" spans="1:26" ht="12.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2.7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5:K15"/>
    <mergeCell ref="A16:G17"/>
    <mergeCell ref="A1:F1"/>
    <mergeCell ref="C3:F3"/>
    <mergeCell ref="A5:A7"/>
    <mergeCell ref="A8:A9"/>
    <mergeCell ref="A10:A11"/>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D1000"/>
  <sheetViews>
    <sheetView zoomScaleNormal="100" workbookViewId="0"/>
  </sheetViews>
  <sheetFormatPr defaultColWidth="12.58203125" defaultRowHeight="15" customHeight="1"/>
  <cols>
    <col min="1" max="1" width="8.58203125" customWidth="1"/>
    <col min="2" max="2" width="8.83203125" customWidth="1"/>
    <col min="3" max="3" width="8.58203125" customWidth="1"/>
    <col min="4" max="4" width="15.58203125" customWidth="1"/>
    <col min="5" max="17" width="8.58203125" customWidth="1"/>
    <col min="18" max="18" width="11.83203125" customWidth="1"/>
    <col min="19" max="23" width="8.58203125" customWidth="1"/>
    <col min="24" max="24" width="11.83203125" customWidth="1"/>
    <col min="25" max="28" width="8.58203125" customWidth="1"/>
    <col min="29" max="29" width="9.83203125" customWidth="1"/>
    <col min="30" max="30" width="9.08203125" customWidth="1"/>
  </cols>
  <sheetData>
    <row r="1" spans="1:30" ht="18.5">
      <c r="A1" s="429" t="s">
        <v>556</v>
      </c>
    </row>
    <row r="2" spans="1:30" ht="14.25" customHeight="1">
      <c r="B2" s="148"/>
    </row>
    <row r="3" spans="1:30" ht="14.25" customHeight="1">
      <c r="A3" s="148"/>
      <c r="B3" s="148"/>
      <c r="C3" s="795" t="s">
        <v>343</v>
      </c>
      <c r="D3" s="730"/>
      <c r="E3" s="795" t="s">
        <v>344</v>
      </c>
      <c r="F3" s="730"/>
      <c r="G3" s="795" t="s">
        <v>345</v>
      </c>
      <c r="H3" s="730"/>
      <c r="I3" s="795" t="s">
        <v>346</v>
      </c>
      <c r="J3" s="730"/>
      <c r="K3" s="795" t="s">
        <v>347</v>
      </c>
      <c r="L3" s="730"/>
      <c r="M3" s="795" t="s">
        <v>348</v>
      </c>
      <c r="N3" s="730"/>
      <c r="O3" s="795" t="s">
        <v>349</v>
      </c>
      <c r="P3" s="730"/>
      <c r="Q3" s="795" t="s">
        <v>350</v>
      </c>
      <c r="R3" s="730"/>
      <c r="S3" s="795" t="s">
        <v>351</v>
      </c>
      <c r="T3" s="730"/>
      <c r="U3" s="795" t="s">
        <v>352</v>
      </c>
      <c r="V3" s="730"/>
      <c r="W3" s="795" t="s">
        <v>353</v>
      </c>
      <c r="X3" s="730"/>
      <c r="Y3" s="795" t="s">
        <v>354</v>
      </c>
      <c r="Z3" s="730"/>
      <c r="AA3" s="795" t="s">
        <v>355</v>
      </c>
      <c r="AB3" s="730"/>
      <c r="AC3" s="795" t="s">
        <v>356</v>
      </c>
      <c r="AD3" s="730"/>
    </row>
    <row r="4" spans="1:30" ht="14.25" customHeight="1">
      <c r="B4" s="390" t="s">
        <v>59</v>
      </c>
      <c r="C4" s="390" t="s">
        <v>357</v>
      </c>
      <c r="D4" s="390" t="s">
        <v>358</v>
      </c>
      <c r="E4" s="390" t="s">
        <v>357</v>
      </c>
      <c r="F4" s="390" t="s">
        <v>358</v>
      </c>
      <c r="G4" s="390" t="s">
        <v>357</v>
      </c>
      <c r="H4" s="390" t="s">
        <v>358</v>
      </c>
      <c r="I4" s="390" t="s">
        <v>357</v>
      </c>
      <c r="J4" s="390" t="s">
        <v>358</v>
      </c>
      <c r="K4" s="390" t="s">
        <v>357</v>
      </c>
      <c r="L4" s="390" t="s">
        <v>358</v>
      </c>
      <c r="M4" s="390" t="s">
        <v>357</v>
      </c>
      <c r="N4" s="390" t="s">
        <v>358</v>
      </c>
      <c r="O4" s="390" t="s">
        <v>357</v>
      </c>
      <c r="P4" s="390" t="s">
        <v>358</v>
      </c>
      <c r="Q4" s="390" t="s">
        <v>357</v>
      </c>
      <c r="R4" s="390" t="s">
        <v>358</v>
      </c>
      <c r="S4" s="390" t="s">
        <v>357</v>
      </c>
      <c r="T4" s="390" t="s">
        <v>358</v>
      </c>
      <c r="U4" s="390" t="s">
        <v>357</v>
      </c>
      <c r="V4" s="390" t="s">
        <v>358</v>
      </c>
      <c r="W4" s="390" t="s">
        <v>357</v>
      </c>
      <c r="X4" s="390" t="s">
        <v>358</v>
      </c>
      <c r="Y4" s="390" t="s">
        <v>357</v>
      </c>
      <c r="Z4" s="390" t="s">
        <v>358</v>
      </c>
      <c r="AA4" s="390" t="s">
        <v>357</v>
      </c>
      <c r="AB4" s="391" t="s">
        <v>358</v>
      </c>
      <c r="AC4" s="390" t="s">
        <v>357</v>
      </c>
      <c r="AD4" s="391" t="s">
        <v>358</v>
      </c>
    </row>
    <row r="5" spans="1:30" ht="14.25" customHeight="1">
      <c r="A5" s="796" t="s">
        <v>43</v>
      </c>
      <c r="B5" s="505" t="s">
        <v>511</v>
      </c>
      <c r="C5" s="392">
        <v>4671</v>
      </c>
      <c r="D5" s="393">
        <v>75.28</v>
      </c>
      <c r="E5" s="392">
        <v>2197</v>
      </c>
      <c r="F5" s="393">
        <v>76.569999999999993</v>
      </c>
      <c r="G5" s="392">
        <v>2411</v>
      </c>
      <c r="H5" s="393">
        <v>72.13</v>
      </c>
      <c r="I5" s="392">
        <v>4091</v>
      </c>
      <c r="J5" s="393">
        <v>74.099999999999994</v>
      </c>
      <c r="K5" s="392">
        <v>12140</v>
      </c>
      <c r="L5" s="393">
        <v>73.05</v>
      </c>
      <c r="M5" s="392">
        <v>34923</v>
      </c>
      <c r="N5" s="393">
        <v>76.92</v>
      </c>
      <c r="O5" s="392">
        <v>25784</v>
      </c>
      <c r="P5" s="393">
        <v>80.47</v>
      </c>
      <c r="Q5" s="392">
        <v>24076</v>
      </c>
      <c r="R5" s="393">
        <v>78.97</v>
      </c>
      <c r="S5" s="392">
        <v>19131</v>
      </c>
      <c r="T5" s="393">
        <v>80.61</v>
      </c>
      <c r="U5" s="392">
        <v>27303</v>
      </c>
      <c r="V5" s="393">
        <v>83.86</v>
      </c>
      <c r="W5" s="392">
        <v>31638</v>
      </c>
      <c r="X5" s="393">
        <v>86.31</v>
      </c>
      <c r="Y5" s="392">
        <v>32057</v>
      </c>
      <c r="Z5" s="393">
        <v>91.49</v>
      </c>
      <c r="AA5" s="392">
        <v>20245</v>
      </c>
      <c r="AB5" s="394">
        <v>91.34</v>
      </c>
      <c r="AC5" s="392">
        <v>2391</v>
      </c>
      <c r="AD5" s="394">
        <v>93.56</v>
      </c>
    </row>
    <row r="6" spans="1:30" ht="15" customHeight="1">
      <c r="A6" s="712"/>
      <c r="B6" s="507" t="s">
        <v>368</v>
      </c>
      <c r="C6" s="396">
        <v>4812</v>
      </c>
      <c r="D6" s="397">
        <v>73.33</v>
      </c>
      <c r="E6" s="396">
        <v>2211</v>
      </c>
      <c r="F6" s="397">
        <v>77.66</v>
      </c>
      <c r="G6" s="396">
        <v>2398</v>
      </c>
      <c r="H6" s="397">
        <v>72.73</v>
      </c>
      <c r="I6" s="396">
        <v>4097</v>
      </c>
      <c r="J6" s="397">
        <v>75.569999999999993</v>
      </c>
      <c r="K6" s="396">
        <v>12179</v>
      </c>
      <c r="L6" s="397">
        <v>73.31</v>
      </c>
      <c r="M6" s="396">
        <v>36604</v>
      </c>
      <c r="N6" s="397">
        <v>76.31</v>
      </c>
      <c r="O6" s="396">
        <v>25991</v>
      </c>
      <c r="P6" s="397">
        <v>80.33</v>
      </c>
      <c r="Q6" s="396">
        <v>24408</v>
      </c>
      <c r="R6" s="397">
        <v>78.540000000000006</v>
      </c>
      <c r="S6" s="396">
        <v>19386</v>
      </c>
      <c r="T6" s="397">
        <v>80.8</v>
      </c>
      <c r="U6" s="396">
        <v>27475</v>
      </c>
      <c r="V6" s="397">
        <v>84.3</v>
      </c>
      <c r="W6" s="396">
        <v>31685</v>
      </c>
      <c r="X6" s="397">
        <v>86.72</v>
      </c>
      <c r="Y6" s="396">
        <v>32163</v>
      </c>
      <c r="Z6" s="397">
        <v>91.74</v>
      </c>
      <c r="AA6" s="396">
        <v>20019</v>
      </c>
      <c r="AB6" s="398">
        <v>91.3</v>
      </c>
      <c r="AC6" s="396">
        <v>1459</v>
      </c>
      <c r="AD6" s="398">
        <v>92.07</v>
      </c>
    </row>
    <row r="7" spans="1:30" ht="14.25" customHeight="1">
      <c r="A7" s="712"/>
      <c r="B7" s="687" t="s">
        <v>69</v>
      </c>
      <c r="C7" s="400">
        <v>4342</v>
      </c>
      <c r="D7" s="401">
        <v>74.260000000000005</v>
      </c>
      <c r="E7" s="400">
        <v>2215</v>
      </c>
      <c r="F7" s="401">
        <v>83.75</v>
      </c>
      <c r="G7" s="400">
        <v>2443</v>
      </c>
      <c r="H7" s="401">
        <v>79.98</v>
      </c>
      <c r="I7" s="400">
        <v>4167</v>
      </c>
      <c r="J7" s="401">
        <v>79.900000000000006</v>
      </c>
      <c r="K7" s="400">
        <v>12615</v>
      </c>
      <c r="L7" s="401">
        <v>75.2</v>
      </c>
      <c r="M7" s="400">
        <v>38115</v>
      </c>
      <c r="N7" s="401">
        <v>80.069999999999993</v>
      </c>
      <c r="O7" s="400">
        <v>26949</v>
      </c>
      <c r="P7" s="401">
        <v>81.25</v>
      </c>
      <c r="Q7" s="400">
        <v>25172</v>
      </c>
      <c r="R7" s="401">
        <v>79.91</v>
      </c>
      <c r="S7" s="400">
        <v>19869</v>
      </c>
      <c r="T7" s="401">
        <v>82.4</v>
      </c>
      <c r="U7" s="400">
        <v>28012</v>
      </c>
      <c r="V7" s="401">
        <v>85.38</v>
      </c>
      <c r="W7" s="400">
        <v>32098</v>
      </c>
      <c r="X7" s="401">
        <v>88.4</v>
      </c>
      <c r="Y7" s="400">
        <v>32408</v>
      </c>
      <c r="Z7" s="401">
        <v>92.58</v>
      </c>
      <c r="AA7" s="400">
        <v>19706</v>
      </c>
      <c r="AB7" s="402">
        <v>95.82</v>
      </c>
      <c r="AC7" s="400">
        <v>546</v>
      </c>
      <c r="AD7" s="402">
        <v>98.7</v>
      </c>
    </row>
    <row r="8" spans="1:30" ht="14.25" customHeight="1">
      <c r="A8" s="796" t="s">
        <v>47</v>
      </c>
      <c r="B8" s="688" t="s">
        <v>511</v>
      </c>
      <c r="C8" s="403">
        <v>7103</v>
      </c>
      <c r="D8" s="404">
        <v>60.28</v>
      </c>
      <c r="E8" s="403">
        <v>1688</v>
      </c>
      <c r="F8" s="404">
        <v>79.540000000000006</v>
      </c>
      <c r="G8" s="403">
        <v>3696</v>
      </c>
      <c r="H8" s="404">
        <v>74.7</v>
      </c>
      <c r="I8" s="403">
        <v>3283</v>
      </c>
      <c r="J8" s="404">
        <v>80.14</v>
      </c>
      <c r="K8" s="403">
        <v>14643</v>
      </c>
      <c r="L8" s="404">
        <v>80.849999999999994</v>
      </c>
      <c r="M8" s="403">
        <v>34345</v>
      </c>
      <c r="N8" s="404">
        <v>70.08</v>
      </c>
      <c r="O8" s="403">
        <v>35611</v>
      </c>
      <c r="P8" s="404">
        <v>76.19</v>
      </c>
      <c r="Q8" s="403">
        <v>44453</v>
      </c>
      <c r="R8" s="404">
        <v>81.349999999999994</v>
      </c>
      <c r="S8" s="403">
        <v>38064</v>
      </c>
      <c r="T8" s="404">
        <v>82.06</v>
      </c>
      <c r="U8" s="403">
        <v>46660</v>
      </c>
      <c r="V8" s="404">
        <v>82</v>
      </c>
      <c r="W8" s="403">
        <v>72935</v>
      </c>
      <c r="X8" s="404">
        <v>85.44</v>
      </c>
      <c r="Y8" s="403">
        <v>82290</v>
      </c>
      <c r="Z8" s="404">
        <v>87.9</v>
      </c>
      <c r="AA8" s="403">
        <v>85322</v>
      </c>
      <c r="AB8" s="405">
        <v>85.61</v>
      </c>
      <c r="AC8" s="403">
        <v>13598</v>
      </c>
      <c r="AD8" s="405">
        <v>91.39</v>
      </c>
    </row>
    <row r="9" spans="1:30" ht="15" customHeight="1">
      <c r="A9" s="712"/>
      <c r="B9" s="509" t="s">
        <v>368</v>
      </c>
      <c r="C9" s="406">
        <v>7663</v>
      </c>
      <c r="D9" s="407">
        <v>62.14</v>
      </c>
      <c r="E9" s="406">
        <v>1651</v>
      </c>
      <c r="F9" s="407">
        <v>85.2</v>
      </c>
      <c r="G9" s="406">
        <v>3400</v>
      </c>
      <c r="H9" s="407">
        <v>77.599999999999994</v>
      </c>
      <c r="I9" s="406">
        <v>3200</v>
      </c>
      <c r="J9" s="407">
        <v>83.67</v>
      </c>
      <c r="K9" s="406">
        <v>13341</v>
      </c>
      <c r="L9" s="407">
        <v>84.17</v>
      </c>
      <c r="M9" s="406">
        <v>31585</v>
      </c>
      <c r="N9" s="407">
        <v>70.5</v>
      </c>
      <c r="O9" s="406">
        <v>34538</v>
      </c>
      <c r="P9" s="407">
        <v>75.78</v>
      </c>
      <c r="Q9" s="406">
        <v>43167</v>
      </c>
      <c r="R9" s="407">
        <v>81.86</v>
      </c>
      <c r="S9" s="406">
        <v>36576</v>
      </c>
      <c r="T9" s="407">
        <v>83.23</v>
      </c>
      <c r="U9" s="406">
        <v>44940</v>
      </c>
      <c r="V9" s="407">
        <v>81.92</v>
      </c>
      <c r="W9" s="406">
        <v>70848</v>
      </c>
      <c r="X9" s="407">
        <v>85.91</v>
      </c>
      <c r="Y9" s="406">
        <v>78681</v>
      </c>
      <c r="Z9" s="407">
        <v>87.71</v>
      </c>
      <c r="AA9" s="406">
        <v>82051</v>
      </c>
      <c r="AB9" s="408">
        <v>85.38</v>
      </c>
      <c r="AC9" s="406">
        <v>8182</v>
      </c>
      <c r="AD9" s="408">
        <v>85.48</v>
      </c>
    </row>
    <row r="10" spans="1:30" ht="14.25" customHeight="1">
      <c r="A10" s="797"/>
      <c r="B10" s="689" t="s">
        <v>69</v>
      </c>
      <c r="C10" s="409">
        <v>7589</v>
      </c>
      <c r="D10" s="410">
        <v>50.12</v>
      </c>
      <c r="E10" s="409">
        <v>1115</v>
      </c>
      <c r="F10" s="410">
        <v>84.72</v>
      </c>
      <c r="G10" s="409">
        <v>2744</v>
      </c>
      <c r="H10" s="410">
        <v>83.91</v>
      </c>
      <c r="I10" s="409">
        <v>2744</v>
      </c>
      <c r="J10" s="410">
        <v>84.63</v>
      </c>
      <c r="K10" s="409">
        <v>11707</v>
      </c>
      <c r="L10" s="410">
        <v>85.04</v>
      </c>
      <c r="M10" s="409">
        <v>29708</v>
      </c>
      <c r="N10" s="410">
        <v>78.540000000000006</v>
      </c>
      <c r="O10" s="409">
        <v>33418</v>
      </c>
      <c r="P10" s="410">
        <v>79.75</v>
      </c>
      <c r="Q10" s="409">
        <v>42287</v>
      </c>
      <c r="R10" s="410">
        <v>82.82</v>
      </c>
      <c r="S10" s="409">
        <v>36158</v>
      </c>
      <c r="T10" s="410">
        <v>86.38</v>
      </c>
      <c r="U10" s="409">
        <v>44293</v>
      </c>
      <c r="V10" s="410">
        <v>85.68</v>
      </c>
      <c r="W10" s="409">
        <v>70950</v>
      </c>
      <c r="X10" s="410">
        <v>89.55</v>
      </c>
      <c r="Y10" s="409">
        <v>76483</v>
      </c>
      <c r="Z10" s="410">
        <v>91.31</v>
      </c>
      <c r="AA10" s="409">
        <v>78821</v>
      </c>
      <c r="AB10" s="411">
        <v>94.13</v>
      </c>
      <c r="AC10" s="409">
        <v>2598</v>
      </c>
      <c r="AD10" s="411">
        <v>95.65</v>
      </c>
    </row>
    <row r="11" spans="1:30" ht="14.25" customHeight="1">
      <c r="A11" s="412"/>
      <c r="B11" s="372"/>
      <c r="C11" s="369"/>
      <c r="D11" s="413"/>
      <c r="E11" s="369"/>
      <c r="F11" s="413"/>
      <c r="G11" s="369"/>
      <c r="H11" s="413"/>
      <c r="I11" s="369"/>
      <c r="J11" s="413"/>
      <c r="K11" s="369"/>
      <c r="L11" s="413"/>
      <c r="M11" s="369"/>
      <c r="N11" s="413"/>
      <c r="O11" s="369"/>
      <c r="P11" s="413"/>
      <c r="Q11" s="369"/>
      <c r="R11" s="413"/>
      <c r="S11" s="369"/>
      <c r="T11" s="413"/>
      <c r="U11" s="369"/>
      <c r="V11" s="413"/>
      <c r="W11" s="369"/>
      <c r="X11" s="413"/>
      <c r="Y11" s="369"/>
      <c r="Z11" s="413"/>
      <c r="AA11" s="369"/>
      <c r="AB11" s="413"/>
    </row>
    <row r="12" spans="1:30" ht="14.25" customHeight="1">
      <c r="A12" s="463" t="s">
        <v>559</v>
      </c>
    </row>
    <row r="13" spans="1:30" ht="14.25" customHeight="1"/>
    <row r="14" spans="1:30"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30"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0"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4.25" customHeight="1"/>
    <row r="19" spans="1:27" ht="14.25" customHeight="1"/>
    <row r="20" spans="1:27" ht="14.25" customHeight="1"/>
    <row r="21" spans="1:27" ht="14.25" customHeight="1"/>
    <row r="22" spans="1:27" ht="14.25" customHeight="1"/>
    <row r="23" spans="1:27" ht="14.25" customHeight="1"/>
    <row r="24" spans="1:27" ht="14.25" customHeight="1"/>
    <row r="25" spans="1:27" ht="14.25" customHeight="1"/>
    <row r="26" spans="1:27" ht="14.25" customHeight="1"/>
    <row r="27" spans="1:27" ht="14.25" customHeight="1"/>
    <row r="28" spans="1:27" ht="14.25" customHeight="1"/>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A3:AB3"/>
    <mergeCell ref="AC3:AD3"/>
    <mergeCell ref="A5:A7"/>
    <mergeCell ref="A8:A10"/>
    <mergeCell ref="C3:D3"/>
    <mergeCell ref="E3:F3"/>
    <mergeCell ref="G3:H3"/>
    <mergeCell ref="I3:J3"/>
    <mergeCell ref="K3:L3"/>
    <mergeCell ref="M3:N3"/>
    <mergeCell ref="O3:P3"/>
    <mergeCell ref="Q3:R3"/>
    <mergeCell ref="S3:T3"/>
    <mergeCell ref="U3:V3"/>
    <mergeCell ref="W3:X3"/>
    <mergeCell ref="Y3:Z3"/>
  </mergeCells>
  <pageMargins left="0.7" right="0.7" top="0.75" bottom="0.75" header="0" footer="0"/>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B46F0-363C-4285-8345-64128914ACEB}">
  <dimension ref="A1:AA990"/>
  <sheetViews>
    <sheetView topLeftCell="A23" workbookViewId="0"/>
  </sheetViews>
  <sheetFormatPr defaultColWidth="12.58203125" defaultRowHeight="15" customHeight="1"/>
  <cols>
    <col min="1" max="1" width="39.25" customWidth="1"/>
    <col min="2" max="2" width="8" bestFit="1" customWidth="1"/>
    <col min="3" max="3" width="7" bestFit="1" customWidth="1"/>
    <col min="4" max="5" width="8" bestFit="1" customWidth="1"/>
    <col min="6" max="17" width="8.58203125" customWidth="1"/>
    <col min="18" max="18" width="11.83203125" customWidth="1"/>
    <col min="19" max="23" width="8.58203125" customWidth="1"/>
    <col min="24" max="24" width="11.83203125" customWidth="1"/>
    <col min="25" max="28" width="8.58203125" customWidth="1"/>
  </cols>
  <sheetData>
    <row r="1" spans="1:27" ht="18.5">
      <c r="A1" s="428" t="s">
        <v>557</v>
      </c>
      <c r="B1" s="463"/>
      <c r="C1" s="463"/>
      <c r="D1" s="463"/>
      <c r="E1" s="463"/>
      <c r="F1" s="463"/>
    </row>
    <row r="2" spans="1:27" ht="14.25" customHeight="1" thickBot="1">
      <c r="A2" s="463"/>
      <c r="B2" s="502"/>
      <c r="C2" s="463"/>
      <c r="D2" s="463"/>
      <c r="E2" s="463"/>
      <c r="F2" s="463"/>
    </row>
    <row r="3" spans="1:27" ht="14.25" customHeight="1" thickBot="1">
      <c r="A3" s="503"/>
      <c r="B3" s="798" t="s">
        <v>306</v>
      </c>
      <c r="C3" s="799"/>
      <c r="D3" s="799"/>
      <c r="E3" s="799"/>
      <c r="F3" s="800"/>
    </row>
    <row r="4" spans="1:27" ht="14.25" customHeight="1" thickBot="1">
      <c r="A4" s="504"/>
      <c r="B4" s="460" t="s">
        <v>381</v>
      </c>
      <c r="C4" s="460" t="s">
        <v>382</v>
      </c>
      <c r="D4" s="460" t="s">
        <v>383</v>
      </c>
      <c r="E4" s="460" t="s">
        <v>384</v>
      </c>
      <c r="F4" s="462"/>
    </row>
    <row r="5" spans="1:27" ht="14.25" customHeight="1" thickBot="1">
      <c r="A5" s="435" t="s">
        <v>119</v>
      </c>
      <c r="B5" s="461" t="s">
        <v>377</v>
      </c>
      <c r="C5" s="461" t="s">
        <v>378</v>
      </c>
      <c r="D5" s="461" t="s">
        <v>379</v>
      </c>
      <c r="E5" s="461" t="s">
        <v>380</v>
      </c>
      <c r="F5" s="461" t="s">
        <v>385</v>
      </c>
      <c r="G5" s="1"/>
      <c r="H5" s="1"/>
      <c r="I5" s="1"/>
      <c r="J5" s="1"/>
      <c r="K5" s="1"/>
      <c r="L5" s="1"/>
      <c r="M5" s="1"/>
      <c r="N5" s="1"/>
      <c r="O5" s="1"/>
      <c r="P5" s="1"/>
      <c r="Q5" s="1"/>
      <c r="R5" s="1"/>
      <c r="S5" s="1"/>
      <c r="T5" s="1"/>
      <c r="U5" s="1"/>
      <c r="V5" s="1"/>
      <c r="W5" s="1"/>
      <c r="X5" s="1"/>
      <c r="Y5" s="1"/>
      <c r="Z5" s="1"/>
      <c r="AA5" s="1"/>
    </row>
    <row r="6" spans="1:27" ht="14.25" customHeight="1">
      <c r="A6" s="505" t="s">
        <v>372</v>
      </c>
      <c r="B6" s="506">
        <v>78846</v>
      </c>
      <c r="C6" s="506">
        <v>7236</v>
      </c>
      <c r="D6" s="506">
        <v>13083</v>
      </c>
      <c r="E6" s="506">
        <v>10809</v>
      </c>
      <c r="F6" s="693">
        <f>SUM(B6:E6)</f>
        <v>109974</v>
      </c>
      <c r="G6" s="1"/>
      <c r="H6" s="1"/>
      <c r="I6" s="1"/>
      <c r="J6" s="1"/>
      <c r="K6" s="1"/>
      <c r="L6" s="1"/>
      <c r="M6" s="1"/>
      <c r="N6" s="1"/>
      <c r="O6" s="1"/>
      <c r="P6" s="1"/>
      <c r="Q6" s="1"/>
      <c r="R6" s="1"/>
      <c r="S6" s="1"/>
      <c r="T6" s="1"/>
      <c r="U6" s="1"/>
      <c r="V6" s="1"/>
      <c r="W6" s="1"/>
      <c r="X6" s="1"/>
      <c r="Y6" s="1"/>
      <c r="Z6" s="1"/>
      <c r="AA6" s="1"/>
    </row>
    <row r="7" spans="1:27" ht="14.25" customHeight="1">
      <c r="A7" s="507" t="s">
        <v>373</v>
      </c>
      <c r="B7" s="508">
        <v>109648</v>
      </c>
      <c r="C7" s="508">
        <v>14304</v>
      </c>
      <c r="D7" s="508">
        <v>182420</v>
      </c>
      <c r="E7" s="508">
        <v>31490</v>
      </c>
      <c r="F7" s="694">
        <f t="shared" ref="F7:F25" si="0">SUM(B7:E7)</f>
        <v>337862</v>
      </c>
      <c r="G7" s="1"/>
      <c r="H7" s="1"/>
      <c r="I7" s="1"/>
      <c r="J7" s="1"/>
      <c r="K7" s="1"/>
      <c r="L7" s="1"/>
      <c r="M7" s="1"/>
      <c r="N7" s="1"/>
      <c r="O7" s="1"/>
      <c r="P7" s="1"/>
      <c r="Q7" s="1"/>
      <c r="R7" s="1"/>
      <c r="S7" s="1"/>
      <c r="T7" s="1"/>
      <c r="U7" s="1"/>
      <c r="V7" s="1"/>
      <c r="W7" s="1"/>
      <c r="X7" s="1"/>
      <c r="Y7" s="1"/>
      <c r="Z7" s="1"/>
      <c r="AA7" s="1"/>
    </row>
    <row r="8" spans="1:27" ht="14.25" customHeight="1">
      <c r="A8" s="509" t="s">
        <v>374</v>
      </c>
      <c r="B8" s="510">
        <v>1637</v>
      </c>
      <c r="C8" s="510">
        <v>196</v>
      </c>
      <c r="D8" s="510">
        <v>342</v>
      </c>
      <c r="E8" s="510">
        <v>2427</v>
      </c>
      <c r="F8" s="695">
        <f t="shared" si="0"/>
        <v>4602</v>
      </c>
      <c r="G8" s="1"/>
      <c r="H8" s="1"/>
      <c r="I8" s="1"/>
      <c r="J8" s="1"/>
      <c r="K8" s="1"/>
      <c r="L8" s="1"/>
      <c r="M8" s="1"/>
      <c r="N8" s="1"/>
      <c r="O8" s="1"/>
      <c r="P8" s="1"/>
      <c r="Q8" s="1"/>
      <c r="R8" s="1"/>
      <c r="S8" s="1"/>
      <c r="T8" s="1"/>
      <c r="U8" s="1"/>
      <c r="V8" s="1"/>
      <c r="W8" s="1"/>
      <c r="X8" s="1"/>
      <c r="Y8" s="1"/>
      <c r="Z8" s="1"/>
      <c r="AA8" s="1"/>
    </row>
    <row r="9" spans="1:27" ht="14.25" customHeight="1" thickBot="1">
      <c r="A9" s="507" t="s">
        <v>375</v>
      </c>
      <c r="B9" s="508">
        <v>621</v>
      </c>
      <c r="C9" s="508">
        <v>18</v>
      </c>
      <c r="D9" s="508">
        <v>24</v>
      </c>
      <c r="E9" s="508">
        <v>196</v>
      </c>
      <c r="F9" s="694">
        <f t="shared" si="0"/>
        <v>859</v>
      </c>
    </row>
    <row r="10" spans="1:27" ht="14.25" customHeight="1">
      <c r="A10" s="505" t="s">
        <v>124</v>
      </c>
      <c r="B10" s="506">
        <v>15240</v>
      </c>
      <c r="C10" s="506">
        <v>5363</v>
      </c>
      <c r="D10" s="506">
        <v>8256</v>
      </c>
      <c r="E10" s="506">
        <v>9073</v>
      </c>
      <c r="F10" s="693">
        <f t="shared" si="0"/>
        <v>37932</v>
      </c>
    </row>
    <row r="11" spans="1:27" ht="14.25" customHeight="1">
      <c r="A11" s="507" t="s">
        <v>125</v>
      </c>
      <c r="B11" s="508">
        <v>191</v>
      </c>
      <c r="C11" s="508">
        <v>25</v>
      </c>
      <c r="D11" s="508">
        <v>109</v>
      </c>
      <c r="E11" s="508">
        <v>236</v>
      </c>
      <c r="F11" s="694">
        <f t="shared" si="0"/>
        <v>561</v>
      </c>
    </row>
    <row r="12" spans="1:27" ht="14.25" customHeight="1">
      <c r="A12" s="509" t="s">
        <v>126</v>
      </c>
      <c r="B12" s="510">
        <v>13527</v>
      </c>
      <c r="C12" s="510">
        <v>1568</v>
      </c>
      <c r="D12" s="510">
        <v>2292</v>
      </c>
      <c r="E12" s="510">
        <v>1966</v>
      </c>
      <c r="F12" s="695">
        <f t="shared" si="0"/>
        <v>19353</v>
      </c>
    </row>
    <row r="13" spans="1:27" ht="14.25" customHeight="1" thickBot="1">
      <c r="A13" s="507" t="s">
        <v>127</v>
      </c>
      <c r="B13" s="508">
        <v>1642</v>
      </c>
      <c r="C13" s="508">
        <v>258</v>
      </c>
      <c r="D13" s="508">
        <v>439</v>
      </c>
      <c r="E13" s="508">
        <v>430</v>
      </c>
      <c r="F13" s="694">
        <f t="shared" si="0"/>
        <v>2769</v>
      </c>
    </row>
    <row r="14" spans="1:27" ht="14.25" customHeight="1">
      <c r="A14" s="505" t="s">
        <v>128</v>
      </c>
      <c r="B14" s="506">
        <v>41659</v>
      </c>
      <c r="C14" s="506">
        <v>696</v>
      </c>
      <c r="D14" s="506">
        <v>1109</v>
      </c>
      <c r="E14" s="506">
        <v>1757</v>
      </c>
      <c r="F14" s="693">
        <f t="shared" si="0"/>
        <v>45221</v>
      </c>
    </row>
    <row r="15" spans="1:27" ht="14.25" customHeight="1">
      <c r="A15" s="507" t="s">
        <v>129</v>
      </c>
      <c r="B15" s="508">
        <v>4126</v>
      </c>
      <c r="C15" s="508">
        <v>1</v>
      </c>
      <c r="D15" s="508">
        <v>134</v>
      </c>
      <c r="E15" s="508">
        <v>75</v>
      </c>
      <c r="F15" s="694">
        <f t="shared" si="0"/>
        <v>4336</v>
      </c>
    </row>
    <row r="16" spans="1:27" ht="14.25" customHeight="1">
      <c r="A16" s="509" t="s">
        <v>130</v>
      </c>
      <c r="B16" s="510">
        <v>3189</v>
      </c>
      <c r="C16" s="510">
        <v>445</v>
      </c>
      <c r="D16" s="510">
        <v>553</v>
      </c>
      <c r="E16" s="510">
        <v>225</v>
      </c>
      <c r="F16" s="695">
        <f t="shared" si="0"/>
        <v>4412</v>
      </c>
    </row>
    <row r="17" spans="1:6" ht="14.25" customHeight="1" thickBot="1">
      <c r="A17" s="507" t="s">
        <v>131</v>
      </c>
      <c r="B17" s="508">
        <v>164</v>
      </c>
      <c r="C17" s="508">
        <v>30</v>
      </c>
      <c r="D17" s="508">
        <v>69</v>
      </c>
      <c r="E17" s="508">
        <v>27</v>
      </c>
      <c r="F17" s="694">
        <f t="shared" si="0"/>
        <v>290</v>
      </c>
    </row>
    <row r="18" spans="1:6" ht="14.25" customHeight="1">
      <c r="A18" s="505" t="s">
        <v>132</v>
      </c>
      <c r="B18" s="506">
        <v>88064</v>
      </c>
      <c r="C18" s="506">
        <v>8157</v>
      </c>
      <c r="D18" s="506">
        <v>17719</v>
      </c>
      <c r="E18" s="506">
        <v>18868</v>
      </c>
      <c r="F18" s="693">
        <f t="shared" si="0"/>
        <v>132808</v>
      </c>
    </row>
    <row r="19" spans="1:6" ht="14.25" customHeight="1">
      <c r="A19" s="507" t="s">
        <v>133</v>
      </c>
      <c r="B19" s="508">
        <v>6</v>
      </c>
      <c r="C19" s="508">
        <v>1</v>
      </c>
      <c r="D19" s="508">
        <v>4</v>
      </c>
      <c r="E19" s="508">
        <v>0</v>
      </c>
      <c r="F19" s="694">
        <f t="shared" si="0"/>
        <v>11</v>
      </c>
    </row>
    <row r="20" spans="1:6" ht="14.25" customHeight="1">
      <c r="A20" s="509" t="s">
        <v>134</v>
      </c>
      <c r="B20" s="510">
        <v>14566</v>
      </c>
      <c r="C20" s="510">
        <v>3094</v>
      </c>
      <c r="D20" s="510">
        <v>2175</v>
      </c>
      <c r="E20" s="510">
        <v>356</v>
      </c>
      <c r="F20" s="695">
        <f t="shared" si="0"/>
        <v>20191</v>
      </c>
    </row>
    <row r="21" spans="1:6" ht="14.25" customHeight="1" thickBot="1">
      <c r="A21" s="507" t="s">
        <v>135</v>
      </c>
      <c r="B21" s="508">
        <v>4148</v>
      </c>
      <c r="C21" s="508">
        <v>1120</v>
      </c>
      <c r="D21" s="508">
        <v>1963</v>
      </c>
      <c r="E21" s="508">
        <v>1829</v>
      </c>
      <c r="F21" s="694">
        <f t="shared" si="0"/>
        <v>9060</v>
      </c>
    </row>
    <row r="22" spans="1:6" ht="14.25" customHeight="1">
      <c r="A22" s="505" t="s">
        <v>136</v>
      </c>
      <c r="B22" s="506">
        <v>182</v>
      </c>
      <c r="C22" s="506">
        <v>16</v>
      </c>
      <c r="D22" s="506">
        <v>34</v>
      </c>
      <c r="E22" s="506">
        <v>25</v>
      </c>
      <c r="F22" s="693">
        <f t="shared" si="0"/>
        <v>257</v>
      </c>
    </row>
    <row r="23" spans="1:6" ht="14.25" customHeight="1">
      <c r="A23" s="507" t="s">
        <v>137</v>
      </c>
      <c r="B23" s="508">
        <v>911</v>
      </c>
      <c r="C23" s="508">
        <v>296</v>
      </c>
      <c r="D23" s="508">
        <v>365</v>
      </c>
      <c r="E23" s="508">
        <v>179</v>
      </c>
      <c r="F23" s="694">
        <f t="shared" si="0"/>
        <v>1751</v>
      </c>
    </row>
    <row r="24" spans="1:6" ht="14.25" customHeight="1">
      <c r="A24" s="509" t="s">
        <v>138</v>
      </c>
      <c r="B24" s="510">
        <v>3000</v>
      </c>
      <c r="C24" s="510">
        <v>934</v>
      </c>
      <c r="D24" s="510">
        <v>699</v>
      </c>
      <c r="E24" s="510">
        <v>180</v>
      </c>
      <c r="F24" s="695">
        <f t="shared" si="0"/>
        <v>4813</v>
      </c>
    </row>
    <row r="25" spans="1:6" ht="14.25" customHeight="1" thickBot="1">
      <c r="A25" s="507" t="s">
        <v>376</v>
      </c>
      <c r="B25" s="508">
        <v>40946</v>
      </c>
      <c r="C25" s="508">
        <v>9984</v>
      </c>
      <c r="D25" s="508">
        <v>17579</v>
      </c>
      <c r="E25" s="508">
        <v>28821</v>
      </c>
      <c r="F25" s="694">
        <f t="shared" si="0"/>
        <v>97330</v>
      </c>
    </row>
    <row r="26" spans="1:6" ht="14.25" customHeight="1" thickBot="1">
      <c r="A26" s="511" t="s">
        <v>42</v>
      </c>
      <c r="B26" s="691">
        <f>SUM(B6:B25)</f>
        <v>422313</v>
      </c>
      <c r="C26" s="691">
        <f t="shared" ref="C26:E26" si="1">SUM(C6:C25)</f>
        <v>53742</v>
      </c>
      <c r="D26" s="691">
        <f t="shared" si="1"/>
        <v>249368</v>
      </c>
      <c r="E26" s="691">
        <f t="shared" si="1"/>
        <v>108969</v>
      </c>
      <c r="F26" s="692">
        <f>SUM(B26:E26)</f>
        <v>834392</v>
      </c>
    </row>
    <row r="27" spans="1:6" ht="14.5">
      <c r="A27" s="463" t="s">
        <v>455</v>
      </c>
      <c r="B27" s="463"/>
      <c r="C27" s="463"/>
      <c r="D27" s="463"/>
      <c r="E27" s="463"/>
      <c r="F27" s="463"/>
    </row>
    <row r="28" spans="1:6" ht="14.5">
      <c r="A28" s="755" t="s">
        <v>456</v>
      </c>
      <c r="B28" s="712"/>
      <c r="C28" s="712"/>
      <c r="D28" s="712"/>
      <c r="E28" s="712"/>
      <c r="F28" s="712"/>
    </row>
    <row r="29" spans="1:6" ht="126" customHeight="1">
      <c r="A29" s="801" t="s">
        <v>155</v>
      </c>
      <c r="B29" s="802"/>
      <c r="C29" s="802"/>
      <c r="D29" s="802"/>
      <c r="E29" s="802"/>
      <c r="F29" s="803"/>
    </row>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3">
    <mergeCell ref="B3:F3"/>
    <mergeCell ref="A28:F28"/>
    <mergeCell ref="A29:F29"/>
  </mergeCells>
  <pageMargins left="0.7" right="0.7" top="0.75" bottom="0.75" header="0" footer="0"/>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000"/>
  <sheetViews>
    <sheetView tabSelected="1" workbookViewId="0">
      <selection sqref="A1:E1"/>
    </sheetView>
  </sheetViews>
  <sheetFormatPr defaultColWidth="12.58203125" defaultRowHeight="15" customHeight="1"/>
  <cols>
    <col min="1" max="1" width="8.08203125" customWidth="1"/>
    <col min="2" max="2" width="14.58203125" customWidth="1"/>
    <col min="3" max="3" width="23.58203125" customWidth="1"/>
    <col min="4" max="5" width="24.58203125" customWidth="1"/>
    <col min="6" max="6" width="16.58203125" customWidth="1"/>
  </cols>
  <sheetData>
    <row r="1" spans="1:6" ht="18.5">
      <c r="A1" s="794" t="s">
        <v>558</v>
      </c>
      <c r="B1" s="712"/>
      <c r="C1" s="712"/>
      <c r="D1" s="712"/>
      <c r="E1" s="712"/>
    </row>
    <row r="2" spans="1:6" ht="14.25" customHeight="1"/>
    <row r="3" spans="1:6" ht="14.25" customHeight="1">
      <c r="A3" s="102" t="s">
        <v>59</v>
      </c>
      <c r="B3" s="102" t="s">
        <v>359</v>
      </c>
      <c r="C3" s="102" t="s">
        <v>360</v>
      </c>
      <c r="D3" s="102" t="s">
        <v>361</v>
      </c>
      <c r="E3" s="102" t="s">
        <v>362</v>
      </c>
      <c r="F3" s="414" t="s">
        <v>363</v>
      </c>
    </row>
    <row r="4" spans="1:6" ht="14.25" customHeight="1">
      <c r="A4" s="415">
        <v>2023</v>
      </c>
      <c r="B4" s="416">
        <v>6335</v>
      </c>
      <c r="C4" s="416">
        <v>2030</v>
      </c>
      <c r="D4" s="416">
        <v>2959</v>
      </c>
      <c r="E4" s="416">
        <v>2345</v>
      </c>
      <c r="F4" s="417">
        <v>4707</v>
      </c>
    </row>
    <row r="5" spans="1:6" ht="14.25" customHeight="1">
      <c r="A5" s="395">
        <v>2022</v>
      </c>
      <c r="B5" s="396">
        <v>6021</v>
      </c>
      <c r="C5" s="396">
        <v>2154</v>
      </c>
      <c r="D5" s="396">
        <v>3354</v>
      </c>
      <c r="E5" s="396">
        <v>2051</v>
      </c>
      <c r="F5" s="418">
        <v>4724</v>
      </c>
    </row>
    <row r="6" spans="1:6" ht="14.25" customHeight="1">
      <c r="A6" s="399">
        <v>2021</v>
      </c>
      <c r="B6" s="400">
        <v>2657</v>
      </c>
      <c r="C6" s="400">
        <v>3000</v>
      </c>
      <c r="D6" s="400">
        <v>4718</v>
      </c>
      <c r="E6" s="400">
        <v>3170</v>
      </c>
      <c r="F6" s="419">
        <v>4846</v>
      </c>
    </row>
    <row r="7" spans="1:6" ht="14.25" customHeight="1">
      <c r="A7" s="31"/>
      <c r="B7" s="31"/>
      <c r="C7" s="31"/>
      <c r="D7" s="31"/>
      <c r="E7" s="31"/>
      <c r="F7" s="31"/>
    </row>
    <row r="8" spans="1:6" ht="14.25" customHeight="1">
      <c r="A8" s="463" t="s">
        <v>559</v>
      </c>
    </row>
    <row r="9" spans="1:6" ht="14.25" customHeight="1"/>
    <row r="10" spans="1:6" ht="14.25" customHeight="1"/>
    <row r="11" spans="1:6" ht="14.25" customHeight="1">
      <c r="A11" s="1"/>
      <c r="B11" s="1"/>
      <c r="C11" s="1"/>
      <c r="D11" s="1"/>
      <c r="E11" s="1"/>
      <c r="F11" s="1"/>
    </row>
    <row r="12" spans="1:6" ht="14.25" customHeight="1">
      <c r="A12" s="1"/>
      <c r="B12" s="1"/>
      <c r="C12" s="1"/>
      <c r="D12" s="1"/>
      <c r="E12" s="1"/>
      <c r="F12" s="1"/>
    </row>
    <row r="13" spans="1:6" ht="14.25" customHeight="1">
      <c r="A13" s="1"/>
      <c r="B13" s="1"/>
      <c r="C13" s="1"/>
      <c r="D13" s="1"/>
      <c r="E13" s="1"/>
      <c r="F13" s="1"/>
    </row>
    <row r="14" spans="1:6" ht="14.25" customHeight="1">
      <c r="A14" s="1"/>
      <c r="B14" s="1"/>
      <c r="C14" s="1"/>
      <c r="D14" s="1"/>
      <c r="E14" s="1"/>
      <c r="F14" s="1"/>
    </row>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000"/>
  <sheetViews>
    <sheetView workbookViewId="0"/>
  </sheetViews>
  <sheetFormatPr defaultColWidth="12.58203125" defaultRowHeight="15" customHeight="1"/>
  <cols>
    <col min="1" max="6" width="8.582031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1"/>
  <sheetViews>
    <sheetView topLeftCell="A32" workbookViewId="0">
      <selection activeCell="B14" sqref="B14"/>
    </sheetView>
  </sheetViews>
  <sheetFormatPr defaultColWidth="12.58203125" defaultRowHeight="15" customHeight="1"/>
  <cols>
    <col min="1" max="1" width="13.08203125" customWidth="1"/>
    <col min="2" max="2" width="80" customWidth="1"/>
    <col min="3" max="22" width="8" customWidth="1"/>
  </cols>
  <sheetData>
    <row r="1" spans="1:22" ht="12.75" customHeight="1">
      <c r="A1" s="17"/>
      <c r="B1" s="17"/>
      <c r="C1" s="17"/>
      <c r="D1" s="17"/>
      <c r="E1" s="17"/>
      <c r="F1" s="17"/>
      <c r="G1" s="17"/>
      <c r="H1" s="17"/>
      <c r="I1" s="17"/>
      <c r="J1" s="17"/>
      <c r="K1" s="17"/>
      <c r="L1" s="17"/>
      <c r="M1" s="17"/>
      <c r="N1" s="17"/>
      <c r="O1" s="17"/>
      <c r="P1" s="17"/>
      <c r="Q1" s="17"/>
      <c r="R1" s="17"/>
      <c r="S1" s="17"/>
      <c r="T1" s="17"/>
      <c r="U1" s="17"/>
      <c r="V1" s="17"/>
    </row>
    <row r="2" spans="1:22" ht="18.5">
      <c r="A2" s="726" t="s">
        <v>502</v>
      </c>
      <c r="B2" s="712"/>
      <c r="C2" s="18"/>
      <c r="D2" s="18"/>
      <c r="E2" s="18"/>
      <c r="F2" s="18"/>
      <c r="G2" s="18"/>
      <c r="H2" s="18"/>
      <c r="I2" s="18"/>
      <c r="J2" s="18"/>
      <c r="K2" s="18"/>
      <c r="L2" s="18"/>
      <c r="M2" s="18"/>
      <c r="N2" s="18"/>
      <c r="O2" s="18"/>
      <c r="P2" s="18"/>
      <c r="Q2" s="18"/>
      <c r="R2" s="18"/>
      <c r="S2" s="18"/>
      <c r="T2" s="18"/>
      <c r="U2" s="18"/>
      <c r="V2" s="18"/>
    </row>
    <row r="3" spans="1:22" ht="15.5">
      <c r="A3" s="727" t="s">
        <v>0</v>
      </c>
      <c r="B3" s="712"/>
      <c r="C3" s="18"/>
      <c r="D3" s="18"/>
      <c r="E3" s="18"/>
      <c r="F3" s="18"/>
      <c r="G3" s="18"/>
      <c r="H3" s="18"/>
      <c r="I3" s="18"/>
      <c r="J3" s="18"/>
      <c r="K3" s="18"/>
      <c r="L3" s="18"/>
      <c r="M3" s="18"/>
      <c r="N3" s="18"/>
      <c r="O3" s="18"/>
      <c r="P3" s="18"/>
      <c r="Q3" s="18"/>
      <c r="R3" s="18"/>
      <c r="S3" s="18"/>
      <c r="T3" s="18"/>
      <c r="U3" s="18"/>
      <c r="V3" s="18"/>
    </row>
    <row r="4" spans="1:22" ht="15.5">
      <c r="A4" s="19"/>
      <c r="B4" s="18"/>
      <c r="C4" s="18"/>
      <c r="D4" s="18"/>
      <c r="E4" s="18"/>
      <c r="F4" s="18"/>
      <c r="G4" s="18"/>
      <c r="H4" s="18"/>
      <c r="I4" s="18"/>
      <c r="J4" s="18"/>
      <c r="K4" s="18"/>
      <c r="L4" s="18"/>
      <c r="M4" s="18"/>
      <c r="N4" s="18"/>
      <c r="O4" s="18"/>
      <c r="P4" s="18"/>
      <c r="Q4" s="18"/>
      <c r="R4" s="18"/>
      <c r="S4" s="18"/>
      <c r="T4" s="18"/>
      <c r="U4" s="18"/>
      <c r="V4" s="18"/>
    </row>
    <row r="5" spans="1:22" ht="15.5">
      <c r="A5" s="19"/>
      <c r="B5" s="18"/>
      <c r="C5" s="18"/>
      <c r="D5" s="18"/>
      <c r="E5" s="18"/>
      <c r="F5" s="18"/>
      <c r="G5" s="18"/>
      <c r="H5" s="18"/>
      <c r="I5" s="18"/>
      <c r="J5" s="18"/>
      <c r="K5" s="18"/>
      <c r="L5" s="18"/>
      <c r="M5" s="18"/>
      <c r="N5" s="18"/>
      <c r="O5" s="18"/>
      <c r="P5" s="18"/>
      <c r="Q5" s="18"/>
      <c r="R5" s="18"/>
      <c r="S5" s="18"/>
      <c r="T5" s="18"/>
      <c r="U5" s="18"/>
      <c r="V5" s="18"/>
    </row>
    <row r="6" spans="1:22" ht="15.5">
      <c r="A6" s="727" t="s">
        <v>1</v>
      </c>
      <c r="B6" s="712"/>
      <c r="C6" s="18"/>
      <c r="D6" s="18"/>
      <c r="E6" s="18"/>
      <c r="F6" s="18"/>
      <c r="G6" s="18"/>
      <c r="H6" s="18"/>
      <c r="I6" s="18"/>
      <c r="J6" s="18"/>
      <c r="K6" s="18"/>
      <c r="L6" s="18"/>
      <c r="M6" s="18"/>
      <c r="N6" s="18"/>
      <c r="O6" s="18"/>
      <c r="P6" s="18"/>
      <c r="Q6" s="18"/>
      <c r="R6" s="18"/>
      <c r="S6" s="18"/>
      <c r="T6" s="18"/>
      <c r="U6" s="18"/>
      <c r="V6" s="18"/>
    </row>
    <row r="7" spans="1:22" ht="15.5">
      <c r="A7" s="19"/>
      <c r="B7" s="18"/>
      <c r="C7" s="18"/>
      <c r="D7" s="18"/>
      <c r="E7" s="18"/>
      <c r="F7" s="18"/>
      <c r="G7" s="18"/>
      <c r="H7" s="18"/>
      <c r="I7" s="18"/>
      <c r="J7" s="18"/>
      <c r="K7" s="18"/>
      <c r="L7" s="18"/>
      <c r="M7" s="18"/>
      <c r="N7" s="18"/>
      <c r="O7" s="18"/>
      <c r="P7" s="18"/>
      <c r="Q7" s="18"/>
      <c r="R7" s="18"/>
      <c r="S7" s="18"/>
      <c r="T7" s="18"/>
      <c r="U7" s="18"/>
      <c r="V7" s="18"/>
    </row>
    <row r="8" spans="1:22" ht="15.5">
      <c r="A8" s="20" t="s">
        <v>2</v>
      </c>
      <c r="B8" s="20" t="s">
        <v>503</v>
      </c>
      <c r="C8" s="20"/>
      <c r="D8" s="20"/>
      <c r="E8" s="18"/>
      <c r="F8" s="18"/>
      <c r="G8" s="18"/>
      <c r="H8" s="18"/>
      <c r="I8" s="18"/>
      <c r="J8" s="18"/>
      <c r="K8" s="18"/>
      <c r="L8" s="18"/>
      <c r="M8" s="18"/>
      <c r="N8" s="18"/>
      <c r="O8" s="18"/>
      <c r="P8" s="18"/>
      <c r="Q8" s="18"/>
      <c r="R8" s="18"/>
      <c r="S8" s="18"/>
      <c r="T8" s="18"/>
      <c r="U8" s="18"/>
      <c r="V8" s="18"/>
    </row>
    <row r="9" spans="1:22" ht="15.5">
      <c r="A9" s="20" t="s">
        <v>3</v>
      </c>
      <c r="B9" s="20" t="s">
        <v>504</v>
      </c>
      <c r="C9" s="20"/>
      <c r="D9" s="20"/>
      <c r="E9" s="20"/>
      <c r="F9" s="20"/>
      <c r="G9" s="18"/>
      <c r="H9" s="18"/>
      <c r="I9" s="18"/>
      <c r="J9" s="18"/>
      <c r="K9" s="18"/>
      <c r="L9" s="18"/>
      <c r="M9" s="18"/>
      <c r="N9" s="18"/>
      <c r="O9" s="18"/>
      <c r="P9" s="18"/>
      <c r="Q9" s="18"/>
      <c r="R9" s="18"/>
      <c r="S9" s="18"/>
      <c r="T9" s="18"/>
      <c r="U9" s="18"/>
      <c r="V9" s="18"/>
    </row>
    <row r="10" spans="1:22" ht="15.5">
      <c r="A10" s="20" t="s">
        <v>4</v>
      </c>
      <c r="B10" s="20" t="s">
        <v>475</v>
      </c>
      <c r="C10" s="20"/>
      <c r="D10" s="20"/>
      <c r="E10" s="20"/>
      <c r="F10" s="20"/>
      <c r="G10" s="18"/>
      <c r="H10" s="18"/>
      <c r="I10" s="18"/>
      <c r="J10" s="18"/>
      <c r="K10" s="18"/>
      <c r="L10" s="18"/>
      <c r="M10" s="18"/>
      <c r="N10" s="18"/>
      <c r="O10" s="18"/>
      <c r="P10" s="18"/>
      <c r="Q10" s="18"/>
      <c r="R10" s="18"/>
      <c r="S10" s="18"/>
      <c r="T10" s="18"/>
      <c r="U10" s="18"/>
      <c r="V10" s="18"/>
    </row>
    <row r="11" spans="1:22" ht="15.5">
      <c r="A11" s="20" t="s">
        <v>5</v>
      </c>
      <c r="B11" s="20" t="s">
        <v>505</v>
      </c>
      <c r="C11" s="20"/>
      <c r="D11" s="20"/>
      <c r="E11" s="20"/>
      <c r="F11" s="20"/>
      <c r="G11" s="18"/>
      <c r="H11" s="18"/>
      <c r="I11" s="18"/>
      <c r="J11" s="18"/>
      <c r="K11" s="18"/>
      <c r="L11" s="18"/>
      <c r="M11" s="18"/>
      <c r="N11" s="18"/>
      <c r="O11" s="18"/>
      <c r="P11" s="18"/>
      <c r="Q11" s="18"/>
      <c r="R11" s="18"/>
      <c r="S11" s="18"/>
      <c r="T11" s="18"/>
      <c r="U11" s="18"/>
      <c r="V11" s="18"/>
    </row>
    <row r="12" spans="1:22" ht="15.5">
      <c r="A12" s="20" t="s">
        <v>6</v>
      </c>
      <c r="B12" s="20" t="s">
        <v>506</v>
      </c>
      <c r="C12" s="20"/>
      <c r="D12" s="20"/>
      <c r="E12" s="20"/>
      <c r="F12" s="20"/>
      <c r="G12" s="18"/>
      <c r="H12" s="18"/>
      <c r="I12" s="18"/>
      <c r="J12" s="18"/>
      <c r="K12" s="18"/>
      <c r="L12" s="18"/>
      <c r="M12" s="18"/>
      <c r="N12" s="18"/>
      <c r="O12" s="18"/>
      <c r="P12" s="18"/>
      <c r="Q12" s="18"/>
      <c r="R12" s="18"/>
      <c r="S12" s="18"/>
      <c r="T12" s="18"/>
      <c r="U12" s="18"/>
      <c r="V12" s="18"/>
    </row>
    <row r="13" spans="1:22" ht="15.5">
      <c r="A13" s="20" t="s">
        <v>7</v>
      </c>
      <c r="B13" s="20" t="s">
        <v>507</v>
      </c>
      <c r="C13" s="20"/>
      <c r="D13" s="20"/>
      <c r="E13" s="20"/>
      <c r="F13" s="20"/>
      <c r="G13" s="18"/>
      <c r="H13" s="18"/>
      <c r="I13" s="18"/>
      <c r="J13" s="18"/>
      <c r="K13" s="18"/>
      <c r="L13" s="18"/>
      <c r="M13" s="18"/>
      <c r="N13" s="18"/>
      <c r="O13" s="18"/>
      <c r="P13" s="18"/>
      <c r="Q13" s="18"/>
      <c r="R13" s="18"/>
      <c r="S13" s="18"/>
      <c r="T13" s="18"/>
      <c r="U13" s="18"/>
      <c r="V13" s="18"/>
    </row>
    <row r="14" spans="1:22" ht="15.5">
      <c r="A14" s="20" t="s">
        <v>8</v>
      </c>
      <c r="B14" s="20" t="s">
        <v>476</v>
      </c>
      <c r="C14" s="20"/>
      <c r="D14" s="20"/>
      <c r="E14" s="20"/>
      <c r="F14" s="20"/>
      <c r="G14" s="18"/>
      <c r="H14" s="18"/>
      <c r="I14" s="18"/>
      <c r="J14" s="18"/>
      <c r="K14" s="18"/>
      <c r="L14" s="18"/>
      <c r="M14" s="18"/>
      <c r="N14" s="18"/>
      <c r="O14" s="18"/>
      <c r="P14" s="18"/>
      <c r="Q14" s="18"/>
      <c r="R14" s="18"/>
      <c r="S14" s="18"/>
      <c r="T14" s="18"/>
      <c r="U14" s="18"/>
      <c r="V14" s="18"/>
    </row>
    <row r="15" spans="1:22" ht="15.5">
      <c r="A15" s="20" t="s">
        <v>9</v>
      </c>
      <c r="B15" s="20" t="s">
        <v>477</v>
      </c>
      <c r="C15" s="20"/>
      <c r="D15" s="20"/>
      <c r="E15" s="18"/>
      <c r="F15" s="18"/>
      <c r="G15" s="18"/>
      <c r="H15" s="18"/>
      <c r="I15" s="18"/>
      <c r="J15" s="18"/>
      <c r="K15" s="18"/>
      <c r="L15" s="18"/>
      <c r="M15" s="18"/>
      <c r="N15" s="18"/>
      <c r="O15" s="18"/>
      <c r="P15" s="18"/>
      <c r="Q15" s="18"/>
      <c r="R15" s="18"/>
      <c r="S15" s="18"/>
      <c r="T15" s="18"/>
      <c r="U15" s="18"/>
      <c r="V15" s="18"/>
    </row>
    <row r="16" spans="1:22" ht="15.5">
      <c r="A16" s="20" t="s">
        <v>10</v>
      </c>
      <c r="B16" s="20" t="s">
        <v>478</v>
      </c>
      <c r="C16" s="20"/>
      <c r="D16" s="20"/>
      <c r="E16" s="18"/>
      <c r="F16" s="18"/>
      <c r="G16" s="18"/>
      <c r="H16" s="18"/>
      <c r="I16" s="18"/>
      <c r="J16" s="18"/>
      <c r="K16" s="18"/>
      <c r="L16" s="18"/>
      <c r="M16" s="18"/>
      <c r="N16" s="18"/>
      <c r="O16" s="18"/>
      <c r="P16" s="18"/>
      <c r="Q16" s="18"/>
      <c r="R16" s="18"/>
      <c r="S16" s="18"/>
      <c r="T16" s="18"/>
      <c r="U16" s="18"/>
      <c r="V16" s="18"/>
    </row>
    <row r="17" spans="1:22" ht="15.5">
      <c r="A17" s="20" t="s">
        <v>11</v>
      </c>
      <c r="B17" s="20" t="s">
        <v>479</v>
      </c>
      <c r="C17" s="20"/>
      <c r="D17" s="20"/>
      <c r="E17" s="18"/>
      <c r="F17" s="18"/>
      <c r="G17" s="18"/>
      <c r="H17" s="18"/>
      <c r="I17" s="18"/>
      <c r="J17" s="18"/>
      <c r="K17" s="18"/>
      <c r="L17" s="18"/>
      <c r="M17" s="18"/>
      <c r="N17" s="18"/>
      <c r="O17" s="18"/>
      <c r="P17" s="18"/>
      <c r="Q17" s="18"/>
      <c r="R17" s="18"/>
      <c r="S17" s="18"/>
      <c r="T17" s="18"/>
      <c r="U17" s="18"/>
      <c r="V17" s="18"/>
    </row>
    <row r="18" spans="1:22" ht="15.5">
      <c r="A18" s="20" t="s">
        <v>12</v>
      </c>
      <c r="B18" s="20" t="s">
        <v>480</v>
      </c>
      <c r="C18" s="20"/>
      <c r="D18" s="20"/>
      <c r="E18" s="18"/>
      <c r="F18" s="18"/>
      <c r="G18" s="18"/>
      <c r="H18" s="18"/>
      <c r="I18" s="18"/>
      <c r="J18" s="18"/>
      <c r="K18" s="18"/>
      <c r="L18" s="18"/>
      <c r="M18" s="18"/>
      <c r="N18" s="18"/>
      <c r="O18" s="18"/>
      <c r="P18" s="18"/>
      <c r="Q18" s="18"/>
      <c r="R18" s="18"/>
      <c r="S18" s="18"/>
      <c r="T18" s="18"/>
      <c r="U18" s="18"/>
      <c r="V18" s="18"/>
    </row>
    <row r="19" spans="1:22" ht="15.5">
      <c r="A19" s="20" t="s">
        <v>13</v>
      </c>
      <c r="B19" s="20" t="s">
        <v>481</v>
      </c>
      <c r="C19" s="20"/>
      <c r="D19" s="20"/>
      <c r="E19" s="18"/>
      <c r="F19" s="18"/>
      <c r="G19" s="18"/>
      <c r="H19" s="18"/>
      <c r="I19" s="18"/>
      <c r="J19" s="18"/>
      <c r="K19" s="18"/>
      <c r="L19" s="18"/>
      <c r="M19" s="18"/>
      <c r="N19" s="18"/>
      <c r="O19" s="18"/>
      <c r="P19" s="18"/>
      <c r="Q19" s="18"/>
      <c r="R19" s="18"/>
      <c r="S19" s="18"/>
      <c r="T19" s="18"/>
      <c r="U19" s="18"/>
      <c r="V19" s="18"/>
    </row>
    <row r="20" spans="1:22" ht="15.5">
      <c r="A20" s="20" t="s">
        <v>14</v>
      </c>
      <c r="B20" s="20" t="s">
        <v>482</v>
      </c>
      <c r="C20" s="20"/>
      <c r="D20" s="20"/>
      <c r="E20" s="18"/>
      <c r="F20" s="18"/>
      <c r="G20" s="18"/>
      <c r="H20" s="18"/>
      <c r="I20" s="18"/>
      <c r="J20" s="18"/>
      <c r="K20" s="18"/>
      <c r="L20" s="18"/>
      <c r="M20" s="18"/>
      <c r="N20" s="18"/>
      <c r="O20" s="18"/>
      <c r="P20" s="18"/>
      <c r="Q20" s="18"/>
      <c r="R20" s="18"/>
      <c r="S20" s="18"/>
      <c r="T20" s="18"/>
      <c r="U20" s="18"/>
      <c r="V20" s="18"/>
    </row>
    <row r="21" spans="1:22" ht="15.75" customHeight="1">
      <c r="A21" s="20" t="s">
        <v>15</v>
      </c>
      <c r="B21" s="20" t="s">
        <v>483</v>
      </c>
      <c r="C21" s="20"/>
      <c r="D21" s="20"/>
      <c r="E21" s="18"/>
      <c r="F21" s="18"/>
      <c r="G21" s="18"/>
      <c r="H21" s="18"/>
      <c r="I21" s="18"/>
      <c r="J21" s="18"/>
      <c r="K21" s="18"/>
      <c r="L21" s="18"/>
      <c r="M21" s="18"/>
      <c r="N21" s="18"/>
      <c r="O21" s="18"/>
      <c r="P21" s="18"/>
      <c r="Q21" s="18"/>
      <c r="R21" s="18"/>
      <c r="S21" s="18"/>
      <c r="T21" s="18"/>
      <c r="U21" s="18"/>
      <c r="V21" s="18"/>
    </row>
    <row r="22" spans="1:22" ht="15.75" customHeight="1">
      <c r="A22" s="20" t="s">
        <v>16</v>
      </c>
      <c r="B22" s="20" t="s">
        <v>484</v>
      </c>
      <c r="C22" s="20"/>
      <c r="D22" s="20"/>
      <c r="E22" s="18"/>
      <c r="F22" s="18"/>
      <c r="G22" s="18"/>
      <c r="H22" s="18"/>
      <c r="I22" s="18"/>
      <c r="J22" s="18"/>
      <c r="K22" s="18"/>
      <c r="L22" s="18"/>
      <c r="M22" s="18"/>
      <c r="N22" s="18"/>
      <c r="O22" s="18"/>
      <c r="P22" s="18"/>
      <c r="Q22" s="18"/>
      <c r="R22" s="18"/>
      <c r="S22" s="18"/>
      <c r="T22" s="18"/>
      <c r="U22" s="18"/>
      <c r="V22" s="18"/>
    </row>
    <row r="23" spans="1:22" ht="15.75" customHeight="1">
      <c r="A23" s="20" t="s">
        <v>17</v>
      </c>
      <c r="B23" s="20" t="s">
        <v>485</v>
      </c>
      <c r="C23" s="20"/>
      <c r="D23" s="20"/>
      <c r="E23" s="18"/>
      <c r="F23" s="18"/>
      <c r="G23" s="18"/>
      <c r="H23" s="18"/>
      <c r="I23" s="18"/>
      <c r="J23" s="18"/>
      <c r="K23" s="18"/>
      <c r="L23" s="18"/>
      <c r="M23" s="18"/>
      <c r="N23" s="18"/>
      <c r="O23" s="18"/>
      <c r="P23" s="18"/>
      <c r="Q23" s="18"/>
      <c r="R23" s="18"/>
      <c r="S23" s="18"/>
      <c r="T23" s="18"/>
      <c r="U23" s="18"/>
      <c r="V23" s="18"/>
    </row>
    <row r="24" spans="1:22" ht="15.75" customHeight="1">
      <c r="A24" s="20" t="s">
        <v>18</v>
      </c>
      <c r="B24" s="20" t="s">
        <v>486</v>
      </c>
      <c r="C24" s="20"/>
      <c r="D24" s="20"/>
      <c r="E24" s="18"/>
      <c r="F24" s="18"/>
      <c r="G24" s="18"/>
      <c r="H24" s="18"/>
      <c r="I24" s="18"/>
      <c r="J24" s="18"/>
      <c r="K24" s="18"/>
      <c r="L24" s="18"/>
      <c r="M24" s="18"/>
      <c r="N24" s="18"/>
      <c r="O24" s="18"/>
      <c r="P24" s="18"/>
      <c r="Q24" s="18"/>
      <c r="R24" s="18"/>
      <c r="S24" s="18"/>
      <c r="T24" s="18"/>
      <c r="U24" s="18"/>
      <c r="V24" s="18"/>
    </row>
    <row r="25" spans="1:22" ht="15.75" customHeight="1">
      <c r="A25" s="20" t="s">
        <v>19</v>
      </c>
      <c r="B25" s="20" t="s">
        <v>487</v>
      </c>
      <c r="C25" s="20"/>
      <c r="D25" s="20"/>
      <c r="E25" s="18"/>
      <c r="F25" s="18"/>
      <c r="G25" s="18"/>
      <c r="H25" s="18"/>
      <c r="I25" s="18"/>
      <c r="J25" s="18"/>
      <c r="K25" s="18"/>
      <c r="L25" s="18"/>
      <c r="M25" s="18"/>
      <c r="N25" s="18"/>
      <c r="O25" s="18"/>
      <c r="P25" s="18"/>
      <c r="Q25" s="18"/>
      <c r="R25" s="18"/>
      <c r="S25" s="18"/>
      <c r="T25" s="18"/>
      <c r="U25" s="18"/>
      <c r="V25" s="18"/>
    </row>
    <row r="26" spans="1:22" ht="15.75" customHeight="1">
      <c r="A26" s="20" t="s">
        <v>20</v>
      </c>
      <c r="B26" s="20" t="s">
        <v>488</v>
      </c>
      <c r="C26" s="20"/>
      <c r="D26" s="20"/>
      <c r="E26" s="18"/>
      <c r="F26" s="18"/>
      <c r="G26" s="18"/>
      <c r="H26" s="18"/>
      <c r="I26" s="18"/>
      <c r="J26" s="18"/>
      <c r="K26" s="18"/>
      <c r="L26" s="18"/>
      <c r="M26" s="18"/>
      <c r="N26" s="18"/>
      <c r="O26" s="18"/>
      <c r="P26" s="18"/>
      <c r="Q26" s="18"/>
      <c r="R26" s="18"/>
      <c r="S26" s="18"/>
      <c r="T26" s="18"/>
      <c r="U26" s="18"/>
      <c r="V26" s="18"/>
    </row>
    <row r="27" spans="1:22" ht="15.75" customHeight="1">
      <c r="A27" s="20" t="s">
        <v>21</v>
      </c>
      <c r="B27" s="20" t="s">
        <v>489</v>
      </c>
      <c r="C27" s="20"/>
      <c r="D27" s="20"/>
      <c r="E27" s="18"/>
      <c r="F27" s="18"/>
      <c r="G27" s="18"/>
      <c r="H27" s="18"/>
      <c r="I27" s="18"/>
      <c r="J27" s="18"/>
      <c r="K27" s="18"/>
      <c r="L27" s="18"/>
      <c r="M27" s="18"/>
      <c r="N27" s="18"/>
      <c r="O27" s="18"/>
      <c r="P27" s="18"/>
      <c r="Q27" s="18"/>
      <c r="R27" s="18"/>
      <c r="S27" s="18"/>
      <c r="T27" s="18"/>
      <c r="U27" s="18"/>
      <c r="V27" s="18"/>
    </row>
    <row r="28" spans="1:22" ht="15.75" customHeight="1">
      <c r="A28" s="20" t="s">
        <v>22</v>
      </c>
      <c r="B28" s="20" t="s">
        <v>490</v>
      </c>
      <c r="C28" s="20"/>
      <c r="D28" s="20"/>
      <c r="E28" s="18"/>
      <c r="F28" s="18"/>
      <c r="G28" s="18"/>
      <c r="H28" s="18"/>
      <c r="I28" s="18"/>
      <c r="J28" s="18"/>
      <c r="K28" s="18"/>
      <c r="L28" s="18"/>
      <c r="M28" s="18"/>
      <c r="N28" s="18"/>
      <c r="O28" s="18"/>
      <c r="P28" s="18"/>
      <c r="Q28" s="18"/>
      <c r="R28" s="18"/>
      <c r="S28" s="18"/>
      <c r="T28" s="18"/>
      <c r="U28" s="18"/>
      <c r="V28" s="18"/>
    </row>
    <row r="29" spans="1:22" ht="15.75" customHeight="1">
      <c r="A29" s="20" t="s">
        <v>23</v>
      </c>
      <c r="B29" s="20" t="s">
        <v>491</v>
      </c>
      <c r="C29" s="20"/>
      <c r="D29" s="20"/>
      <c r="E29" s="18"/>
      <c r="F29" s="18"/>
      <c r="G29" s="18"/>
      <c r="H29" s="18"/>
      <c r="I29" s="18"/>
      <c r="J29" s="18"/>
      <c r="K29" s="18"/>
      <c r="L29" s="18"/>
      <c r="M29" s="18"/>
      <c r="N29" s="18"/>
      <c r="O29" s="18"/>
      <c r="P29" s="18"/>
      <c r="Q29" s="18"/>
      <c r="R29" s="18"/>
      <c r="S29" s="18"/>
      <c r="T29" s="18"/>
      <c r="U29" s="18"/>
      <c r="V29" s="18"/>
    </row>
    <row r="30" spans="1:22" ht="15.75" customHeight="1">
      <c r="A30" s="20" t="s">
        <v>24</v>
      </c>
      <c r="B30" s="20" t="s">
        <v>492</v>
      </c>
      <c r="C30" s="20"/>
      <c r="D30" s="20"/>
      <c r="E30" s="18"/>
      <c r="F30" s="18"/>
      <c r="G30" s="18"/>
      <c r="H30" s="18"/>
      <c r="I30" s="18"/>
      <c r="J30" s="18"/>
      <c r="K30" s="18"/>
      <c r="L30" s="18"/>
      <c r="M30" s="18"/>
      <c r="N30" s="18"/>
      <c r="O30" s="18"/>
      <c r="P30" s="18"/>
      <c r="Q30" s="18"/>
      <c r="R30" s="18"/>
      <c r="S30" s="18"/>
      <c r="T30" s="18"/>
      <c r="U30" s="18"/>
      <c r="V30" s="18"/>
    </row>
    <row r="31" spans="1:22" ht="15.75" customHeight="1">
      <c r="A31" s="20" t="s">
        <v>25</v>
      </c>
      <c r="B31" s="20" t="s">
        <v>493</v>
      </c>
      <c r="C31" s="18"/>
      <c r="D31" s="18"/>
      <c r="E31" s="18"/>
      <c r="F31" s="18"/>
      <c r="G31" s="18"/>
      <c r="H31" s="18"/>
      <c r="I31" s="18"/>
      <c r="J31" s="18"/>
      <c r="K31" s="18"/>
      <c r="L31" s="18"/>
      <c r="M31" s="18"/>
      <c r="N31" s="18"/>
      <c r="O31" s="18"/>
      <c r="P31" s="18"/>
      <c r="Q31" s="18"/>
      <c r="R31" s="18"/>
      <c r="S31" s="18"/>
      <c r="T31" s="18"/>
      <c r="U31" s="18"/>
      <c r="V31" s="18"/>
    </row>
    <row r="32" spans="1:22" ht="15.75" customHeight="1">
      <c r="A32" s="20" t="s">
        <v>26</v>
      </c>
      <c r="B32" s="20" t="s">
        <v>494</v>
      </c>
      <c r="C32" s="18"/>
      <c r="D32" s="18"/>
      <c r="E32" s="18"/>
      <c r="F32" s="18"/>
      <c r="G32" s="18"/>
      <c r="H32" s="18"/>
      <c r="I32" s="18"/>
      <c r="J32" s="18"/>
      <c r="K32" s="18"/>
      <c r="L32" s="18"/>
      <c r="M32" s="18"/>
      <c r="N32" s="18"/>
      <c r="O32" s="18"/>
      <c r="P32" s="18"/>
      <c r="Q32" s="18"/>
      <c r="R32" s="18"/>
      <c r="S32" s="18"/>
      <c r="T32" s="18"/>
      <c r="U32" s="18"/>
      <c r="V32" s="18"/>
    </row>
    <row r="33" spans="1:22" ht="15.75" customHeight="1">
      <c r="A33" s="20" t="s">
        <v>27</v>
      </c>
      <c r="B33" s="20" t="s">
        <v>495</v>
      </c>
      <c r="C33" s="18"/>
      <c r="D33" s="18"/>
      <c r="E33" s="18"/>
      <c r="F33" s="18"/>
      <c r="G33" s="18"/>
      <c r="H33" s="18"/>
      <c r="I33" s="18"/>
      <c r="J33" s="18"/>
      <c r="K33" s="18"/>
      <c r="L33" s="18"/>
      <c r="M33" s="18"/>
      <c r="N33" s="18"/>
      <c r="O33" s="18"/>
      <c r="P33" s="18"/>
      <c r="Q33" s="18"/>
      <c r="R33" s="18"/>
      <c r="S33" s="18"/>
      <c r="T33" s="18"/>
      <c r="U33" s="18"/>
      <c r="V33" s="18"/>
    </row>
    <row r="34" spans="1:22" ht="15.75" customHeight="1">
      <c r="A34" s="20" t="s">
        <v>28</v>
      </c>
      <c r="B34" s="20" t="s">
        <v>496</v>
      </c>
      <c r="C34" s="18"/>
      <c r="D34" s="18"/>
      <c r="E34" s="18"/>
      <c r="F34" s="18"/>
      <c r="G34" s="18"/>
      <c r="H34" s="18"/>
      <c r="I34" s="18"/>
      <c r="J34" s="18"/>
      <c r="K34" s="18"/>
      <c r="L34" s="18"/>
      <c r="M34" s="18"/>
      <c r="N34" s="18"/>
      <c r="O34" s="18"/>
      <c r="P34" s="18"/>
      <c r="Q34" s="18"/>
      <c r="R34" s="18"/>
      <c r="S34" s="18"/>
      <c r="T34" s="18"/>
      <c r="U34" s="18"/>
      <c r="V34" s="18"/>
    </row>
    <row r="35" spans="1:22" ht="15.75" customHeight="1">
      <c r="A35" s="20" t="s">
        <v>29</v>
      </c>
      <c r="B35" s="20" t="s">
        <v>497</v>
      </c>
      <c r="C35" s="18"/>
      <c r="D35" s="18"/>
      <c r="E35" s="18"/>
      <c r="F35" s="18"/>
      <c r="G35" s="18"/>
      <c r="H35" s="18"/>
      <c r="I35" s="18"/>
      <c r="J35" s="18"/>
      <c r="K35" s="18"/>
      <c r="L35" s="18"/>
      <c r="M35" s="18"/>
      <c r="N35" s="18"/>
      <c r="O35" s="18"/>
      <c r="P35" s="18"/>
      <c r="Q35" s="18"/>
      <c r="R35" s="18"/>
      <c r="S35" s="18"/>
      <c r="T35" s="18"/>
      <c r="U35" s="18"/>
      <c r="V35" s="18"/>
    </row>
    <row r="36" spans="1:22" ht="15.75" customHeight="1">
      <c r="A36" s="20" t="s">
        <v>30</v>
      </c>
      <c r="B36" s="20" t="s">
        <v>498</v>
      </c>
      <c r="C36" s="18"/>
      <c r="D36" s="18"/>
      <c r="E36" s="18"/>
      <c r="F36" s="18"/>
      <c r="G36" s="18"/>
      <c r="H36" s="18"/>
      <c r="I36" s="18"/>
      <c r="J36" s="18"/>
      <c r="K36" s="18"/>
      <c r="L36" s="18"/>
      <c r="M36" s="18"/>
      <c r="N36" s="18"/>
      <c r="O36" s="18"/>
      <c r="P36" s="18"/>
      <c r="Q36" s="18"/>
      <c r="R36" s="18"/>
      <c r="S36" s="18"/>
      <c r="T36" s="18"/>
      <c r="U36" s="18"/>
      <c r="V36" s="18"/>
    </row>
    <row r="37" spans="1:22" ht="15.75" customHeight="1">
      <c r="A37" s="20" t="s">
        <v>31</v>
      </c>
      <c r="B37" s="20" t="s">
        <v>499</v>
      </c>
      <c r="C37" s="18"/>
      <c r="D37" s="18"/>
      <c r="E37" s="18"/>
      <c r="F37" s="18"/>
      <c r="G37" s="18"/>
      <c r="H37" s="18"/>
      <c r="I37" s="18"/>
      <c r="J37" s="18"/>
      <c r="K37" s="18"/>
      <c r="L37" s="18"/>
      <c r="M37" s="18"/>
      <c r="N37" s="18"/>
      <c r="O37" s="18"/>
      <c r="P37" s="18"/>
      <c r="Q37" s="18"/>
      <c r="R37" s="18"/>
      <c r="S37" s="18"/>
      <c r="T37" s="18"/>
      <c r="U37" s="18"/>
      <c r="V37" s="18"/>
    </row>
    <row r="38" spans="1:22" ht="15.75" customHeight="1">
      <c r="A38" s="20" t="s">
        <v>32</v>
      </c>
      <c r="B38" s="20" t="s">
        <v>500</v>
      </c>
      <c r="C38" s="18"/>
      <c r="D38" s="18"/>
      <c r="E38" s="18"/>
      <c r="F38" s="18"/>
      <c r="G38" s="18"/>
      <c r="H38" s="18"/>
      <c r="I38" s="18"/>
      <c r="J38" s="18"/>
      <c r="K38" s="18"/>
      <c r="L38" s="18"/>
      <c r="M38" s="18"/>
      <c r="N38" s="18"/>
      <c r="O38" s="18"/>
      <c r="P38" s="18"/>
      <c r="Q38" s="18"/>
      <c r="R38" s="18"/>
      <c r="S38" s="18"/>
      <c r="T38" s="18"/>
      <c r="U38" s="18"/>
      <c r="V38" s="18"/>
    </row>
    <row r="39" spans="1:22" ht="15.75" customHeight="1">
      <c r="A39" s="20" t="s">
        <v>33</v>
      </c>
      <c r="B39" s="20" t="s">
        <v>508</v>
      </c>
      <c r="C39" s="18"/>
      <c r="D39" s="18"/>
      <c r="E39" s="18"/>
      <c r="F39" s="18"/>
      <c r="G39" s="18"/>
      <c r="H39" s="18"/>
      <c r="I39" s="18"/>
      <c r="J39" s="18"/>
      <c r="K39" s="18"/>
      <c r="L39" s="18"/>
      <c r="M39" s="18"/>
      <c r="N39" s="18"/>
      <c r="O39" s="18"/>
      <c r="P39" s="18"/>
      <c r="Q39" s="18"/>
      <c r="R39" s="18"/>
      <c r="S39" s="18"/>
      <c r="T39" s="18"/>
      <c r="U39" s="18"/>
      <c r="V39" s="18"/>
    </row>
    <row r="40" spans="1:22" ht="15.75" customHeight="1">
      <c r="A40" s="524" t="s">
        <v>448</v>
      </c>
      <c r="B40" s="524" t="s">
        <v>501</v>
      </c>
      <c r="C40" s="18"/>
      <c r="D40" s="18"/>
      <c r="E40" s="18"/>
      <c r="F40" s="18"/>
      <c r="G40" s="18"/>
      <c r="H40" s="18"/>
      <c r="I40" s="18"/>
      <c r="J40" s="18"/>
      <c r="K40" s="18"/>
      <c r="L40" s="18"/>
      <c r="M40" s="18"/>
      <c r="N40" s="18"/>
      <c r="O40" s="18"/>
      <c r="P40" s="18"/>
      <c r="Q40" s="18"/>
      <c r="R40" s="18"/>
      <c r="S40" s="18"/>
      <c r="T40" s="18"/>
      <c r="U40" s="18"/>
      <c r="V40" s="18"/>
    </row>
    <row r="41" spans="1:22" ht="15.75" customHeight="1">
      <c r="A41" s="20" t="s">
        <v>34</v>
      </c>
      <c r="B41" s="20" t="s">
        <v>509</v>
      </c>
      <c r="C41" s="17"/>
      <c r="D41" s="17"/>
      <c r="E41" s="17"/>
      <c r="F41" s="17"/>
      <c r="G41" s="17"/>
      <c r="H41" s="17"/>
      <c r="I41" s="17"/>
      <c r="J41" s="17"/>
      <c r="K41" s="17"/>
      <c r="L41" s="17"/>
      <c r="M41" s="17"/>
      <c r="N41" s="17"/>
      <c r="O41" s="17"/>
      <c r="P41" s="17"/>
      <c r="Q41" s="17"/>
      <c r="R41" s="17"/>
      <c r="S41" s="17"/>
      <c r="T41" s="17"/>
      <c r="U41" s="17"/>
      <c r="V41" s="17"/>
    </row>
    <row r="42" spans="1:22" ht="26">
      <c r="A42" s="17"/>
      <c r="B42" s="21" t="s">
        <v>35</v>
      </c>
      <c r="C42" s="17"/>
      <c r="D42" s="17"/>
      <c r="E42" s="17"/>
      <c r="F42" s="17"/>
      <c r="G42" s="17"/>
      <c r="H42" s="17"/>
      <c r="I42" s="17"/>
      <c r="J42" s="17"/>
      <c r="K42" s="17"/>
      <c r="L42" s="17"/>
      <c r="M42" s="17"/>
      <c r="N42" s="17"/>
      <c r="O42" s="17"/>
      <c r="P42" s="17"/>
      <c r="Q42" s="17"/>
      <c r="R42" s="17"/>
      <c r="S42" s="17"/>
      <c r="T42" s="17"/>
      <c r="U42" s="17"/>
      <c r="V42" s="17"/>
    </row>
    <row r="43" spans="1:22" ht="26">
      <c r="A43" s="17"/>
      <c r="B43" s="690" t="s">
        <v>567</v>
      </c>
      <c r="C43" s="17"/>
      <c r="D43" s="17"/>
      <c r="E43" s="17"/>
      <c r="F43" s="17"/>
      <c r="G43" s="17"/>
      <c r="H43" s="17"/>
      <c r="I43" s="17"/>
      <c r="J43" s="17"/>
      <c r="K43" s="17"/>
      <c r="L43" s="17"/>
      <c r="M43" s="17"/>
      <c r="N43" s="17"/>
      <c r="O43" s="17"/>
      <c r="P43" s="17"/>
      <c r="Q43" s="17"/>
      <c r="R43" s="17"/>
      <c r="S43" s="17"/>
      <c r="T43" s="17"/>
      <c r="U43" s="17"/>
      <c r="V43" s="17"/>
    </row>
    <row r="44" spans="1:22" ht="39">
      <c r="A44" s="17"/>
      <c r="B44" s="21" t="s">
        <v>36</v>
      </c>
      <c r="C44" s="17"/>
      <c r="D44" s="17"/>
      <c r="E44" s="17"/>
      <c r="F44" s="17"/>
      <c r="G44" s="17"/>
      <c r="H44" s="17"/>
      <c r="I44" s="17"/>
      <c r="J44" s="17"/>
      <c r="K44" s="17"/>
      <c r="L44" s="17"/>
      <c r="M44" s="17"/>
      <c r="N44" s="17"/>
      <c r="O44" s="17"/>
      <c r="P44" s="17"/>
      <c r="Q44" s="17"/>
      <c r="R44" s="17"/>
      <c r="S44" s="17"/>
      <c r="T44" s="17"/>
      <c r="U44" s="17"/>
      <c r="V44" s="17"/>
    </row>
    <row r="45" spans="1:22" ht="14">
      <c r="A45" s="17"/>
      <c r="B45" s="18" t="s">
        <v>37</v>
      </c>
      <c r="C45" s="17"/>
      <c r="D45" s="17"/>
      <c r="E45" s="17"/>
      <c r="F45" s="17"/>
      <c r="G45" s="17"/>
      <c r="H45" s="17"/>
      <c r="I45" s="17"/>
      <c r="J45" s="17"/>
      <c r="K45" s="17"/>
      <c r="L45" s="17"/>
      <c r="M45" s="17"/>
      <c r="N45" s="17"/>
      <c r="O45" s="17"/>
      <c r="P45" s="17"/>
      <c r="Q45" s="17"/>
      <c r="R45" s="17"/>
      <c r="S45" s="17"/>
      <c r="T45" s="17"/>
      <c r="U45" s="17"/>
      <c r="V45" s="17"/>
    </row>
    <row r="46" spans="1:22" ht="14">
      <c r="A46" s="17"/>
      <c r="B46" s="18" t="s">
        <v>38</v>
      </c>
      <c r="C46" s="17"/>
      <c r="D46" s="17"/>
      <c r="E46" s="17"/>
      <c r="F46" s="17"/>
      <c r="G46" s="17"/>
      <c r="H46" s="17"/>
      <c r="I46" s="17"/>
      <c r="J46" s="17"/>
      <c r="K46" s="17"/>
      <c r="L46" s="17"/>
      <c r="M46" s="17"/>
      <c r="N46" s="17"/>
      <c r="O46" s="17"/>
      <c r="P46" s="17"/>
      <c r="Q46" s="17"/>
      <c r="R46" s="17"/>
      <c r="S46" s="17"/>
      <c r="T46" s="17"/>
      <c r="U46" s="17"/>
      <c r="V46" s="17"/>
    </row>
    <row r="47" spans="1:22" ht="12.75" customHeight="1">
      <c r="A47" s="17"/>
      <c r="B47" s="17"/>
      <c r="C47" s="17"/>
      <c r="D47" s="17"/>
      <c r="E47" s="17"/>
      <c r="F47" s="17"/>
      <c r="G47" s="17"/>
      <c r="H47" s="17"/>
      <c r="I47" s="17"/>
      <c r="J47" s="17"/>
      <c r="K47" s="17"/>
      <c r="L47" s="17"/>
      <c r="M47" s="17"/>
      <c r="N47" s="17"/>
      <c r="O47" s="17"/>
      <c r="P47" s="17"/>
      <c r="Q47" s="17"/>
      <c r="R47" s="17"/>
      <c r="S47" s="17"/>
      <c r="T47" s="17"/>
      <c r="U47" s="17"/>
      <c r="V47" s="17"/>
    </row>
    <row r="48" spans="1:22" ht="12.75" customHeight="1">
      <c r="A48" s="17"/>
      <c r="B48" s="17"/>
      <c r="C48" s="17"/>
      <c r="D48" s="17"/>
      <c r="E48" s="17"/>
      <c r="F48" s="17"/>
      <c r="G48" s="17"/>
      <c r="H48" s="17"/>
      <c r="I48" s="17"/>
      <c r="J48" s="17"/>
      <c r="K48" s="17"/>
      <c r="L48" s="17"/>
      <c r="M48" s="17"/>
      <c r="N48" s="17"/>
      <c r="O48" s="17"/>
      <c r="P48" s="17"/>
      <c r="Q48" s="17"/>
      <c r="R48" s="17"/>
      <c r="S48" s="17"/>
      <c r="T48" s="17"/>
      <c r="U48" s="17"/>
      <c r="V48" s="17"/>
    </row>
    <row r="49" spans="1:22" ht="12.75" customHeight="1">
      <c r="A49" s="17"/>
      <c r="B49" s="17"/>
      <c r="C49" s="17"/>
      <c r="D49" s="17"/>
      <c r="E49" s="17"/>
      <c r="F49" s="17"/>
      <c r="G49" s="17"/>
      <c r="H49" s="17"/>
      <c r="I49" s="17"/>
      <c r="J49" s="17"/>
      <c r="K49" s="17"/>
      <c r="L49" s="17"/>
      <c r="M49" s="17"/>
      <c r="N49" s="17"/>
      <c r="O49" s="17"/>
      <c r="P49" s="17"/>
      <c r="Q49" s="17"/>
      <c r="R49" s="17"/>
      <c r="S49" s="17"/>
      <c r="T49" s="17"/>
      <c r="U49" s="17"/>
      <c r="V49" s="17"/>
    </row>
    <row r="50" spans="1:22" ht="12.75" customHeight="1">
      <c r="A50" s="17"/>
      <c r="B50" s="17"/>
      <c r="C50" s="17"/>
      <c r="D50" s="17"/>
      <c r="E50" s="17"/>
      <c r="F50" s="17"/>
      <c r="G50" s="17"/>
      <c r="H50" s="17"/>
      <c r="I50" s="17"/>
      <c r="J50" s="17"/>
      <c r="K50" s="17"/>
      <c r="L50" s="17"/>
      <c r="M50" s="17"/>
      <c r="N50" s="17"/>
      <c r="O50" s="17"/>
      <c r="P50" s="17"/>
      <c r="Q50" s="17"/>
      <c r="R50" s="17"/>
      <c r="S50" s="17"/>
      <c r="T50" s="17"/>
      <c r="U50" s="17"/>
      <c r="V50" s="17"/>
    </row>
    <row r="51" spans="1:22" ht="12.75" customHeight="1">
      <c r="A51" s="17"/>
      <c r="B51" s="17"/>
      <c r="C51" s="17"/>
      <c r="D51" s="17"/>
      <c r="E51" s="17"/>
      <c r="F51" s="17"/>
      <c r="G51" s="17"/>
      <c r="H51" s="17"/>
      <c r="I51" s="17"/>
      <c r="J51" s="17"/>
      <c r="K51" s="17"/>
      <c r="L51" s="17"/>
      <c r="M51" s="17"/>
      <c r="N51" s="17"/>
      <c r="O51" s="17"/>
      <c r="P51" s="17"/>
      <c r="Q51" s="17"/>
      <c r="R51" s="17"/>
      <c r="S51" s="17"/>
      <c r="T51" s="17"/>
      <c r="U51" s="17"/>
      <c r="V51" s="17"/>
    </row>
    <row r="52" spans="1:22" ht="12.75" customHeight="1">
      <c r="A52" s="17"/>
      <c r="B52" s="17"/>
      <c r="C52" s="17"/>
      <c r="D52" s="17"/>
      <c r="E52" s="17"/>
      <c r="F52" s="17"/>
      <c r="G52" s="17"/>
      <c r="H52" s="17"/>
      <c r="I52" s="17"/>
      <c r="J52" s="17"/>
      <c r="K52" s="17"/>
      <c r="L52" s="17"/>
      <c r="M52" s="17"/>
      <c r="N52" s="17"/>
      <c r="O52" s="17"/>
      <c r="P52" s="17"/>
      <c r="Q52" s="17"/>
      <c r="R52" s="17"/>
      <c r="S52" s="17"/>
      <c r="T52" s="17"/>
      <c r="U52" s="17"/>
      <c r="V52" s="17"/>
    </row>
    <row r="53" spans="1:22" ht="12.75" customHeight="1">
      <c r="A53" s="17"/>
      <c r="B53" s="17"/>
      <c r="C53" s="17"/>
      <c r="D53" s="17"/>
      <c r="E53" s="17"/>
      <c r="F53" s="17"/>
      <c r="G53" s="17"/>
      <c r="H53" s="17"/>
      <c r="I53" s="17"/>
      <c r="J53" s="17"/>
      <c r="K53" s="17"/>
      <c r="L53" s="17"/>
      <c r="M53" s="17"/>
      <c r="N53" s="17"/>
      <c r="O53" s="17"/>
      <c r="P53" s="17"/>
      <c r="Q53" s="17"/>
      <c r="R53" s="17"/>
      <c r="S53" s="17"/>
      <c r="T53" s="17"/>
      <c r="U53" s="17"/>
      <c r="V53" s="17"/>
    </row>
    <row r="54" spans="1:22" ht="12.75" customHeight="1">
      <c r="A54" s="22"/>
      <c r="B54" s="17"/>
      <c r="C54" s="17"/>
      <c r="D54" s="17"/>
      <c r="E54" s="17"/>
      <c r="F54" s="17"/>
      <c r="G54" s="17"/>
      <c r="H54" s="17"/>
      <c r="I54" s="17"/>
      <c r="J54" s="17"/>
      <c r="K54" s="17"/>
      <c r="L54" s="17"/>
      <c r="M54" s="17"/>
      <c r="N54" s="17"/>
      <c r="O54" s="17"/>
      <c r="P54" s="17"/>
      <c r="Q54" s="17"/>
      <c r="R54" s="17"/>
      <c r="S54" s="17"/>
      <c r="T54" s="17"/>
      <c r="U54" s="17"/>
      <c r="V54" s="17"/>
    </row>
    <row r="55" spans="1:22" ht="12.75" customHeight="1">
      <c r="A55" s="17"/>
      <c r="B55" s="17"/>
      <c r="C55" s="17"/>
      <c r="D55" s="17"/>
      <c r="E55" s="17"/>
      <c r="F55" s="17"/>
      <c r="G55" s="17"/>
      <c r="H55" s="17"/>
      <c r="I55" s="17"/>
      <c r="J55" s="17"/>
      <c r="K55" s="17"/>
      <c r="L55" s="17"/>
      <c r="M55" s="17"/>
      <c r="N55" s="17"/>
      <c r="O55" s="17"/>
      <c r="P55" s="17"/>
      <c r="Q55" s="17"/>
      <c r="R55" s="17"/>
      <c r="S55" s="17"/>
      <c r="T55" s="17"/>
      <c r="U55" s="17"/>
      <c r="V55" s="17"/>
    </row>
    <row r="56" spans="1:22" ht="12.75" customHeight="1">
      <c r="A56" s="17"/>
      <c r="B56" s="22"/>
      <c r="C56" s="17"/>
      <c r="D56" s="17"/>
      <c r="E56" s="17"/>
      <c r="F56" s="17"/>
      <c r="G56" s="17"/>
      <c r="H56" s="17"/>
      <c r="I56" s="17"/>
      <c r="J56" s="17"/>
      <c r="K56" s="17"/>
      <c r="L56" s="17"/>
      <c r="M56" s="17"/>
      <c r="N56" s="17"/>
      <c r="O56" s="17"/>
      <c r="P56" s="17"/>
      <c r="Q56" s="17"/>
      <c r="R56" s="17"/>
      <c r="S56" s="17"/>
      <c r="T56" s="17"/>
      <c r="U56" s="17"/>
      <c r="V56" s="17"/>
    </row>
    <row r="57" spans="1:22" ht="12.75" customHeight="1">
      <c r="A57" s="17"/>
      <c r="B57" s="17"/>
      <c r="C57" s="17"/>
      <c r="D57" s="17"/>
      <c r="E57" s="17"/>
      <c r="F57" s="17"/>
      <c r="G57" s="17"/>
      <c r="H57" s="17"/>
      <c r="I57" s="17"/>
      <c r="J57" s="17"/>
      <c r="K57" s="17"/>
      <c r="L57" s="17"/>
      <c r="M57" s="17"/>
      <c r="N57" s="17"/>
      <c r="O57" s="17"/>
      <c r="P57" s="17"/>
      <c r="Q57" s="17"/>
      <c r="R57" s="17"/>
      <c r="S57" s="17"/>
      <c r="T57" s="17"/>
      <c r="U57" s="17"/>
      <c r="V57" s="17"/>
    </row>
    <row r="58" spans="1:22" ht="12.75" customHeight="1">
      <c r="A58" s="17"/>
      <c r="B58" s="17"/>
      <c r="C58" s="17"/>
      <c r="D58" s="17"/>
      <c r="E58" s="17"/>
      <c r="F58" s="17"/>
      <c r="G58" s="17"/>
      <c r="H58" s="17"/>
      <c r="I58" s="17"/>
      <c r="J58" s="17"/>
      <c r="K58" s="17"/>
      <c r="L58" s="17"/>
      <c r="M58" s="17"/>
      <c r="N58" s="17"/>
      <c r="O58" s="17"/>
      <c r="P58" s="17"/>
      <c r="Q58" s="17"/>
      <c r="R58" s="17"/>
      <c r="S58" s="17"/>
      <c r="T58" s="17"/>
      <c r="U58" s="17"/>
      <c r="V58" s="17"/>
    </row>
    <row r="59" spans="1:22" ht="12.75" customHeight="1">
      <c r="A59" s="17"/>
      <c r="B59" s="17"/>
      <c r="C59" s="17"/>
      <c r="D59" s="17"/>
      <c r="E59" s="17"/>
      <c r="F59" s="17"/>
      <c r="G59" s="17"/>
      <c r="H59" s="17"/>
      <c r="I59" s="17"/>
      <c r="J59" s="17"/>
      <c r="K59" s="17"/>
      <c r="L59" s="17"/>
      <c r="M59" s="17"/>
      <c r="N59" s="17"/>
      <c r="O59" s="17"/>
      <c r="P59" s="17"/>
      <c r="Q59" s="17"/>
      <c r="R59" s="17"/>
      <c r="S59" s="17"/>
      <c r="T59" s="17"/>
      <c r="U59" s="17"/>
      <c r="V59" s="17"/>
    </row>
    <row r="60" spans="1:22" ht="12.75" customHeight="1">
      <c r="A60" s="17"/>
      <c r="B60" s="17"/>
      <c r="C60" s="17"/>
      <c r="D60" s="17"/>
      <c r="E60" s="17"/>
      <c r="F60" s="17"/>
      <c r="G60" s="17"/>
      <c r="H60" s="17"/>
      <c r="I60" s="17"/>
      <c r="J60" s="17"/>
      <c r="K60" s="17"/>
      <c r="L60" s="17"/>
      <c r="M60" s="17"/>
      <c r="N60" s="17"/>
      <c r="O60" s="17"/>
      <c r="P60" s="17"/>
      <c r="Q60" s="17"/>
      <c r="R60" s="17"/>
      <c r="S60" s="17"/>
      <c r="T60" s="17"/>
      <c r="U60" s="17"/>
      <c r="V60" s="17"/>
    </row>
    <row r="61" spans="1:22" ht="12.75" customHeight="1">
      <c r="A61" s="17"/>
      <c r="B61" s="17"/>
      <c r="C61" s="17"/>
      <c r="D61" s="17"/>
      <c r="E61" s="17"/>
      <c r="F61" s="17"/>
      <c r="G61" s="17"/>
      <c r="H61" s="17"/>
      <c r="I61" s="17"/>
      <c r="J61" s="17"/>
      <c r="K61" s="17"/>
      <c r="L61" s="17"/>
      <c r="M61" s="17"/>
      <c r="N61" s="17"/>
      <c r="O61" s="17"/>
      <c r="P61" s="17"/>
      <c r="Q61" s="17"/>
      <c r="R61" s="17"/>
      <c r="S61" s="17"/>
      <c r="T61" s="17"/>
      <c r="U61" s="17"/>
      <c r="V61" s="17"/>
    </row>
    <row r="62" spans="1:22" ht="12.75" customHeight="1">
      <c r="A62" s="17"/>
      <c r="B62" s="17"/>
      <c r="C62" s="17"/>
      <c r="D62" s="17"/>
      <c r="E62" s="17"/>
      <c r="F62" s="17"/>
      <c r="G62" s="17"/>
      <c r="H62" s="17"/>
      <c r="I62" s="17"/>
      <c r="J62" s="17"/>
      <c r="K62" s="17"/>
      <c r="L62" s="17"/>
      <c r="M62" s="17"/>
      <c r="N62" s="17"/>
      <c r="O62" s="17"/>
      <c r="P62" s="17"/>
      <c r="Q62" s="17"/>
      <c r="R62" s="17"/>
      <c r="S62" s="17"/>
      <c r="T62" s="17"/>
      <c r="U62" s="17"/>
      <c r="V62" s="17"/>
    </row>
    <row r="63" spans="1:22" ht="12.75" customHeight="1">
      <c r="A63" s="17"/>
      <c r="B63" s="17"/>
      <c r="C63" s="17"/>
      <c r="D63" s="17"/>
      <c r="E63" s="17"/>
      <c r="F63" s="17"/>
      <c r="G63" s="17"/>
      <c r="H63" s="17"/>
      <c r="I63" s="17"/>
      <c r="J63" s="17"/>
      <c r="K63" s="17"/>
      <c r="L63" s="17"/>
      <c r="M63" s="17"/>
      <c r="N63" s="17"/>
      <c r="O63" s="17"/>
      <c r="P63" s="17"/>
      <c r="Q63" s="17"/>
      <c r="R63" s="17"/>
      <c r="S63" s="17"/>
      <c r="T63" s="17"/>
      <c r="U63" s="17"/>
      <c r="V63" s="17"/>
    </row>
    <row r="64" spans="1:22" ht="12.75" customHeight="1">
      <c r="A64" s="17"/>
      <c r="B64" s="17"/>
      <c r="C64" s="17"/>
      <c r="D64" s="17"/>
      <c r="E64" s="17"/>
      <c r="F64" s="17"/>
      <c r="G64" s="17"/>
      <c r="H64" s="17"/>
      <c r="I64" s="17"/>
      <c r="J64" s="17"/>
      <c r="K64" s="17"/>
      <c r="L64" s="17"/>
      <c r="M64" s="17"/>
      <c r="N64" s="17"/>
      <c r="O64" s="17"/>
      <c r="P64" s="17"/>
      <c r="Q64" s="17"/>
      <c r="R64" s="17"/>
      <c r="S64" s="17"/>
      <c r="T64" s="17"/>
      <c r="U64" s="17"/>
      <c r="V64" s="17"/>
    </row>
    <row r="65" spans="1:22" ht="12.75" customHeight="1">
      <c r="A65" s="17"/>
      <c r="B65" s="17"/>
      <c r="C65" s="17"/>
      <c r="D65" s="17"/>
      <c r="E65" s="17"/>
      <c r="F65" s="17"/>
      <c r="G65" s="17"/>
      <c r="H65" s="17"/>
      <c r="I65" s="17"/>
      <c r="J65" s="17"/>
      <c r="K65" s="17"/>
      <c r="L65" s="17"/>
      <c r="M65" s="17"/>
      <c r="N65" s="17"/>
      <c r="O65" s="17"/>
      <c r="P65" s="17"/>
      <c r="Q65" s="17"/>
      <c r="R65" s="17"/>
      <c r="S65" s="17"/>
      <c r="T65" s="17"/>
      <c r="U65" s="17"/>
      <c r="V65" s="17"/>
    </row>
    <row r="66" spans="1:22" ht="12.75" customHeight="1">
      <c r="A66" s="17"/>
      <c r="B66" s="17"/>
      <c r="C66" s="17"/>
      <c r="D66" s="17"/>
      <c r="E66" s="17"/>
      <c r="F66" s="17"/>
      <c r="G66" s="17"/>
      <c r="H66" s="17"/>
      <c r="I66" s="17"/>
      <c r="J66" s="17"/>
      <c r="K66" s="17"/>
      <c r="L66" s="17"/>
      <c r="M66" s="17"/>
      <c r="N66" s="17"/>
      <c r="O66" s="17"/>
      <c r="P66" s="17"/>
      <c r="Q66" s="17"/>
      <c r="R66" s="17"/>
      <c r="S66" s="17"/>
      <c r="T66" s="17"/>
      <c r="U66" s="17"/>
      <c r="V66" s="17"/>
    </row>
    <row r="67" spans="1:22" ht="12.75" customHeight="1">
      <c r="A67" s="17"/>
      <c r="B67" s="17"/>
      <c r="C67" s="17"/>
      <c r="D67" s="17"/>
      <c r="E67" s="17"/>
      <c r="F67" s="17"/>
      <c r="G67" s="17"/>
      <c r="H67" s="17"/>
      <c r="I67" s="17"/>
      <c r="J67" s="17"/>
      <c r="K67" s="17"/>
      <c r="L67" s="17"/>
      <c r="M67" s="17"/>
      <c r="N67" s="17"/>
      <c r="O67" s="17"/>
      <c r="P67" s="17"/>
      <c r="Q67" s="17"/>
      <c r="R67" s="17"/>
      <c r="S67" s="17"/>
      <c r="T67" s="17"/>
      <c r="U67" s="17"/>
      <c r="V67" s="17"/>
    </row>
    <row r="68" spans="1:22" ht="12.75" customHeight="1">
      <c r="A68" s="17"/>
      <c r="B68" s="17"/>
      <c r="C68" s="17"/>
      <c r="D68" s="17"/>
      <c r="E68" s="17"/>
      <c r="F68" s="17"/>
      <c r="G68" s="17"/>
      <c r="H68" s="17"/>
      <c r="I68" s="17"/>
      <c r="J68" s="17"/>
      <c r="K68" s="17"/>
      <c r="L68" s="17"/>
      <c r="M68" s="17"/>
      <c r="N68" s="17"/>
      <c r="O68" s="17"/>
      <c r="P68" s="17"/>
      <c r="Q68" s="17"/>
      <c r="R68" s="17"/>
      <c r="S68" s="17"/>
      <c r="T68" s="17"/>
      <c r="U68" s="17"/>
      <c r="V68" s="17"/>
    </row>
    <row r="69" spans="1:22" ht="12.75" customHeight="1">
      <c r="A69" s="17"/>
      <c r="B69" s="17"/>
      <c r="C69" s="17"/>
      <c r="D69" s="17"/>
      <c r="E69" s="17"/>
      <c r="F69" s="17"/>
      <c r="G69" s="17"/>
      <c r="H69" s="17"/>
      <c r="I69" s="17"/>
      <c r="J69" s="17"/>
      <c r="K69" s="17"/>
      <c r="L69" s="17"/>
      <c r="M69" s="17"/>
      <c r="N69" s="17"/>
      <c r="O69" s="17"/>
      <c r="P69" s="17"/>
      <c r="Q69" s="17"/>
      <c r="R69" s="17"/>
      <c r="S69" s="17"/>
      <c r="T69" s="17"/>
      <c r="U69" s="17"/>
      <c r="V69" s="17"/>
    </row>
    <row r="70" spans="1:22" ht="12.75" customHeight="1">
      <c r="A70" s="17"/>
      <c r="B70" s="17"/>
      <c r="C70" s="17"/>
      <c r="D70" s="17"/>
      <c r="E70" s="17"/>
      <c r="F70" s="17"/>
      <c r="G70" s="17"/>
      <c r="H70" s="17"/>
      <c r="I70" s="17"/>
      <c r="J70" s="17"/>
      <c r="K70" s="17"/>
      <c r="L70" s="17"/>
      <c r="M70" s="17"/>
      <c r="N70" s="17"/>
      <c r="O70" s="17"/>
      <c r="P70" s="17"/>
      <c r="Q70" s="17"/>
      <c r="R70" s="17"/>
      <c r="S70" s="17"/>
      <c r="T70" s="17"/>
      <c r="U70" s="17"/>
      <c r="V70" s="17"/>
    </row>
    <row r="71" spans="1:22" ht="12.75" customHeight="1">
      <c r="A71" s="17"/>
      <c r="B71" s="17"/>
      <c r="C71" s="17"/>
      <c r="D71" s="17"/>
      <c r="E71" s="17"/>
      <c r="F71" s="17"/>
      <c r="G71" s="17"/>
      <c r="H71" s="17"/>
      <c r="I71" s="17"/>
      <c r="J71" s="17"/>
      <c r="K71" s="17"/>
      <c r="L71" s="17"/>
      <c r="M71" s="17"/>
      <c r="N71" s="17"/>
      <c r="O71" s="17"/>
      <c r="P71" s="17"/>
      <c r="Q71" s="17"/>
      <c r="R71" s="17"/>
      <c r="S71" s="17"/>
      <c r="T71" s="17"/>
      <c r="U71" s="17"/>
      <c r="V71" s="17"/>
    </row>
    <row r="72" spans="1:22" ht="12.75" customHeight="1">
      <c r="A72" s="17"/>
      <c r="B72" s="17"/>
      <c r="C72" s="17"/>
      <c r="D72" s="17"/>
      <c r="E72" s="17"/>
      <c r="F72" s="17"/>
      <c r="G72" s="17"/>
      <c r="H72" s="17"/>
      <c r="I72" s="17"/>
      <c r="J72" s="17"/>
      <c r="K72" s="17"/>
      <c r="L72" s="17"/>
      <c r="M72" s="17"/>
      <c r="N72" s="17"/>
      <c r="O72" s="17"/>
      <c r="P72" s="17"/>
      <c r="Q72" s="17"/>
      <c r="R72" s="17"/>
      <c r="S72" s="17"/>
      <c r="T72" s="17"/>
      <c r="U72" s="17"/>
      <c r="V72" s="17"/>
    </row>
    <row r="73" spans="1:22" ht="12.75" customHeight="1">
      <c r="A73" s="17"/>
      <c r="B73" s="17"/>
      <c r="C73" s="17"/>
      <c r="D73" s="17"/>
      <c r="E73" s="17"/>
      <c r="F73" s="17"/>
      <c r="G73" s="17"/>
      <c r="H73" s="17"/>
      <c r="I73" s="17"/>
      <c r="J73" s="17"/>
      <c r="K73" s="17"/>
      <c r="L73" s="17"/>
      <c r="M73" s="17"/>
      <c r="N73" s="17"/>
      <c r="O73" s="17"/>
      <c r="P73" s="17"/>
      <c r="Q73" s="17"/>
      <c r="R73" s="17"/>
      <c r="S73" s="17"/>
      <c r="T73" s="17"/>
      <c r="U73" s="17"/>
      <c r="V73" s="17"/>
    </row>
    <row r="74" spans="1:22" ht="12.75" customHeight="1">
      <c r="A74" s="17"/>
      <c r="B74" s="17"/>
      <c r="C74" s="17"/>
      <c r="D74" s="17"/>
      <c r="E74" s="17"/>
      <c r="F74" s="17"/>
      <c r="G74" s="17"/>
      <c r="H74" s="17"/>
      <c r="I74" s="17"/>
      <c r="J74" s="17"/>
      <c r="K74" s="17"/>
      <c r="L74" s="17"/>
      <c r="M74" s="17"/>
      <c r="N74" s="17"/>
      <c r="O74" s="17"/>
      <c r="P74" s="17"/>
      <c r="Q74" s="17"/>
      <c r="R74" s="17"/>
      <c r="S74" s="17"/>
      <c r="T74" s="17"/>
      <c r="U74" s="17"/>
      <c r="V74" s="17"/>
    </row>
    <row r="75" spans="1:22" ht="12.75" customHeight="1">
      <c r="A75" s="17"/>
      <c r="B75" s="17"/>
      <c r="C75" s="17"/>
      <c r="D75" s="17"/>
      <c r="E75" s="17"/>
      <c r="F75" s="17"/>
      <c r="G75" s="17"/>
      <c r="H75" s="17"/>
      <c r="I75" s="17"/>
      <c r="J75" s="17"/>
      <c r="K75" s="17"/>
      <c r="L75" s="17"/>
      <c r="M75" s="17"/>
      <c r="N75" s="17"/>
      <c r="O75" s="17"/>
      <c r="P75" s="17"/>
      <c r="Q75" s="17"/>
      <c r="R75" s="17"/>
      <c r="S75" s="17"/>
      <c r="T75" s="17"/>
      <c r="U75" s="17"/>
      <c r="V75" s="17"/>
    </row>
    <row r="76" spans="1:22" ht="12.75" customHeight="1">
      <c r="A76" s="17"/>
      <c r="B76" s="17"/>
      <c r="C76" s="17"/>
      <c r="D76" s="17"/>
      <c r="E76" s="17"/>
      <c r="F76" s="17"/>
      <c r="G76" s="17"/>
      <c r="H76" s="17"/>
      <c r="I76" s="17"/>
      <c r="J76" s="17"/>
      <c r="K76" s="17"/>
      <c r="L76" s="17"/>
      <c r="M76" s="17"/>
      <c r="N76" s="17"/>
      <c r="O76" s="17"/>
      <c r="P76" s="17"/>
      <c r="Q76" s="17"/>
      <c r="R76" s="17"/>
      <c r="S76" s="17"/>
      <c r="T76" s="17"/>
      <c r="U76" s="17"/>
      <c r="V76" s="17"/>
    </row>
    <row r="77" spans="1:22" ht="12.75" customHeight="1">
      <c r="A77" s="17"/>
      <c r="B77" s="17"/>
      <c r="C77" s="17"/>
      <c r="D77" s="17"/>
      <c r="E77" s="17"/>
      <c r="F77" s="17"/>
      <c r="G77" s="17"/>
      <c r="H77" s="17"/>
      <c r="I77" s="17"/>
      <c r="J77" s="17"/>
      <c r="K77" s="17"/>
      <c r="L77" s="17"/>
      <c r="M77" s="17"/>
      <c r="N77" s="17"/>
      <c r="O77" s="17"/>
      <c r="P77" s="17"/>
      <c r="Q77" s="17"/>
      <c r="R77" s="17"/>
      <c r="S77" s="17"/>
      <c r="T77" s="17"/>
      <c r="U77" s="17"/>
      <c r="V77" s="17"/>
    </row>
    <row r="78" spans="1:22" ht="12.75" customHeight="1">
      <c r="A78" s="17"/>
      <c r="B78" s="17"/>
      <c r="C78" s="17"/>
      <c r="D78" s="17"/>
      <c r="E78" s="17"/>
      <c r="F78" s="17"/>
      <c r="G78" s="17"/>
      <c r="H78" s="17"/>
      <c r="I78" s="17"/>
      <c r="J78" s="17"/>
      <c r="K78" s="17"/>
      <c r="L78" s="17"/>
      <c r="M78" s="17"/>
      <c r="N78" s="17"/>
      <c r="O78" s="17"/>
      <c r="P78" s="17"/>
      <c r="Q78" s="17"/>
      <c r="R78" s="17"/>
      <c r="S78" s="17"/>
      <c r="T78" s="17"/>
      <c r="U78" s="17"/>
      <c r="V78" s="17"/>
    </row>
    <row r="79" spans="1:22" ht="12.75" customHeight="1">
      <c r="A79" s="17"/>
      <c r="B79" s="17"/>
      <c r="C79" s="17"/>
      <c r="D79" s="17"/>
      <c r="E79" s="17"/>
      <c r="F79" s="17"/>
      <c r="G79" s="17"/>
      <c r="H79" s="17"/>
      <c r="I79" s="17"/>
      <c r="J79" s="17"/>
      <c r="K79" s="17"/>
      <c r="L79" s="17"/>
      <c r="M79" s="17"/>
      <c r="N79" s="17"/>
      <c r="O79" s="17"/>
      <c r="P79" s="17"/>
      <c r="Q79" s="17"/>
      <c r="R79" s="17"/>
      <c r="S79" s="17"/>
      <c r="T79" s="17"/>
      <c r="U79" s="17"/>
      <c r="V79" s="17"/>
    </row>
    <row r="80" spans="1:22" ht="12.75" customHeight="1">
      <c r="A80" s="17"/>
      <c r="B80" s="17"/>
      <c r="C80" s="17"/>
      <c r="D80" s="17"/>
      <c r="E80" s="17"/>
      <c r="F80" s="17"/>
      <c r="G80" s="17"/>
      <c r="H80" s="17"/>
      <c r="I80" s="17"/>
      <c r="J80" s="17"/>
      <c r="K80" s="17"/>
      <c r="L80" s="17"/>
      <c r="M80" s="17"/>
      <c r="N80" s="17"/>
      <c r="O80" s="17"/>
      <c r="P80" s="17"/>
      <c r="Q80" s="17"/>
      <c r="R80" s="17"/>
      <c r="S80" s="17"/>
      <c r="T80" s="17"/>
      <c r="U80" s="17"/>
      <c r="V80" s="17"/>
    </row>
    <row r="81" spans="1:22" ht="12.75" customHeight="1">
      <c r="A81" s="17"/>
      <c r="B81" s="17"/>
      <c r="C81" s="17"/>
      <c r="D81" s="17"/>
      <c r="E81" s="17"/>
      <c r="F81" s="17"/>
      <c r="G81" s="17"/>
      <c r="H81" s="17"/>
      <c r="I81" s="17"/>
      <c r="J81" s="17"/>
      <c r="K81" s="17"/>
      <c r="L81" s="17"/>
      <c r="M81" s="17"/>
      <c r="N81" s="17"/>
      <c r="O81" s="17"/>
      <c r="P81" s="17"/>
      <c r="Q81" s="17"/>
      <c r="R81" s="17"/>
      <c r="S81" s="17"/>
      <c r="T81" s="17"/>
      <c r="U81" s="17"/>
      <c r="V81" s="17"/>
    </row>
    <row r="82" spans="1:22" ht="12.75" customHeight="1">
      <c r="A82" s="17"/>
      <c r="B82" s="17"/>
      <c r="C82" s="17"/>
      <c r="D82" s="17"/>
      <c r="E82" s="17"/>
      <c r="F82" s="17"/>
      <c r="G82" s="17"/>
      <c r="H82" s="17"/>
      <c r="I82" s="17"/>
      <c r="J82" s="17"/>
      <c r="K82" s="17"/>
      <c r="L82" s="17"/>
      <c r="M82" s="17"/>
      <c r="N82" s="17"/>
      <c r="O82" s="17"/>
      <c r="P82" s="17"/>
      <c r="Q82" s="17"/>
      <c r="R82" s="17"/>
      <c r="S82" s="17"/>
      <c r="T82" s="17"/>
      <c r="U82" s="17"/>
      <c r="V82" s="17"/>
    </row>
    <row r="83" spans="1:22" ht="12.75" customHeight="1">
      <c r="A83" s="17"/>
      <c r="B83" s="17"/>
      <c r="C83" s="17"/>
      <c r="D83" s="17"/>
      <c r="E83" s="17"/>
      <c r="F83" s="17"/>
      <c r="G83" s="17"/>
      <c r="H83" s="17"/>
      <c r="I83" s="17"/>
      <c r="J83" s="17"/>
      <c r="K83" s="17"/>
      <c r="L83" s="17"/>
      <c r="M83" s="17"/>
      <c r="N83" s="17"/>
      <c r="O83" s="17"/>
      <c r="P83" s="17"/>
      <c r="Q83" s="17"/>
      <c r="R83" s="17"/>
      <c r="S83" s="17"/>
      <c r="T83" s="17"/>
      <c r="U83" s="17"/>
      <c r="V83" s="17"/>
    </row>
    <row r="84" spans="1:22" ht="12.75" customHeight="1">
      <c r="A84" s="17"/>
      <c r="B84" s="17"/>
      <c r="C84" s="17"/>
      <c r="D84" s="17"/>
      <c r="E84" s="17"/>
      <c r="F84" s="17"/>
      <c r="G84" s="17"/>
      <c r="H84" s="17"/>
      <c r="I84" s="17"/>
      <c r="J84" s="17"/>
      <c r="K84" s="17"/>
      <c r="L84" s="17"/>
      <c r="M84" s="17"/>
      <c r="N84" s="17"/>
      <c r="O84" s="17"/>
      <c r="P84" s="17"/>
      <c r="Q84" s="17"/>
      <c r="R84" s="17"/>
      <c r="S84" s="17"/>
      <c r="T84" s="17"/>
      <c r="U84" s="17"/>
      <c r="V84" s="17"/>
    </row>
    <row r="85" spans="1:22" ht="12.75" customHeight="1">
      <c r="A85" s="17"/>
      <c r="B85" s="17"/>
      <c r="C85" s="17"/>
      <c r="D85" s="17"/>
      <c r="E85" s="17"/>
      <c r="F85" s="17"/>
      <c r="G85" s="17"/>
      <c r="H85" s="17"/>
      <c r="I85" s="17"/>
      <c r="J85" s="17"/>
      <c r="K85" s="17"/>
      <c r="L85" s="17"/>
      <c r="M85" s="17"/>
      <c r="N85" s="17"/>
      <c r="O85" s="17"/>
      <c r="P85" s="17"/>
      <c r="Q85" s="17"/>
      <c r="R85" s="17"/>
      <c r="S85" s="17"/>
      <c r="T85" s="17"/>
      <c r="U85" s="17"/>
      <c r="V85" s="17"/>
    </row>
    <row r="86" spans="1:22" ht="12.75" customHeight="1">
      <c r="A86" s="17"/>
      <c r="B86" s="17"/>
      <c r="C86" s="17"/>
      <c r="D86" s="17"/>
      <c r="E86" s="17"/>
      <c r="F86" s="17"/>
      <c r="G86" s="17"/>
      <c r="H86" s="17"/>
      <c r="I86" s="17"/>
      <c r="J86" s="17"/>
      <c r="K86" s="17"/>
      <c r="L86" s="17"/>
      <c r="M86" s="17"/>
      <c r="N86" s="17"/>
      <c r="O86" s="17"/>
      <c r="P86" s="17"/>
      <c r="Q86" s="17"/>
      <c r="R86" s="17"/>
      <c r="S86" s="17"/>
      <c r="T86" s="17"/>
      <c r="U86" s="17"/>
      <c r="V86" s="17"/>
    </row>
    <row r="87" spans="1:22" ht="12.75" customHeight="1">
      <c r="A87" s="17"/>
      <c r="B87" s="17"/>
      <c r="C87" s="17"/>
      <c r="D87" s="17"/>
      <c r="E87" s="17"/>
      <c r="F87" s="17"/>
      <c r="G87" s="17"/>
      <c r="H87" s="17"/>
      <c r="I87" s="17"/>
      <c r="J87" s="17"/>
      <c r="K87" s="17"/>
      <c r="L87" s="17"/>
      <c r="M87" s="17"/>
      <c r="N87" s="17"/>
      <c r="O87" s="17"/>
      <c r="P87" s="17"/>
      <c r="Q87" s="17"/>
      <c r="R87" s="17"/>
      <c r="S87" s="17"/>
      <c r="T87" s="17"/>
      <c r="U87" s="17"/>
      <c r="V87" s="17"/>
    </row>
    <row r="88" spans="1:22" ht="12.75" customHeight="1">
      <c r="A88" s="17"/>
      <c r="B88" s="17"/>
      <c r="C88" s="17"/>
      <c r="D88" s="17"/>
      <c r="E88" s="17"/>
      <c r="F88" s="17"/>
      <c r="G88" s="17"/>
      <c r="H88" s="17"/>
      <c r="I88" s="17"/>
      <c r="J88" s="17"/>
      <c r="K88" s="17"/>
      <c r="L88" s="17"/>
      <c r="M88" s="17"/>
      <c r="N88" s="17"/>
      <c r="O88" s="17"/>
      <c r="P88" s="17"/>
      <c r="Q88" s="17"/>
      <c r="R88" s="17"/>
      <c r="S88" s="17"/>
      <c r="T88" s="17"/>
      <c r="U88" s="17"/>
      <c r="V88" s="17"/>
    </row>
    <row r="89" spans="1:22" ht="12.75" customHeight="1">
      <c r="A89" s="17"/>
      <c r="B89" s="17"/>
      <c r="C89" s="17"/>
      <c r="D89" s="17"/>
      <c r="E89" s="17"/>
      <c r="F89" s="17"/>
      <c r="G89" s="17"/>
      <c r="H89" s="17"/>
      <c r="I89" s="17"/>
      <c r="J89" s="17"/>
      <c r="K89" s="17"/>
      <c r="L89" s="17"/>
      <c r="M89" s="17"/>
      <c r="N89" s="17"/>
      <c r="O89" s="17"/>
      <c r="P89" s="17"/>
      <c r="Q89" s="17"/>
      <c r="R89" s="17"/>
      <c r="S89" s="17"/>
      <c r="T89" s="17"/>
      <c r="U89" s="17"/>
      <c r="V89" s="17"/>
    </row>
    <row r="90" spans="1:22" ht="12.75" customHeight="1">
      <c r="A90" s="17"/>
      <c r="B90" s="17"/>
      <c r="C90" s="17"/>
      <c r="D90" s="17"/>
      <c r="E90" s="17"/>
      <c r="F90" s="17"/>
      <c r="G90" s="17"/>
      <c r="H90" s="17"/>
      <c r="I90" s="17"/>
      <c r="J90" s="17"/>
      <c r="K90" s="17"/>
      <c r="L90" s="17"/>
      <c r="M90" s="17"/>
      <c r="N90" s="17"/>
      <c r="O90" s="17"/>
      <c r="P90" s="17"/>
      <c r="Q90" s="17"/>
      <c r="R90" s="17"/>
      <c r="S90" s="17"/>
      <c r="T90" s="17"/>
      <c r="U90" s="17"/>
      <c r="V90" s="17"/>
    </row>
    <row r="91" spans="1:22" ht="12.75" customHeight="1">
      <c r="A91" s="17"/>
      <c r="B91" s="17"/>
      <c r="C91" s="17"/>
      <c r="D91" s="17"/>
      <c r="E91" s="17"/>
      <c r="F91" s="17"/>
      <c r="G91" s="17"/>
      <c r="H91" s="17"/>
      <c r="I91" s="17"/>
      <c r="J91" s="17"/>
      <c r="K91" s="17"/>
      <c r="L91" s="17"/>
      <c r="M91" s="17"/>
      <c r="N91" s="17"/>
      <c r="O91" s="17"/>
      <c r="P91" s="17"/>
      <c r="Q91" s="17"/>
      <c r="R91" s="17"/>
      <c r="S91" s="17"/>
      <c r="T91" s="17"/>
      <c r="U91" s="17"/>
      <c r="V91" s="17"/>
    </row>
    <row r="92" spans="1:22" ht="12.75" customHeight="1">
      <c r="A92" s="17"/>
      <c r="B92" s="17"/>
      <c r="C92" s="17"/>
      <c r="D92" s="17"/>
      <c r="E92" s="17"/>
      <c r="F92" s="17"/>
      <c r="G92" s="17"/>
      <c r="H92" s="17"/>
      <c r="I92" s="17"/>
      <c r="J92" s="17"/>
      <c r="K92" s="17"/>
      <c r="L92" s="17"/>
      <c r="M92" s="17"/>
      <c r="N92" s="17"/>
      <c r="O92" s="17"/>
      <c r="P92" s="17"/>
      <c r="Q92" s="17"/>
      <c r="R92" s="17"/>
      <c r="S92" s="17"/>
      <c r="T92" s="17"/>
      <c r="U92" s="17"/>
      <c r="V92" s="17"/>
    </row>
    <row r="93" spans="1:22" ht="12.75" customHeight="1">
      <c r="A93" s="17"/>
      <c r="B93" s="17"/>
      <c r="C93" s="17"/>
      <c r="D93" s="17"/>
      <c r="E93" s="17"/>
      <c r="F93" s="17"/>
      <c r="G93" s="17"/>
      <c r="H93" s="17"/>
      <c r="I93" s="17"/>
      <c r="J93" s="17"/>
      <c r="K93" s="17"/>
      <c r="L93" s="17"/>
      <c r="M93" s="17"/>
      <c r="N93" s="17"/>
      <c r="O93" s="17"/>
      <c r="P93" s="17"/>
      <c r="Q93" s="17"/>
      <c r="R93" s="17"/>
      <c r="S93" s="17"/>
      <c r="T93" s="17"/>
      <c r="U93" s="17"/>
      <c r="V93" s="17"/>
    </row>
    <row r="94" spans="1:22" ht="12.75" customHeight="1">
      <c r="A94" s="17"/>
      <c r="B94" s="17"/>
      <c r="C94" s="17"/>
      <c r="D94" s="17"/>
      <c r="E94" s="17"/>
      <c r="F94" s="17"/>
      <c r="G94" s="17"/>
      <c r="H94" s="17"/>
      <c r="I94" s="17"/>
      <c r="J94" s="17"/>
      <c r="K94" s="17"/>
      <c r="L94" s="17"/>
      <c r="M94" s="17"/>
      <c r="N94" s="17"/>
      <c r="O94" s="17"/>
      <c r="P94" s="17"/>
      <c r="Q94" s="17"/>
      <c r="R94" s="17"/>
      <c r="S94" s="17"/>
      <c r="T94" s="17"/>
      <c r="U94" s="17"/>
      <c r="V94" s="17"/>
    </row>
    <row r="95" spans="1:22" ht="12.75" customHeight="1">
      <c r="A95" s="17"/>
      <c r="B95" s="17"/>
      <c r="C95" s="17"/>
      <c r="D95" s="17"/>
      <c r="E95" s="17"/>
      <c r="F95" s="17"/>
      <c r="G95" s="17"/>
      <c r="H95" s="17"/>
      <c r="I95" s="17"/>
      <c r="J95" s="17"/>
      <c r="K95" s="17"/>
      <c r="L95" s="17"/>
      <c r="M95" s="17"/>
      <c r="N95" s="17"/>
      <c r="O95" s="17"/>
      <c r="P95" s="17"/>
      <c r="Q95" s="17"/>
      <c r="R95" s="17"/>
      <c r="S95" s="17"/>
      <c r="T95" s="17"/>
      <c r="U95" s="17"/>
      <c r="V95" s="17"/>
    </row>
    <row r="96" spans="1:22" ht="12.75" customHeight="1">
      <c r="A96" s="17"/>
      <c r="B96" s="17"/>
      <c r="C96" s="17"/>
      <c r="D96" s="17"/>
      <c r="E96" s="17"/>
      <c r="F96" s="17"/>
      <c r="G96" s="17"/>
      <c r="H96" s="17"/>
      <c r="I96" s="17"/>
      <c r="J96" s="17"/>
      <c r="K96" s="17"/>
      <c r="L96" s="17"/>
      <c r="M96" s="17"/>
      <c r="N96" s="17"/>
      <c r="O96" s="17"/>
      <c r="P96" s="17"/>
      <c r="Q96" s="17"/>
      <c r="R96" s="17"/>
      <c r="S96" s="17"/>
      <c r="T96" s="17"/>
      <c r="U96" s="17"/>
      <c r="V96" s="17"/>
    </row>
    <row r="97" spans="1:22" ht="12.75" customHeight="1">
      <c r="A97" s="17"/>
      <c r="B97" s="17"/>
      <c r="C97" s="17"/>
      <c r="D97" s="17"/>
      <c r="E97" s="17"/>
      <c r="F97" s="17"/>
      <c r="G97" s="17"/>
      <c r="H97" s="17"/>
      <c r="I97" s="17"/>
      <c r="J97" s="17"/>
      <c r="K97" s="17"/>
      <c r="L97" s="17"/>
      <c r="M97" s="17"/>
      <c r="N97" s="17"/>
      <c r="O97" s="17"/>
      <c r="P97" s="17"/>
      <c r="Q97" s="17"/>
      <c r="R97" s="17"/>
      <c r="S97" s="17"/>
      <c r="T97" s="17"/>
      <c r="U97" s="17"/>
      <c r="V97" s="17"/>
    </row>
    <row r="98" spans="1:22" ht="12.75" customHeight="1">
      <c r="A98" s="17"/>
      <c r="B98" s="17"/>
      <c r="C98" s="17"/>
      <c r="D98" s="17"/>
      <c r="E98" s="17"/>
      <c r="F98" s="17"/>
      <c r="G98" s="17"/>
      <c r="H98" s="17"/>
      <c r="I98" s="17"/>
      <c r="J98" s="17"/>
      <c r="K98" s="17"/>
      <c r="L98" s="17"/>
      <c r="M98" s="17"/>
      <c r="N98" s="17"/>
      <c r="O98" s="17"/>
      <c r="P98" s="17"/>
      <c r="Q98" s="17"/>
      <c r="R98" s="17"/>
      <c r="S98" s="17"/>
      <c r="T98" s="17"/>
      <c r="U98" s="17"/>
      <c r="V98" s="17"/>
    </row>
    <row r="99" spans="1:22" ht="12.75" customHeight="1">
      <c r="A99" s="17"/>
      <c r="B99" s="17"/>
      <c r="C99" s="17"/>
      <c r="D99" s="17"/>
      <c r="E99" s="17"/>
      <c r="F99" s="17"/>
      <c r="G99" s="17"/>
      <c r="H99" s="17"/>
      <c r="I99" s="17"/>
      <c r="J99" s="17"/>
      <c r="K99" s="17"/>
      <c r="L99" s="17"/>
      <c r="M99" s="17"/>
      <c r="N99" s="17"/>
      <c r="O99" s="17"/>
      <c r="P99" s="17"/>
      <c r="Q99" s="17"/>
      <c r="R99" s="17"/>
      <c r="S99" s="17"/>
      <c r="T99" s="17"/>
      <c r="U99" s="17"/>
      <c r="V99" s="17"/>
    </row>
    <row r="100" spans="1:22"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row>
    <row r="110" spans="1:22"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row>
    <row r="111" spans="1:22"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row>
    <row r="112" spans="1:22"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row>
    <row r="113" spans="1:22"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row>
    <row r="114" spans="1:22"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row>
    <row r="115" spans="1:22"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row>
    <row r="116" spans="1:22"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row>
    <row r="117" spans="1:22"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row>
    <row r="118" spans="1:22"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row>
    <row r="119" spans="1:22"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row>
    <row r="120" spans="1:22"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row>
    <row r="121" spans="1:22"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row>
    <row r="122" spans="1:22"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row>
    <row r="123" spans="1:22"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row>
    <row r="124" spans="1:22"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row>
    <row r="125" spans="1:22"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row>
    <row r="126" spans="1:22"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row>
    <row r="127" spans="1:22"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row>
    <row r="128" spans="1:22"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row>
    <row r="129" spans="1:22"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row>
    <row r="130" spans="1:22"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row>
    <row r="131" spans="1:22"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row>
    <row r="132" spans="1:22"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row>
    <row r="133" spans="1:22"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row>
    <row r="134" spans="1:22"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row>
    <row r="135" spans="1:22"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row>
    <row r="136" spans="1:22"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row>
    <row r="137" spans="1:22"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row>
    <row r="138" spans="1:22"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row>
    <row r="139" spans="1:22"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row>
    <row r="140" spans="1:22"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row>
    <row r="141" spans="1:22"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row>
    <row r="142" spans="1:22"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row>
    <row r="143" spans="1:22"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row>
    <row r="144" spans="1:22"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row>
    <row r="145" spans="1:22"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row>
    <row r="146" spans="1:22"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row>
    <row r="147" spans="1:22"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row>
    <row r="148" spans="1:22"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row>
    <row r="149" spans="1:22"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row>
    <row r="150" spans="1:22"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row>
    <row r="151" spans="1:22"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row>
    <row r="152" spans="1:22"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row>
    <row r="153" spans="1:22"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row>
    <row r="154" spans="1:22"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row>
    <row r="155" spans="1:22"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row>
    <row r="156" spans="1:22"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row>
    <row r="157" spans="1:22"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row>
    <row r="158" spans="1:22"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row>
    <row r="159" spans="1:22"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row>
    <row r="160" spans="1:22"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row>
    <row r="161" spans="1:22"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row>
    <row r="162" spans="1:22"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row>
    <row r="163" spans="1:22"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row>
    <row r="164" spans="1:22"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row>
    <row r="165" spans="1:22"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row>
    <row r="166" spans="1:22"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row>
    <row r="167" spans="1:22"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row>
    <row r="168" spans="1:22"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row>
    <row r="169" spans="1:22"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row>
    <row r="170" spans="1:22"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row>
    <row r="171" spans="1:22"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row>
    <row r="172" spans="1:22"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row>
    <row r="173" spans="1:22"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row>
    <row r="174" spans="1:22"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row>
    <row r="175" spans="1:22"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row>
    <row r="176" spans="1:22"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row>
    <row r="177" spans="1:22"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row>
    <row r="178" spans="1:22"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row>
    <row r="179" spans="1:22"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row>
    <row r="180" spans="1:22"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row>
    <row r="181" spans="1:22"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row>
    <row r="182" spans="1:22"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row>
    <row r="183" spans="1:22"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row>
    <row r="184" spans="1:22"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row>
    <row r="185" spans="1:22"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row>
    <row r="186" spans="1:22"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row>
    <row r="187" spans="1:22"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row>
    <row r="188" spans="1:22"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row>
    <row r="189" spans="1:22"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row>
    <row r="190" spans="1:22"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row>
    <row r="191" spans="1:22"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row>
    <row r="192" spans="1:22"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row>
    <row r="193" spans="1:22"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row>
    <row r="194" spans="1:22"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row>
    <row r="195" spans="1:22"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row>
    <row r="196" spans="1:22"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row>
    <row r="197" spans="1:22"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row>
    <row r="198" spans="1:22"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row>
    <row r="199" spans="1:22"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row>
    <row r="200" spans="1:22"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row>
    <row r="201" spans="1:22"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row>
    <row r="202" spans="1:22"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row>
    <row r="203" spans="1:22"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row>
    <row r="204" spans="1:22"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row>
    <row r="205" spans="1:22"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row>
    <row r="206" spans="1:22"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row>
    <row r="207" spans="1:22"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row>
    <row r="208" spans="1:22"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row>
    <row r="209" spans="1:22"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row>
    <row r="210" spans="1:22"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row>
    <row r="211" spans="1:22"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row>
    <row r="212" spans="1:22"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row>
    <row r="213" spans="1:22"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row>
    <row r="214" spans="1:22"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row>
    <row r="215" spans="1:22"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row>
    <row r="216" spans="1:22"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row>
    <row r="217" spans="1:22"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row>
    <row r="218" spans="1:22"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row>
    <row r="219" spans="1:22"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row>
    <row r="220" spans="1:22"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row>
    <row r="221" spans="1:22"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row>
    <row r="222" spans="1:22"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row>
    <row r="223" spans="1:22"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row>
    <row r="224" spans="1:22"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row>
    <row r="225" spans="1:22"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row>
    <row r="226" spans="1:22"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row>
    <row r="227" spans="1:22"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row>
    <row r="228" spans="1:22"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row>
    <row r="229" spans="1:22"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row>
    <row r="230" spans="1:22"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row>
    <row r="231" spans="1:22"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row>
    <row r="232" spans="1:22"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row>
    <row r="233" spans="1:22"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row>
    <row r="234" spans="1:22"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row>
    <row r="235" spans="1:22"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row>
    <row r="236" spans="1:22"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row>
    <row r="237" spans="1:22"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row>
    <row r="238" spans="1:22"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row>
    <row r="239" spans="1:22"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row>
    <row r="240" spans="1:22"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row>
    <row r="241" spans="1:22"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row>
    <row r="242" spans="1:22"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row>
    <row r="243" spans="1:22"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row>
    <row r="244" spans="1:22"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row>
    <row r="245" spans="1:22"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row>
    <row r="246" spans="1:22"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row>
    <row r="247" spans="1:22" ht="15.75" customHeight="1"/>
    <row r="248" spans="1:22" ht="15.75" customHeight="1"/>
    <row r="249" spans="1:22" ht="15.75" customHeight="1"/>
    <row r="250" spans="1:22" ht="15.75" customHeight="1"/>
    <row r="251" spans="1:22" ht="15.75" customHeight="1"/>
    <row r="252" spans="1:22" ht="15.75" customHeight="1"/>
    <row r="253" spans="1:22" ht="15.75" customHeight="1"/>
    <row r="254" spans="1:22" ht="15.75" customHeight="1"/>
    <row r="255" spans="1:22" ht="15.75" customHeight="1"/>
    <row r="256" spans="1: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2:B2"/>
    <mergeCell ref="A3:B3"/>
    <mergeCell ref="A6:B6"/>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00"/>
  <sheetViews>
    <sheetView topLeftCell="H18" workbookViewId="0">
      <selection activeCell="J23" sqref="J23"/>
    </sheetView>
  </sheetViews>
  <sheetFormatPr defaultColWidth="12.58203125" defaultRowHeight="15" customHeight="1"/>
  <cols>
    <col min="1" max="1" width="9.83203125" customWidth="1"/>
    <col min="2" max="2" width="23.83203125" customWidth="1"/>
    <col min="3" max="3" width="15.58203125" customWidth="1"/>
    <col min="4" max="4" width="15" customWidth="1"/>
    <col min="5" max="5" width="15.33203125" customWidth="1"/>
    <col min="6" max="6" width="13.58203125" customWidth="1"/>
    <col min="7" max="10" width="15.58203125" customWidth="1"/>
    <col min="11" max="11" width="14" bestFit="1" customWidth="1"/>
    <col min="12" max="12" width="12.08203125" bestFit="1" customWidth="1"/>
    <col min="13" max="13" width="11.83203125" customWidth="1"/>
    <col min="14" max="14" width="14" bestFit="1" customWidth="1"/>
    <col min="15" max="18" width="13" customWidth="1"/>
    <col min="19" max="26" width="9" customWidth="1"/>
  </cols>
  <sheetData>
    <row r="1" spans="1:30" ht="18.5">
      <c r="A1" s="23" t="s">
        <v>510</v>
      </c>
      <c r="B1" s="24"/>
      <c r="C1" s="24"/>
      <c r="D1" s="24"/>
      <c r="E1" s="24"/>
      <c r="F1" s="24"/>
      <c r="G1" s="25"/>
      <c r="H1" s="25"/>
      <c r="I1" s="25"/>
      <c r="J1" s="25"/>
      <c r="K1" s="24"/>
      <c r="L1" s="24"/>
      <c r="M1" s="24"/>
      <c r="N1" s="24"/>
      <c r="O1" s="24"/>
      <c r="P1" s="24"/>
      <c r="Q1" s="24"/>
      <c r="R1" s="24"/>
      <c r="S1" s="24"/>
      <c r="T1" s="24"/>
      <c r="U1" s="24"/>
      <c r="V1" s="24"/>
      <c r="W1" s="24"/>
      <c r="X1" s="24"/>
      <c r="Y1" s="24"/>
      <c r="Z1" s="24"/>
    </row>
    <row r="2" spans="1:30" ht="18" customHeight="1" thickBot="1">
      <c r="A2" s="1"/>
      <c r="B2" s="26"/>
      <c r="C2" s="27"/>
      <c r="D2" s="27"/>
      <c r="E2" s="28"/>
      <c r="F2" s="26"/>
      <c r="G2" s="29"/>
      <c r="H2" s="29"/>
      <c r="I2" s="29"/>
      <c r="J2" s="30"/>
      <c r="K2" s="1"/>
      <c r="L2" s="1"/>
      <c r="M2" s="1"/>
      <c r="N2" s="1"/>
      <c r="O2" s="1"/>
      <c r="P2" s="1"/>
      <c r="Q2" s="1"/>
      <c r="R2" s="1"/>
      <c r="S2" s="1"/>
      <c r="T2" s="1"/>
      <c r="U2" s="1"/>
      <c r="V2" s="1"/>
      <c r="W2" s="1"/>
      <c r="X2" s="1"/>
      <c r="Y2" s="1"/>
      <c r="Z2" s="1"/>
    </row>
    <row r="3" spans="1:30" ht="14.25" customHeight="1" thickBot="1">
      <c r="A3" s="31"/>
      <c r="B3" s="32"/>
      <c r="C3" s="728" t="s">
        <v>364</v>
      </c>
      <c r="D3" s="729"/>
      <c r="E3" s="729"/>
      <c r="F3" s="730"/>
      <c r="G3" s="731" t="s">
        <v>365</v>
      </c>
      <c r="H3" s="729"/>
      <c r="I3" s="729"/>
      <c r="J3" s="730"/>
      <c r="K3" s="731" t="s">
        <v>471</v>
      </c>
      <c r="L3" s="729"/>
      <c r="M3" s="729"/>
      <c r="N3" s="730"/>
      <c r="O3" s="31"/>
      <c r="P3" s="31"/>
      <c r="Q3" s="31"/>
      <c r="R3" s="31"/>
      <c r="S3" s="31"/>
      <c r="T3" s="31"/>
      <c r="U3" s="31"/>
      <c r="V3" s="31"/>
      <c r="W3" s="31"/>
      <c r="X3" s="31"/>
      <c r="Y3" s="31"/>
      <c r="Z3" s="31"/>
    </row>
    <row r="4" spans="1:30" ht="12.75" customHeight="1" thickBot="1">
      <c r="A4" s="33"/>
      <c r="B4" s="34"/>
      <c r="C4" s="35" t="s">
        <v>39</v>
      </c>
      <c r="D4" s="36" t="s">
        <v>40</v>
      </c>
      <c r="E4" s="37" t="s">
        <v>41</v>
      </c>
      <c r="F4" s="38" t="s">
        <v>42</v>
      </c>
      <c r="G4" s="39" t="s">
        <v>39</v>
      </c>
      <c r="H4" s="36" t="s">
        <v>40</v>
      </c>
      <c r="I4" s="40" t="s">
        <v>41</v>
      </c>
      <c r="J4" s="41" t="s">
        <v>42</v>
      </c>
      <c r="K4" s="39" t="s">
        <v>39</v>
      </c>
      <c r="L4" s="36" t="s">
        <v>40</v>
      </c>
      <c r="M4" s="40" t="s">
        <v>41</v>
      </c>
      <c r="N4" s="41" t="s">
        <v>42</v>
      </c>
      <c r="O4" s="42"/>
      <c r="P4" s="43"/>
      <c r="Q4" s="44"/>
      <c r="R4" s="1"/>
      <c r="V4" s="33"/>
      <c r="W4" s="33"/>
      <c r="X4" s="33"/>
      <c r="Y4" s="33"/>
      <c r="Z4" s="33"/>
    </row>
    <row r="5" spans="1:30" ht="12.75" customHeight="1">
      <c r="A5" s="735" t="s">
        <v>43</v>
      </c>
      <c r="B5" s="45" t="s">
        <v>44</v>
      </c>
      <c r="C5" s="46">
        <v>111057</v>
      </c>
      <c r="D5" s="47">
        <v>13777</v>
      </c>
      <c r="E5" s="47">
        <v>615</v>
      </c>
      <c r="F5" s="48">
        <v>125449</v>
      </c>
      <c r="G5" s="46">
        <v>110301</v>
      </c>
      <c r="H5" s="47">
        <v>13676</v>
      </c>
      <c r="I5" s="47">
        <v>768</v>
      </c>
      <c r="J5" s="48">
        <v>124745</v>
      </c>
      <c r="K5" s="46">
        <v>110256</v>
      </c>
      <c r="L5" s="47">
        <v>13523</v>
      </c>
      <c r="M5" s="47">
        <v>777</v>
      </c>
      <c r="N5" s="48">
        <v>124556</v>
      </c>
      <c r="O5" s="31"/>
      <c r="P5" s="31"/>
      <c r="Q5" s="31"/>
      <c r="R5" s="1"/>
      <c r="V5" s="31"/>
      <c r="W5" s="31"/>
      <c r="X5" s="31"/>
      <c r="Y5" s="31"/>
      <c r="Z5" s="31"/>
    </row>
    <row r="6" spans="1:30" ht="12.75" customHeight="1">
      <c r="A6" s="736"/>
      <c r="B6" s="49" t="s">
        <v>45</v>
      </c>
      <c r="C6" s="50">
        <v>895273627.08299994</v>
      </c>
      <c r="D6" s="51">
        <v>241873103.516</v>
      </c>
      <c r="E6" s="51">
        <v>2179474.17</v>
      </c>
      <c r="F6" s="52">
        <v>1139326204.7690001</v>
      </c>
      <c r="G6" s="50">
        <v>891255865.33000004</v>
      </c>
      <c r="H6" s="51">
        <v>242383051.92699999</v>
      </c>
      <c r="I6" s="51">
        <v>2182595.56</v>
      </c>
      <c r="J6" s="52">
        <v>1135821512.8169999</v>
      </c>
      <c r="K6" s="50">
        <v>894032147.02900004</v>
      </c>
      <c r="L6" s="51">
        <v>242450298.87</v>
      </c>
      <c r="M6" s="51">
        <v>2330327.96</v>
      </c>
      <c r="N6" s="52">
        <v>1138812773.859</v>
      </c>
      <c r="O6" s="53"/>
      <c r="P6" s="31"/>
      <c r="Q6" s="31"/>
      <c r="R6" s="1"/>
      <c r="V6" s="31"/>
      <c r="W6" s="31"/>
      <c r="X6" s="31"/>
      <c r="Y6" s="31"/>
      <c r="Z6" s="31"/>
    </row>
    <row r="7" spans="1:30" ht="18.75" customHeight="1" thickBot="1">
      <c r="A7" s="737"/>
      <c r="B7" s="54" t="s">
        <v>46</v>
      </c>
      <c r="C7" s="55">
        <v>8845138821.0049305</v>
      </c>
      <c r="D7" s="56">
        <v>7405225807.9060001</v>
      </c>
      <c r="E7" s="56">
        <v>14493530.833000001</v>
      </c>
      <c r="F7" s="57">
        <v>16264858159.7439</v>
      </c>
      <c r="G7" s="55">
        <v>9407812424.4489708</v>
      </c>
      <c r="H7" s="56">
        <v>7694794282.7989998</v>
      </c>
      <c r="I7" s="56">
        <v>14200071.628</v>
      </c>
      <c r="J7" s="57">
        <v>17116806778.8759</v>
      </c>
      <c r="K7" s="55">
        <v>10216375337.047001</v>
      </c>
      <c r="L7" s="56">
        <v>7771597168.6560001</v>
      </c>
      <c r="M7" s="56">
        <v>12106843.149</v>
      </c>
      <c r="N7" s="57">
        <v>18000079348.852001</v>
      </c>
      <c r="O7" s="58"/>
      <c r="P7" s="31"/>
      <c r="Q7" s="31"/>
      <c r="R7" s="1"/>
      <c r="V7" s="31"/>
      <c r="W7" s="31"/>
      <c r="X7" s="31"/>
      <c r="Y7" s="31"/>
      <c r="Z7" s="31"/>
    </row>
    <row r="8" spans="1:30" ht="12.75" customHeight="1">
      <c r="A8" s="738" t="s">
        <v>47</v>
      </c>
      <c r="B8" s="59" t="s">
        <v>44</v>
      </c>
      <c r="C8" s="60">
        <v>171897</v>
      </c>
      <c r="D8" s="61">
        <v>2676</v>
      </c>
      <c r="E8" s="61">
        <v>533</v>
      </c>
      <c r="F8" s="62">
        <v>175106</v>
      </c>
      <c r="G8" s="60">
        <v>173984</v>
      </c>
      <c r="H8" s="61">
        <v>2779</v>
      </c>
      <c r="I8" s="61">
        <v>624</v>
      </c>
      <c r="J8" s="62">
        <v>177387</v>
      </c>
      <c r="K8" s="60">
        <v>175488</v>
      </c>
      <c r="L8" s="61">
        <v>2673</v>
      </c>
      <c r="M8" s="61">
        <v>813</v>
      </c>
      <c r="N8" s="62">
        <v>178974</v>
      </c>
      <c r="O8" s="58"/>
      <c r="P8" s="47"/>
      <c r="Q8" s="31"/>
      <c r="R8" s="1"/>
      <c r="V8" s="31"/>
      <c r="W8" s="31"/>
      <c r="X8" s="31"/>
      <c r="Y8" s="31"/>
      <c r="Z8" s="31"/>
    </row>
    <row r="9" spans="1:30" ht="20.25" customHeight="1" thickBot="1">
      <c r="A9" s="739"/>
      <c r="B9" s="63" t="s">
        <v>46</v>
      </c>
      <c r="C9" s="56">
        <v>2300460867.6450901</v>
      </c>
      <c r="D9" s="56">
        <v>74477151.322999999</v>
      </c>
      <c r="E9" s="56">
        <v>6250904.0990000004</v>
      </c>
      <c r="F9" s="57">
        <v>2381188923.06708</v>
      </c>
      <c r="G9" s="56">
        <v>2520262345.6591501</v>
      </c>
      <c r="H9" s="56">
        <v>88576997.997999996</v>
      </c>
      <c r="I9" s="56">
        <v>7568736.7779999999</v>
      </c>
      <c r="J9" s="57">
        <v>2616408080.4351501</v>
      </c>
      <c r="K9" s="56">
        <v>2806250217.7360101</v>
      </c>
      <c r="L9" s="56">
        <v>79605986.582000002</v>
      </c>
      <c r="M9" s="56">
        <v>7309743.5690000001</v>
      </c>
      <c r="N9" s="57">
        <v>2893165947.8870201</v>
      </c>
      <c r="O9" s="31"/>
      <c r="P9" s="47"/>
      <c r="Q9" s="31"/>
      <c r="R9" s="1"/>
      <c r="V9" s="31"/>
      <c r="W9" s="31"/>
      <c r="X9" s="31"/>
      <c r="Y9" s="31"/>
      <c r="Z9" s="31"/>
    </row>
    <row r="10" spans="1:30" ht="12.75" customHeight="1">
      <c r="A10" s="738" t="s">
        <v>48</v>
      </c>
      <c r="B10" s="64" t="s">
        <v>49</v>
      </c>
      <c r="C10" s="60">
        <v>3448067.6230000001</v>
      </c>
      <c r="D10" s="61">
        <v>173143.06299999999</v>
      </c>
      <c r="E10" s="61">
        <v>5650254.9400000004</v>
      </c>
      <c r="F10" s="62">
        <v>9271465.6260000095</v>
      </c>
      <c r="G10" s="60">
        <v>3444876.73</v>
      </c>
      <c r="H10" s="61">
        <v>166232.90100000001</v>
      </c>
      <c r="I10" s="61">
        <v>5591112.665</v>
      </c>
      <c r="J10" s="62">
        <v>9202222.2960000001</v>
      </c>
      <c r="K10" s="60">
        <v>3318383.1719999998</v>
      </c>
      <c r="L10" s="61">
        <v>130025.652</v>
      </c>
      <c r="M10" s="61">
        <v>5592623.0970000001</v>
      </c>
      <c r="N10" s="62">
        <v>9041031.9210000001</v>
      </c>
      <c r="O10" s="31"/>
      <c r="P10" s="31"/>
      <c r="Q10" s="31"/>
      <c r="R10" s="1"/>
      <c r="V10" s="31"/>
      <c r="W10" s="31"/>
      <c r="X10" s="31"/>
      <c r="Y10" s="31"/>
      <c r="Z10" s="31"/>
    </row>
    <row r="11" spans="1:30" ht="15.75" customHeight="1" thickBot="1">
      <c r="A11" s="739"/>
      <c r="B11" s="65" t="s">
        <v>46</v>
      </c>
      <c r="C11" s="55">
        <v>156101001.794</v>
      </c>
      <c r="D11" s="56">
        <v>51333114.251999997</v>
      </c>
      <c r="E11" s="56">
        <v>125576.678</v>
      </c>
      <c r="F11" s="57">
        <v>207559692.72400001</v>
      </c>
      <c r="G11" s="55">
        <v>162189613.34599999</v>
      </c>
      <c r="H11" s="56">
        <v>50650931.495999999</v>
      </c>
      <c r="I11" s="56">
        <v>190572.34700000001</v>
      </c>
      <c r="J11" s="57">
        <v>213031117.18900001</v>
      </c>
      <c r="K11" s="55">
        <v>154418229.08500001</v>
      </c>
      <c r="L11" s="56">
        <v>50452593.994999997</v>
      </c>
      <c r="M11" s="56">
        <v>317850.91700000002</v>
      </c>
      <c r="N11" s="57">
        <v>205188673.99700001</v>
      </c>
      <c r="O11" s="58"/>
      <c r="P11" s="47"/>
      <c r="Q11" s="31"/>
      <c r="R11" s="1"/>
      <c r="V11" s="31"/>
      <c r="W11" s="31"/>
      <c r="X11" s="31"/>
      <c r="Y11" s="31"/>
      <c r="Z11" s="31"/>
    </row>
    <row r="12" spans="1:30" ht="29.5" thickBot="1">
      <c r="A12" s="66" t="s">
        <v>50</v>
      </c>
      <c r="B12" s="67" t="s">
        <v>51</v>
      </c>
      <c r="C12" s="68">
        <v>11301700690.4433</v>
      </c>
      <c r="D12" s="69">
        <v>7531036073.4809999</v>
      </c>
      <c r="E12" s="69">
        <v>20870011.609999999</v>
      </c>
      <c r="F12" s="70">
        <v>18853606775.534401</v>
      </c>
      <c r="G12" s="68">
        <v>12090264383.455</v>
      </c>
      <c r="H12" s="69">
        <v>7834022212.2930002</v>
      </c>
      <c r="I12" s="69">
        <v>21959380.752999999</v>
      </c>
      <c r="J12" s="70">
        <v>19946245976.500999</v>
      </c>
      <c r="K12" s="68">
        <v>13177043783.867701</v>
      </c>
      <c r="L12" s="69">
        <v>7901655749.2329998</v>
      </c>
      <c r="M12" s="69">
        <v>19734437.635000002</v>
      </c>
      <c r="N12" s="70">
        <v>21098433970.735699</v>
      </c>
      <c r="O12" s="31"/>
      <c r="P12" s="47"/>
      <c r="Q12" s="31"/>
      <c r="R12" s="1"/>
      <c r="V12" s="31"/>
      <c r="W12" s="31"/>
      <c r="X12" s="31"/>
      <c r="Y12" s="31"/>
      <c r="Z12" s="31"/>
    </row>
    <row r="13" spans="1:30" ht="12.75" customHeight="1" thickBot="1">
      <c r="A13" s="1"/>
      <c r="B13" s="1"/>
      <c r="C13" s="1"/>
      <c r="D13" s="1"/>
      <c r="E13" s="1"/>
      <c r="F13" s="1"/>
      <c r="G13" s="1"/>
      <c r="H13" s="1"/>
      <c r="I13" s="1"/>
      <c r="J13" s="1"/>
      <c r="K13" s="1"/>
      <c r="L13" s="1"/>
      <c r="M13" s="1"/>
      <c r="N13" s="1"/>
      <c r="O13" s="1"/>
      <c r="P13" s="1"/>
      <c r="Q13" s="1"/>
      <c r="V13" s="1"/>
      <c r="W13" s="1"/>
      <c r="X13" s="1"/>
      <c r="Y13" s="1"/>
      <c r="Z13" s="1"/>
    </row>
    <row r="14" spans="1:30" ht="12.75" customHeight="1" thickBot="1">
      <c r="C14" s="732" t="s">
        <v>52</v>
      </c>
      <c r="D14" s="729"/>
      <c r="E14" s="729"/>
      <c r="F14" s="730"/>
      <c r="G14" s="732" t="s">
        <v>367</v>
      </c>
      <c r="H14" s="729"/>
      <c r="I14" s="729"/>
      <c r="J14" s="730"/>
      <c r="K14" s="732" t="s">
        <v>473</v>
      </c>
      <c r="L14" s="729"/>
      <c r="M14" s="729"/>
      <c r="N14" s="730"/>
      <c r="S14" s="31"/>
      <c r="T14" s="31"/>
      <c r="U14" s="31"/>
      <c r="V14" s="31"/>
      <c r="W14" s="31"/>
      <c r="X14" s="31"/>
      <c r="Y14" s="31"/>
      <c r="Z14" s="31"/>
    </row>
    <row r="15" spans="1:30" ht="12.75" customHeight="1" thickBot="1">
      <c r="C15" s="447" t="s">
        <v>39</v>
      </c>
      <c r="D15" s="448" t="s">
        <v>40</v>
      </c>
      <c r="E15" s="449" t="s">
        <v>41</v>
      </c>
      <c r="F15" s="450" t="s">
        <v>42</v>
      </c>
      <c r="G15" s="73" t="s">
        <v>39</v>
      </c>
      <c r="H15" s="71" t="s">
        <v>40</v>
      </c>
      <c r="I15" s="72" t="s">
        <v>41</v>
      </c>
      <c r="J15" s="41" t="s">
        <v>42</v>
      </c>
      <c r="K15" s="73" t="s">
        <v>39</v>
      </c>
      <c r="L15" s="71" t="s">
        <v>40</v>
      </c>
      <c r="M15" s="72" t="s">
        <v>41</v>
      </c>
      <c r="N15" s="41" t="s">
        <v>42</v>
      </c>
      <c r="O15" s="29"/>
      <c r="P15" s="1"/>
      <c r="Q15" s="1"/>
      <c r="R15" s="1"/>
      <c r="S15" s="31"/>
      <c r="T15" s="31"/>
      <c r="U15" s="31"/>
      <c r="V15" s="31"/>
      <c r="W15" s="31"/>
      <c r="X15" s="31"/>
      <c r="Y15" s="31"/>
      <c r="Z15" s="31"/>
    </row>
    <row r="16" spans="1:30" ht="12.75" customHeight="1">
      <c r="A16" s="430" t="s">
        <v>43</v>
      </c>
      <c r="B16" s="74" t="s">
        <v>44</v>
      </c>
      <c r="C16" s="440"/>
      <c r="D16" s="440"/>
      <c r="E16" s="440"/>
      <c r="F16" s="451"/>
      <c r="G16" s="75">
        <v>135044</v>
      </c>
      <c r="H16" s="75">
        <v>4628</v>
      </c>
      <c r="I16" s="75">
        <v>14517</v>
      </c>
      <c r="J16" s="48">
        <v>154189</v>
      </c>
      <c r="K16" s="75">
        <v>133459</v>
      </c>
      <c r="L16" s="75">
        <v>4853</v>
      </c>
      <c r="M16" s="75">
        <v>14543</v>
      </c>
      <c r="N16" s="48">
        <v>152855</v>
      </c>
      <c r="S16" s="1"/>
      <c r="T16" s="1"/>
      <c r="U16" s="1"/>
      <c r="V16" s="1"/>
      <c r="W16" s="31"/>
      <c r="X16" s="31"/>
      <c r="Y16" s="31"/>
      <c r="Z16" s="31"/>
      <c r="AA16" s="31"/>
      <c r="AB16" s="31"/>
      <c r="AC16" s="31"/>
      <c r="AD16" s="31"/>
    </row>
    <row r="17" spans="1:30" ht="14.5">
      <c r="A17" s="431"/>
      <c r="B17" s="76" t="s">
        <v>45</v>
      </c>
      <c r="C17" s="441"/>
      <c r="D17" s="441"/>
      <c r="E17" s="441"/>
      <c r="F17" s="452"/>
      <c r="G17" s="436">
        <v>1522571337.3699999</v>
      </c>
      <c r="H17" s="51">
        <v>34671855.049999997</v>
      </c>
      <c r="I17" s="51">
        <v>121460681.348</v>
      </c>
      <c r="J17" s="52">
        <v>1678703873.7679999</v>
      </c>
      <c r="K17" s="436">
        <v>1515689578.6949999</v>
      </c>
      <c r="L17" s="51">
        <v>35370395.600000001</v>
      </c>
      <c r="M17" s="51">
        <v>121921930.448</v>
      </c>
      <c r="N17" s="52">
        <v>1672981904.743</v>
      </c>
      <c r="S17" s="1"/>
      <c r="T17" s="1"/>
      <c r="U17" s="1"/>
      <c r="V17" s="1"/>
      <c r="W17" s="31"/>
      <c r="X17" s="31"/>
      <c r="Y17" s="31"/>
      <c r="Z17" s="31"/>
      <c r="AA17" s="31"/>
      <c r="AB17" s="31"/>
      <c r="AC17" s="31"/>
      <c r="AD17" s="31"/>
    </row>
    <row r="18" spans="1:30" thickBot="1">
      <c r="A18" s="432"/>
      <c r="B18" s="77" t="s">
        <v>46</v>
      </c>
      <c r="C18" s="442"/>
      <c r="D18" s="442"/>
      <c r="E18" s="442"/>
      <c r="F18" s="455"/>
      <c r="G18" s="56">
        <v>7002765673.4100103</v>
      </c>
      <c r="H18" s="56">
        <v>625089972.20000005</v>
      </c>
      <c r="I18" s="56">
        <v>653290283.88</v>
      </c>
      <c r="J18" s="57">
        <v>8281145929.4899998</v>
      </c>
      <c r="K18" s="56">
        <v>87643581.040000007</v>
      </c>
      <c r="L18" s="56">
        <v>784023999.60000002</v>
      </c>
      <c r="M18" s="56">
        <v>5796747</v>
      </c>
      <c r="N18" s="57">
        <v>877464327.63999999</v>
      </c>
      <c r="S18" s="1"/>
      <c r="T18" s="1"/>
      <c r="U18" s="1"/>
      <c r="V18" s="1"/>
      <c r="W18" s="31"/>
      <c r="X18" s="31"/>
      <c r="Y18" s="31"/>
      <c r="Z18" s="31"/>
      <c r="AA18" s="31"/>
      <c r="AB18" s="31"/>
      <c r="AC18" s="31"/>
      <c r="AD18" s="31"/>
    </row>
    <row r="19" spans="1:30" ht="14.5">
      <c r="A19" s="430" t="s">
        <v>47</v>
      </c>
      <c r="B19" s="76" t="s">
        <v>44</v>
      </c>
      <c r="C19" s="441"/>
      <c r="D19" s="441"/>
      <c r="E19" s="441"/>
      <c r="F19" s="452"/>
      <c r="G19" s="436">
        <v>290243</v>
      </c>
      <c r="H19" s="51">
        <v>571</v>
      </c>
      <c r="I19" s="51">
        <v>88967</v>
      </c>
      <c r="J19" s="52">
        <v>379781</v>
      </c>
      <c r="K19" s="436">
        <v>312786</v>
      </c>
      <c r="L19" s="51">
        <v>601</v>
      </c>
      <c r="M19" s="51">
        <v>91247</v>
      </c>
      <c r="N19" s="52">
        <v>404634</v>
      </c>
      <c r="S19" s="1"/>
      <c r="T19" s="1"/>
      <c r="U19" s="1"/>
      <c r="V19" s="1"/>
      <c r="W19" s="31"/>
      <c r="X19" s="31"/>
      <c r="Y19" s="31"/>
      <c r="Z19" s="31"/>
      <c r="AA19" s="31"/>
      <c r="AB19" s="31"/>
      <c r="AC19" s="31"/>
      <c r="AD19" s="31"/>
    </row>
    <row r="20" spans="1:30" ht="12.75" customHeight="1" thickBot="1">
      <c r="A20" s="432"/>
      <c r="B20" s="63" t="s">
        <v>46</v>
      </c>
      <c r="C20" s="442"/>
      <c r="D20" s="442"/>
      <c r="E20" s="442"/>
      <c r="F20" s="455"/>
      <c r="G20" s="437">
        <v>9547377335.7799892</v>
      </c>
      <c r="H20" s="58">
        <v>5885520.9199999999</v>
      </c>
      <c r="I20" s="58">
        <v>278508344.77999997</v>
      </c>
      <c r="J20" s="79">
        <v>9831771201.4799309</v>
      </c>
      <c r="K20" s="437">
        <v>143998359197.16</v>
      </c>
      <c r="L20" s="58">
        <v>6008263.2599999998</v>
      </c>
      <c r="M20" s="58">
        <v>6710602</v>
      </c>
      <c r="N20" s="79">
        <v>144011078062.42001</v>
      </c>
      <c r="S20" s="1"/>
      <c r="T20" s="1"/>
      <c r="U20" s="1"/>
      <c r="V20" s="1"/>
      <c r="W20" s="31"/>
      <c r="X20" s="31"/>
      <c r="Y20" s="31"/>
      <c r="Z20" s="31"/>
      <c r="AA20" s="31"/>
      <c r="AB20" s="31"/>
      <c r="AC20" s="31"/>
      <c r="AD20" s="31"/>
    </row>
    <row r="21" spans="1:30" ht="12.75" customHeight="1">
      <c r="A21" s="430" t="s">
        <v>48</v>
      </c>
      <c r="B21" s="64" t="s">
        <v>49</v>
      </c>
      <c r="C21" s="441"/>
      <c r="D21" s="441"/>
      <c r="E21" s="441"/>
      <c r="F21" s="452"/>
      <c r="G21" s="438">
        <v>16280680.448000001</v>
      </c>
      <c r="H21" s="61">
        <v>1413120.3559999999</v>
      </c>
      <c r="I21" s="61">
        <v>446539.89500000002</v>
      </c>
      <c r="J21" s="62">
        <v>18140340.699000001</v>
      </c>
      <c r="K21" s="438">
        <v>16196343.162</v>
      </c>
      <c r="L21" s="61">
        <v>1692967.0190000001</v>
      </c>
      <c r="M21" s="61">
        <v>668743.375</v>
      </c>
      <c r="N21" s="62">
        <v>18558053.556000002</v>
      </c>
      <c r="S21" s="1"/>
      <c r="T21" s="1"/>
      <c r="U21" s="1"/>
      <c r="V21" s="1"/>
      <c r="W21" s="31"/>
      <c r="X21" s="31"/>
      <c r="Y21" s="31"/>
      <c r="Z21" s="31"/>
      <c r="AA21" s="31"/>
      <c r="AB21" s="31"/>
      <c r="AC21" s="31"/>
      <c r="AD21" s="31"/>
    </row>
    <row r="22" spans="1:30" ht="12.75" customHeight="1" thickBot="1">
      <c r="A22" s="432"/>
      <c r="B22" s="65" t="s">
        <v>46</v>
      </c>
      <c r="C22" s="442"/>
      <c r="D22" s="442"/>
      <c r="E22" s="442"/>
      <c r="F22" s="455"/>
      <c r="G22" s="56">
        <v>49917.96</v>
      </c>
      <c r="H22" s="56">
        <v>721390.91</v>
      </c>
      <c r="I22" s="56">
        <v>0</v>
      </c>
      <c r="J22" s="57">
        <v>771308.87</v>
      </c>
      <c r="K22" s="56">
        <v>49917.96</v>
      </c>
      <c r="L22" s="56">
        <v>650112.01</v>
      </c>
      <c r="M22" s="56">
        <v>0</v>
      </c>
      <c r="N22" s="57">
        <v>700029.97</v>
      </c>
      <c r="S22" s="29"/>
      <c r="T22" s="1"/>
      <c r="U22" s="1"/>
      <c r="V22" s="1"/>
      <c r="W22" s="31"/>
      <c r="X22" s="31"/>
      <c r="Y22" s="31"/>
      <c r="Z22" s="31"/>
      <c r="AA22" s="31"/>
      <c r="AB22" s="31"/>
      <c r="AC22" s="31"/>
      <c r="AD22" s="31"/>
    </row>
    <row r="23" spans="1:30" ht="29.5" thickBot="1">
      <c r="A23" s="66" t="s">
        <v>50</v>
      </c>
      <c r="B23" s="67" t="s">
        <v>51</v>
      </c>
      <c r="C23" s="457"/>
      <c r="D23" s="458"/>
      <c r="E23" s="458"/>
      <c r="F23" s="459"/>
      <c r="G23" s="439">
        <v>16550192927.150101</v>
      </c>
      <c r="H23" s="80">
        <v>631696884.02999997</v>
      </c>
      <c r="I23" s="80">
        <v>931798628.66000295</v>
      </c>
      <c r="J23" s="81">
        <v>18113688439.84</v>
      </c>
      <c r="K23" s="439">
        <v>144086052696.16</v>
      </c>
      <c r="L23" s="80">
        <v>790682374.87</v>
      </c>
      <c r="M23" s="80">
        <v>12507349</v>
      </c>
      <c r="N23" s="81">
        <v>144889242420.03</v>
      </c>
      <c r="S23" s="29"/>
      <c r="T23" s="1"/>
      <c r="U23" s="1"/>
      <c r="V23" s="1"/>
      <c r="W23" s="31"/>
      <c r="X23" s="31"/>
      <c r="Y23" s="31"/>
      <c r="Z23" s="31"/>
      <c r="AA23" s="31"/>
      <c r="AB23" s="31"/>
      <c r="AC23" s="31"/>
      <c r="AD23" s="31"/>
    </row>
    <row r="24" spans="1:30" ht="12.75" customHeight="1" thickBot="1">
      <c r="A24" s="31"/>
      <c r="D24" s="31"/>
      <c r="E24" s="31"/>
      <c r="F24" s="31"/>
      <c r="H24" s="31"/>
      <c r="I24" s="31"/>
      <c r="J24" s="31"/>
      <c r="L24" s="31"/>
      <c r="M24" s="31"/>
      <c r="N24" s="31"/>
      <c r="W24" s="31"/>
      <c r="X24" s="31"/>
      <c r="Y24" s="31"/>
      <c r="Z24" s="31"/>
      <c r="AA24" s="31"/>
      <c r="AB24" s="31"/>
      <c r="AC24" s="31"/>
      <c r="AD24" s="31"/>
    </row>
    <row r="25" spans="1:30" ht="12.75" customHeight="1" thickBot="1">
      <c r="A25" s="31"/>
      <c r="B25" s="31"/>
      <c r="C25" s="733" t="s">
        <v>53</v>
      </c>
      <c r="D25" s="729"/>
      <c r="E25" s="729"/>
      <c r="F25" s="730"/>
      <c r="G25" s="733" t="s">
        <v>366</v>
      </c>
      <c r="H25" s="729"/>
      <c r="I25" s="729"/>
      <c r="J25" s="730"/>
      <c r="K25" s="733" t="s">
        <v>472</v>
      </c>
      <c r="L25" s="729"/>
      <c r="M25" s="729"/>
      <c r="N25" s="730"/>
      <c r="W25" s="31"/>
      <c r="X25" s="31"/>
      <c r="Y25" s="31"/>
      <c r="Z25" s="31"/>
      <c r="AA25" s="31"/>
      <c r="AB25" s="31"/>
      <c r="AC25" s="31"/>
      <c r="AD25" s="31"/>
    </row>
    <row r="26" spans="1:30" ht="12.75" customHeight="1" thickBot="1">
      <c r="A26" s="31"/>
      <c r="B26" s="31"/>
      <c r="C26" s="447" t="s">
        <v>39</v>
      </c>
      <c r="D26" s="448" t="s">
        <v>40</v>
      </c>
      <c r="E26" s="449" t="s">
        <v>41</v>
      </c>
      <c r="F26" s="450" t="s">
        <v>42</v>
      </c>
      <c r="G26" s="82" t="s">
        <v>39</v>
      </c>
      <c r="H26" s="83" t="s">
        <v>40</v>
      </c>
      <c r="I26" s="84" t="s">
        <v>41</v>
      </c>
      <c r="J26" s="85" t="s">
        <v>42</v>
      </c>
      <c r="K26" s="82" t="s">
        <v>39</v>
      </c>
      <c r="L26" s="83" t="s">
        <v>40</v>
      </c>
      <c r="M26" s="84" t="s">
        <v>41</v>
      </c>
      <c r="N26" s="85" t="s">
        <v>42</v>
      </c>
      <c r="W26" s="31"/>
      <c r="X26" s="31"/>
      <c r="Y26" s="31"/>
      <c r="Z26" s="31"/>
      <c r="AA26" s="31"/>
      <c r="AB26" s="31"/>
      <c r="AC26" s="31"/>
      <c r="AD26" s="31"/>
    </row>
    <row r="27" spans="1:30" ht="12.75" customHeight="1">
      <c r="A27" s="430" t="s">
        <v>43</v>
      </c>
      <c r="B27" s="74" t="s">
        <v>44</v>
      </c>
      <c r="C27" s="440"/>
      <c r="D27" s="440"/>
      <c r="E27" s="440"/>
      <c r="F27" s="451"/>
      <c r="G27" s="75">
        <v>245345</v>
      </c>
      <c r="H27" s="75">
        <v>18304</v>
      </c>
      <c r="I27" s="75">
        <v>15285</v>
      </c>
      <c r="J27" s="48">
        <v>278934</v>
      </c>
      <c r="K27" s="75">
        <v>243715</v>
      </c>
      <c r="L27" s="75">
        <v>18376</v>
      </c>
      <c r="M27" s="75">
        <v>15320</v>
      </c>
      <c r="N27" s="48">
        <v>277411</v>
      </c>
      <c r="S27" s="1"/>
      <c r="T27" s="1"/>
      <c r="U27" s="1"/>
      <c r="V27" s="1"/>
      <c r="W27" s="31"/>
      <c r="X27" s="31"/>
      <c r="Y27" s="31"/>
      <c r="Z27" s="31"/>
      <c r="AA27" s="31"/>
      <c r="AB27" s="31"/>
      <c r="AC27" s="31"/>
      <c r="AD27" s="31"/>
    </row>
    <row r="28" spans="1:30" ht="12.75" customHeight="1">
      <c r="A28" s="431"/>
      <c r="B28" s="76" t="s">
        <v>45</v>
      </c>
      <c r="C28" s="441"/>
      <c r="D28" s="441"/>
      <c r="E28" s="441"/>
      <c r="F28" s="452"/>
      <c r="G28" s="436">
        <v>2413827202.6999998</v>
      </c>
      <c r="H28" s="51">
        <v>277054906.977</v>
      </c>
      <c r="I28" s="51">
        <v>123643276.90800001</v>
      </c>
      <c r="J28" s="86">
        <v>2814525386.585</v>
      </c>
      <c r="K28" s="436">
        <v>2409721725.724</v>
      </c>
      <c r="L28" s="51">
        <v>277820694.47000003</v>
      </c>
      <c r="M28" s="51">
        <v>124252258.40800001</v>
      </c>
      <c r="N28" s="52">
        <v>2811794678.6020002</v>
      </c>
      <c r="S28" s="1"/>
      <c r="T28" s="1"/>
      <c r="U28" s="1"/>
      <c r="V28" s="1"/>
      <c r="W28" s="31"/>
      <c r="X28" s="31"/>
      <c r="Y28" s="31"/>
      <c r="Z28" s="31"/>
      <c r="AA28" s="31"/>
      <c r="AB28" s="31"/>
      <c r="AC28" s="31"/>
      <c r="AD28" s="31"/>
    </row>
    <row r="29" spans="1:30" ht="12.75" customHeight="1" thickBot="1">
      <c r="A29" s="432"/>
      <c r="B29" s="77" t="s">
        <v>46</v>
      </c>
      <c r="C29" s="443"/>
      <c r="D29" s="443"/>
      <c r="E29" s="443"/>
      <c r="F29" s="453"/>
      <c r="G29" s="87">
        <v>10304018918.086901</v>
      </c>
      <c r="H29" s="87">
        <v>8555621168.2559996</v>
      </c>
      <c r="I29" s="87">
        <v>17903590.149</v>
      </c>
      <c r="J29" s="88">
        <v>18877543676.492001</v>
      </c>
      <c r="K29" s="56">
        <v>10304018918.086901</v>
      </c>
      <c r="L29" s="56">
        <v>8555621168.2559996</v>
      </c>
      <c r="M29" s="56">
        <v>17903590.149</v>
      </c>
      <c r="N29" s="57">
        <v>18877543676.491901</v>
      </c>
      <c r="S29" s="1"/>
      <c r="T29" s="1"/>
      <c r="U29" s="1"/>
      <c r="V29" s="1"/>
      <c r="W29" s="1"/>
      <c r="X29" s="1"/>
      <c r="Y29" s="1"/>
      <c r="Z29" s="1"/>
      <c r="AA29" s="1"/>
      <c r="AB29" s="1"/>
      <c r="AC29" s="1"/>
      <c r="AD29" s="1"/>
    </row>
    <row r="30" spans="1:30" ht="12.75" customHeight="1">
      <c r="A30" s="430" t="s">
        <v>47</v>
      </c>
      <c r="B30" s="76" t="s">
        <v>44</v>
      </c>
      <c r="C30" s="441"/>
      <c r="D30" s="441"/>
      <c r="E30" s="441"/>
      <c r="F30" s="452"/>
      <c r="G30" s="438">
        <v>464227</v>
      </c>
      <c r="H30" s="61">
        <v>3350</v>
      </c>
      <c r="I30" s="61">
        <v>89591</v>
      </c>
      <c r="J30" s="62">
        <v>557168</v>
      </c>
      <c r="K30" s="436">
        <v>488274</v>
      </c>
      <c r="L30" s="51">
        <v>3274</v>
      </c>
      <c r="M30" s="51">
        <v>92060</v>
      </c>
      <c r="N30" s="52">
        <v>583608</v>
      </c>
      <c r="S30" s="1"/>
      <c r="T30" s="1"/>
      <c r="U30" s="1"/>
      <c r="V30" s="1"/>
      <c r="W30" s="1"/>
      <c r="X30" s="1"/>
      <c r="Y30" s="1"/>
      <c r="Z30" s="1"/>
      <c r="AA30" s="1"/>
      <c r="AB30" s="1"/>
      <c r="AC30" s="1"/>
      <c r="AD30" s="1"/>
    </row>
    <row r="31" spans="1:30" ht="12.75" customHeight="1" thickBot="1">
      <c r="A31" s="432"/>
      <c r="B31" s="63" t="s">
        <v>46</v>
      </c>
      <c r="C31" s="443"/>
      <c r="D31" s="443"/>
      <c r="E31" s="443"/>
      <c r="F31" s="453"/>
      <c r="G31" s="56">
        <v>146804609414.89499</v>
      </c>
      <c r="H31" s="56">
        <v>85614249.841999993</v>
      </c>
      <c r="I31" s="56">
        <v>14020345.569</v>
      </c>
      <c r="J31" s="57">
        <v>146904244010.306</v>
      </c>
      <c r="K31" s="437">
        <v>146804609414.896</v>
      </c>
      <c r="L31" s="58">
        <v>85614249.841999993</v>
      </c>
      <c r="M31" s="58">
        <v>14020345.569</v>
      </c>
      <c r="N31" s="79">
        <v>146904244010.306</v>
      </c>
      <c r="S31" s="1"/>
      <c r="T31" s="1"/>
      <c r="U31" s="1"/>
      <c r="V31" s="1"/>
      <c r="W31" s="1"/>
      <c r="X31" s="1"/>
      <c r="Y31" s="1"/>
      <c r="Z31" s="1"/>
      <c r="AA31" s="1"/>
      <c r="AB31" s="1"/>
      <c r="AC31" s="1"/>
      <c r="AD31" s="1"/>
    </row>
    <row r="32" spans="1:30" ht="12.75" customHeight="1">
      <c r="A32" s="430" t="s">
        <v>48</v>
      </c>
      <c r="B32" s="59" t="s">
        <v>49</v>
      </c>
      <c r="C32" s="444"/>
      <c r="D32" s="444"/>
      <c r="E32" s="444"/>
      <c r="F32" s="454"/>
      <c r="G32" s="438">
        <v>19725557.177999899</v>
      </c>
      <c r="H32" s="61">
        <v>1579353.257</v>
      </c>
      <c r="I32" s="61">
        <v>6037652.5599999996</v>
      </c>
      <c r="J32" s="62">
        <v>27342562.9949999</v>
      </c>
      <c r="K32" s="438">
        <v>19514726.333999898</v>
      </c>
      <c r="L32" s="61">
        <v>1822992.6710000001</v>
      </c>
      <c r="M32" s="61">
        <v>6261366.4720000001</v>
      </c>
      <c r="N32" s="62">
        <v>27599085.476999901</v>
      </c>
      <c r="S32" s="1"/>
      <c r="T32" s="1"/>
      <c r="U32" s="1"/>
      <c r="V32" s="1"/>
      <c r="W32" s="1"/>
      <c r="X32" s="1"/>
      <c r="Y32" s="1"/>
      <c r="Z32" s="1"/>
      <c r="AA32" s="1"/>
      <c r="AB32" s="1"/>
      <c r="AC32" s="1"/>
      <c r="AD32" s="1"/>
    </row>
    <row r="33" spans="1:30" ht="12.75" customHeight="1" thickBot="1">
      <c r="A33" s="432"/>
      <c r="B33" s="63" t="s">
        <v>46</v>
      </c>
      <c r="C33" s="442"/>
      <c r="D33" s="442"/>
      <c r="E33" s="442"/>
      <c r="F33" s="455"/>
      <c r="G33" s="56">
        <v>154468147.04499999</v>
      </c>
      <c r="H33" s="56">
        <v>51102706.005000003</v>
      </c>
      <c r="I33" s="56">
        <v>317850.91700000002</v>
      </c>
      <c r="J33" s="57">
        <v>205888703.96700001</v>
      </c>
      <c r="K33" s="56">
        <v>154468147.04499999</v>
      </c>
      <c r="L33" s="56">
        <v>51102706.005000003</v>
      </c>
      <c r="M33" s="56">
        <v>317850.91700000002</v>
      </c>
      <c r="N33" s="57">
        <v>205888703.96700001</v>
      </c>
      <c r="S33" s="1"/>
      <c r="T33" s="1"/>
      <c r="U33" s="1"/>
      <c r="V33" s="1"/>
      <c r="W33" s="17"/>
      <c r="X33" s="17"/>
      <c r="Y33" s="17"/>
      <c r="Z33" s="17"/>
      <c r="AA33" s="17"/>
      <c r="AB33" s="17"/>
      <c r="AC33" s="17"/>
      <c r="AD33" s="17"/>
    </row>
    <row r="34" spans="1:30" ht="29.5" thickBot="1">
      <c r="A34" s="66" t="s">
        <v>50</v>
      </c>
      <c r="B34" s="90" t="s">
        <v>51</v>
      </c>
      <c r="C34" s="445"/>
      <c r="D34" s="446"/>
      <c r="E34" s="446"/>
      <c r="F34" s="456"/>
      <c r="G34" s="69">
        <v>157263096480.02701</v>
      </c>
      <c r="H34" s="69">
        <v>8692338124.1030006</v>
      </c>
      <c r="I34" s="69">
        <v>32241786.635000002</v>
      </c>
      <c r="J34" s="70">
        <v>165987676390.76599</v>
      </c>
      <c r="K34" s="70">
        <v>157263096480.02802</v>
      </c>
      <c r="L34" s="70">
        <v>8692338124.1030006</v>
      </c>
      <c r="M34" s="70">
        <v>32241786.635000002</v>
      </c>
      <c r="N34" s="70">
        <v>165987676390.76599</v>
      </c>
      <c r="S34" s="1"/>
      <c r="T34" s="1"/>
      <c r="U34" s="1"/>
      <c r="V34" s="1"/>
      <c r="W34" s="17"/>
      <c r="X34" s="17"/>
      <c r="Y34" s="17"/>
      <c r="Z34" s="17"/>
      <c r="AA34" s="17"/>
      <c r="AB34" s="17"/>
      <c r="AC34" s="17"/>
      <c r="AD34" s="17"/>
    </row>
    <row r="35" spans="1:30" ht="12.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30" ht="12.75" customHeight="1">
      <c r="G36" s="94"/>
      <c r="H36" s="17"/>
      <c r="I36" s="17"/>
      <c r="J36" s="17"/>
      <c r="K36" s="95"/>
      <c r="L36" s="17"/>
      <c r="M36" s="17"/>
      <c r="N36" s="17"/>
      <c r="O36" s="17"/>
      <c r="P36" s="17"/>
      <c r="Q36" s="17"/>
      <c r="R36" s="17"/>
      <c r="S36" s="17"/>
      <c r="T36" s="17"/>
      <c r="U36" s="17"/>
      <c r="V36" s="17"/>
      <c r="W36" s="17"/>
      <c r="X36" s="17"/>
      <c r="Y36" s="17"/>
      <c r="Z36" s="17"/>
    </row>
    <row r="37" spans="1:30" ht="12.75" customHeight="1">
      <c r="G37" s="96"/>
      <c r="H37" s="17"/>
      <c r="I37" s="17"/>
      <c r="J37" s="17"/>
      <c r="K37" s="17"/>
      <c r="L37" s="17"/>
      <c r="M37" s="17"/>
      <c r="N37" s="17"/>
      <c r="O37" s="17"/>
      <c r="P37" s="17"/>
      <c r="Q37" s="17"/>
      <c r="R37" s="17"/>
      <c r="S37" s="17"/>
      <c r="T37" s="17"/>
      <c r="U37" s="17"/>
      <c r="V37" s="17"/>
      <c r="W37" s="17"/>
      <c r="X37" s="17"/>
      <c r="Y37" s="17"/>
      <c r="Z37" s="17"/>
    </row>
    <row r="38" spans="1:30" ht="12.75" customHeight="1">
      <c r="G38" s="96"/>
      <c r="H38" s="17"/>
      <c r="I38" s="17"/>
      <c r="J38" s="17"/>
      <c r="K38" s="17"/>
      <c r="L38" s="17"/>
      <c r="M38" s="17"/>
      <c r="N38" s="17"/>
      <c r="O38" s="17"/>
      <c r="P38" s="17"/>
      <c r="Q38" s="17"/>
      <c r="R38" s="17"/>
      <c r="S38" s="17"/>
      <c r="T38" s="17"/>
      <c r="U38" s="17"/>
      <c r="V38" s="17"/>
      <c r="W38" s="17"/>
      <c r="X38" s="17"/>
      <c r="Y38" s="17"/>
      <c r="Z38" s="17"/>
    </row>
    <row r="39" spans="1:30" ht="12.75" customHeight="1">
      <c r="G39" s="96"/>
      <c r="H39" s="17"/>
      <c r="I39" s="17"/>
      <c r="J39" s="17"/>
      <c r="K39" s="17"/>
      <c r="L39" s="17"/>
      <c r="M39" s="17"/>
      <c r="N39" s="17"/>
      <c r="O39" s="17"/>
      <c r="P39" s="17"/>
      <c r="Q39" s="17"/>
      <c r="R39" s="17"/>
      <c r="S39" s="17"/>
      <c r="T39" s="17"/>
      <c r="U39" s="17"/>
      <c r="V39" s="17"/>
      <c r="W39" s="17"/>
      <c r="X39" s="17"/>
      <c r="Y39" s="17"/>
      <c r="Z39" s="17"/>
    </row>
    <row r="40" spans="1:30" ht="12.75" customHeight="1">
      <c r="G40" s="97"/>
      <c r="H40" s="17"/>
      <c r="I40" s="17"/>
      <c r="J40" s="17"/>
      <c r="K40" s="17"/>
      <c r="L40" s="17"/>
      <c r="M40" s="17"/>
      <c r="N40" s="17"/>
      <c r="O40" s="17"/>
      <c r="P40" s="17"/>
      <c r="Q40" s="17"/>
      <c r="R40" s="17"/>
      <c r="S40" s="17"/>
      <c r="T40" s="17"/>
      <c r="U40" s="17"/>
      <c r="V40" s="17"/>
      <c r="W40" s="17"/>
      <c r="X40" s="17"/>
      <c r="Y40" s="17"/>
      <c r="Z40" s="17"/>
    </row>
    <row r="41" spans="1:30" ht="51" customHeight="1">
      <c r="G41" s="78"/>
      <c r="H41" s="17"/>
      <c r="I41" s="17"/>
      <c r="J41" s="17"/>
      <c r="K41" s="17"/>
      <c r="L41" s="17"/>
      <c r="M41" s="17"/>
      <c r="N41" s="17"/>
      <c r="O41" s="17"/>
      <c r="P41" s="17"/>
      <c r="Q41" s="17"/>
      <c r="R41" s="17"/>
      <c r="S41" s="17"/>
      <c r="T41" s="17"/>
      <c r="U41" s="17"/>
      <c r="V41" s="17"/>
      <c r="W41" s="17"/>
      <c r="X41" s="17"/>
      <c r="Y41" s="17"/>
      <c r="Z41" s="17"/>
    </row>
    <row r="42" spans="1:30" ht="12.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30" ht="12.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30" ht="12.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30"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30" ht="12.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30"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9" spans="1:26" ht="12.75" customHeight="1">
      <c r="A49" s="31" t="s">
        <v>54</v>
      </c>
      <c r="B49" s="31"/>
      <c r="C49" s="91"/>
      <c r="D49" s="91"/>
      <c r="E49" s="92"/>
      <c r="F49" s="93"/>
      <c r="G49" s="17"/>
      <c r="H49" s="17"/>
      <c r="I49" s="17"/>
      <c r="J49" s="17"/>
      <c r="K49" s="17"/>
      <c r="L49" s="17"/>
      <c r="M49" s="17"/>
      <c r="N49" s="17"/>
      <c r="O49" s="17"/>
      <c r="P49" s="17"/>
      <c r="Q49" s="17"/>
      <c r="R49" s="17"/>
      <c r="S49" s="17"/>
      <c r="T49" s="17"/>
      <c r="U49" s="17"/>
      <c r="V49" s="17"/>
      <c r="W49" s="17"/>
      <c r="X49" s="17"/>
      <c r="Y49" s="17"/>
      <c r="Z49" s="17"/>
    </row>
    <row r="50" spans="1:26" ht="12.75" customHeight="1">
      <c r="A50" s="31" t="s">
        <v>55</v>
      </c>
      <c r="B50" s="96"/>
      <c r="C50" s="96"/>
      <c r="D50" s="96"/>
      <c r="E50" s="96"/>
      <c r="F50" s="96"/>
      <c r="G50" s="17"/>
      <c r="H50" s="17"/>
      <c r="I50" s="17"/>
      <c r="J50" s="17"/>
      <c r="K50" s="17"/>
      <c r="L50" s="17"/>
      <c r="M50" s="17"/>
      <c r="N50" s="17"/>
      <c r="O50" s="17"/>
      <c r="P50" s="17"/>
      <c r="Q50" s="17"/>
      <c r="R50" s="17"/>
      <c r="S50" s="17"/>
      <c r="T50" s="17"/>
      <c r="U50" s="17"/>
      <c r="V50" s="17"/>
      <c r="W50" s="17"/>
      <c r="X50" s="17"/>
      <c r="Y50" s="17"/>
      <c r="Z50" s="17"/>
    </row>
    <row r="51" spans="1:26" ht="12.75" customHeight="1">
      <c r="A51" s="463" t="s">
        <v>568</v>
      </c>
      <c r="B51" s="96"/>
      <c r="C51" s="96"/>
      <c r="D51" s="96"/>
      <c r="E51" s="96"/>
      <c r="F51" s="96"/>
      <c r="G51" s="17"/>
      <c r="H51" s="17"/>
      <c r="I51" s="17"/>
      <c r="J51" s="17"/>
      <c r="K51" s="17"/>
      <c r="L51" s="17"/>
      <c r="M51" s="17"/>
      <c r="N51" s="17"/>
      <c r="O51" s="17"/>
      <c r="P51" s="17"/>
      <c r="Q51" s="17"/>
      <c r="R51" s="17"/>
      <c r="S51" s="17"/>
      <c r="T51" s="17"/>
      <c r="U51" s="17"/>
      <c r="V51" s="17"/>
      <c r="W51" s="17"/>
      <c r="X51" s="17"/>
      <c r="Y51" s="17"/>
      <c r="Z51" s="17"/>
    </row>
    <row r="52" spans="1:26" ht="12.75" customHeight="1">
      <c r="A52" s="31" t="s">
        <v>56</v>
      </c>
      <c r="B52" s="96"/>
      <c r="C52" s="96"/>
      <c r="D52" s="96"/>
      <c r="E52" s="96"/>
      <c r="F52" s="96"/>
      <c r="G52" s="17"/>
      <c r="H52" s="17"/>
      <c r="I52" s="17"/>
      <c r="J52" s="17"/>
      <c r="K52" s="17"/>
      <c r="L52" s="17"/>
      <c r="M52" s="17"/>
      <c r="N52" s="17"/>
      <c r="O52" s="17"/>
      <c r="P52" s="17"/>
      <c r="Q52" s="17"/>
      <c r="R52" s="17"/>
      <c r="S52" s="17"/>
      <c r="T52" s="17"/>
      <c r="U52" s="17"/>
      <c r="V52" s="17"/>
      <c r="W52" s="17"/>
      <c r="X52" s="17"/>
      <c r="Y52" s="17"/>
      <c r="Z52" s="17"/>
    </row>
    <row r="53" spans="1:26" ht="12.75" customHeight="1">
      <c r="A53" s="266" t="s">
        <v>57</v>
      </c>
      <c r="E53" s="97"/>
      <c r="F53" s="97"/>
      <c r="G53" s="17"/>
      <c r="H53" s="17"/>
      <c r="I53" s="17"/>
      <c r="J53" s="17"/>
      <c r="K53" s="17"/>
      <c r="L53" s="17"/>
      <c r="M53" s="17"/>
      <c r="N53" s="17"/>
      <c r="O53" s="17"/>
      <c r="P53" s="17"/>
      <c r="Q53" s="17"/>
      <c r="R53" s="17"/>
      <c r="S53" s="17"/>
      <c r="T53" s="17"/>
      <c r="U53" s="17"/>
      <c r="V53" s="17"/>
      <c r="W53" s="17"/>
      <c r="X53" s="17"/>
      <c r="Y53" s="17"/>
      <c r="Z53" s="17"/>
    </row>
    <row r="54" spans="1:26" ht="52" customHeight="1">
      <c r="A54" s="734" t="s">
        <v>58</v>
      </c>
      <c r="B54" s="734"/>
      <c r="C54" s="734"/>
      <c r="D54" s="734"/>
      <c r="E54" s="734"/>
      <c r="F54" s="734"/>
      <c r="G54" s="17"/>
      <c r="H54" s="17"/>
      <c r="I54" s="17"/>
      <c r="J54" s="17"/>
      <c r="K54" s="17"/>
      <c r="L54" s="17"/>
      <c r="M54" s="17"/>
      <c r="N54" s="17"/>
      <c r="O54" s="17"/>
      <c r="P54" s="17"/>
      <c r="Q54" s="17"/>
      <c r="R54" s="17"/>
      <c r="S54" s="17"/>
      <c r="T54" s="17"/>
      <c r="U54" s="17"/>
      <c r="V54" s="17"/>
      <c r="W54" s="17"/>
      <c r="X54" s="17"/>
      <c r="Y54" s="17"/>
      <c r="Z54" s="17"/>
    </row>
    <row r="55" spans="1:26"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54:F54"/>
    <mergeCell ref="A5:A7"/>
    <mergeCell ref="A8:A9"/>
    <mergeCell ref="K14:N14"/>
    <mergeCell ref="K25:N25"/>
    <mergeCell ref="A10:A11"/>
    <mergeCell ref="C3:F3"/>
    <mergeCell ref="G3:J3"/>
    <mergeCell ref="K3:N3"/>
    <mergeCell ref="G14:J14"/>
    <mergeCell ref="G25:J25"/>
    <mergeCell ref="C14:F14"/>
    <mergeCell ref="C25:F25"/>
  </mergeCells>
  <pageMargins left="0.7" right="0.7" top="0.75" bottom="0.75" header="0" footer="0"/>
  <pageSetup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election activeCell="A12" sqref="A12:G13"/>
    </sheetView>
  </sheetViews>
  <sheetFormatPr defaultColWidth="12.58203125" defaultRowHeight="15" customHeight="1"/>
  <cols>
    <col min="1" max="1" width="10.83203125" customWidth="1"/>
    <col min="2" max="2" width="19.08203125" customWidth="1"/>
    <col min="3" max="3" width="20.5" customWidth="1"/>
    <col min="4" max="4" width="16.5" customWidth="1"/>
    <col min="5" max="5" width="21.08203125" customWidth="1"/>
    <col min="6" max="6" width="17.58203125" customWidth="1"/>
    <col min="7" max="7" width="17.08203125" customWidth="1"/>
    <col min="8" max="8" width="16.5" customWidth="1"/>
    <col min="9" max="9" width="17.58203125" customWidth="1"/>
    <col min="10" max="10" width="18" customWidth="1"/>
    <col min="11" max="26" width="9" customWidth="1"/>
  </cols>
  <sheetData>
    <row r="1" spans="1:26" ht="18.5">
      <c r="A1" s="98" t="s">
        <v>512</v>
      </c>
      <c r="B1" s="18"/>
      <c r="C1" s="18"/>
      <c r="D1" s="18"/>
      <c r="E1" s="99"/>
      <c r="F1" s="99"/>
      <c r="G1" s="99"/>
      <c r="H1" s="18"/>
      <c r="I1" s="18"/>
      <c r="J1" s="18"/>
      <c r="K1" s="18"/>
      <c r="L1" s="18"/>
      <c r="M1" s="18"/>
      <c r="N1" s="18"/>
      <c r="O1" s="18"/>
      <c r="P1" s="18"/>
      <c r="Q1" s="18"/>
      <c r="R1" s="18"/>
      <c r="S1" s="18"/>
      <c r="T1" s="18"/>
      <c r="U1" s="18"/>
      <c r="V1" s="18"/>
      <c r="W1" s="18"/>
      <c r="X1" s="18"/>
      <c r="Y1" s="18"/>
      <c r="Z1" s="18"/>
    </row>
    <row r="2" spans="1:26" ht="15" customHeight="1">
      <c r="A2" s="100"/>
      <c r="B2" s="100"/>
      <c r="C2" s="100"/>
      <c r="D2" s="17"/>
      <c r="E2" s="100"/>
      <c r="F2" s="100"/>
      <c r="G2" s="17"/>
      <c r="H2" s="17"/>
      <c r="I2" s="17"/>
      <c r="J2" s="17"/>
      <c r="K2" s="17"/>
      <c r="L2" s="17"/>
      <c r="M2" s="17"/>
      <c r="N2" s="17"/>
      <c r="O2" s="17"/>
      <c r="P2" s="17"/>
      <c r="Q2" s="17"/>
      <c r="R2" s="17"/>
      <c r="S2" s="17"/>
      <c r="T2" s="17"/>
      <c r="U2" s="17"/>
      <c r="V2" s="17"/>
      <c r="W2" s="17"/>
      <c r="X2" s="17"/>
      <c r="Y2" s="17"/>
      <c r="Z2" s="17"/>
    </row>
    <row r="3" spans="1:26" ht="71.25" customHeight="1">
      <c r="A3" s="101" t="s">
        <v>59</v>
      </c>
      <c r="B3" s="102" t="s">
        <v>60</v>
      </c>
      <c r="C3" s="103" t="s">
        <v>61</v>
      </c>
      <c r="D3" s="104" t="s">
        <v>62</v>
      </c>
      <c r="E3" s="105" t="s">
        <v>63</v>
      </c>
      <c r="F3" s="106" t="s">
        <v>64</v>
      </c>
      <c r="G3" s="107" t="s">
        <v>65</v>
      </c>
      <c r="H3" s="105" t="s">
        <v>66</v>
      </c>
      <c r="I3" s="106" t="s">
        <v>67</v>
      </c>
      <c r="J3" s="107" t="s">
        <v>68</v>
      </c>
      <c r="K3" s="31"/>
      <c r="L3" s="31"/>
      <c r="M3" s="33"/>
      <c r="N3" s="33"/>
      <c r="O3" s="33"/>
      <c r="P3" s="33"/>
      <c r="Q3" s="33"/>
      <c r="R3" s="33"/>
      <c r="S3" s="33"/>
      <c r="T3" s="33"/>
      <c r="U3" s="33"/>
      <c r="V3" s="33"/>
      <c r="W3" s="33"/>
      <c r="X3" s="33"/>
      <c r="Y3" s="33"/>
      <c r="Z3" s="33"/>
    </row>
    <row r="4" spans="1:26" ht="12.75" customHeight="1">
      <c r="A4" s="31" t="s">
        <v>511</v>
      </c>
      <c r="B4" s="58">
        <v>10304018918.086901</v>
      </c>
      <c r="C4" s="53">
        <v>2409721725.724</v>
      </c>
      <c r="D4" s="179">
        <v>4.2760202591405401</v>
      </c>
      <c r="E4" s="58">
        <v>8555621168.2560101</v>
      </c>
      <c r="F4" s="31">
        <v>277820694.47000003</v>
      </c>
      <c r="G4" s="179">
        <v>30.795478301490899</v>
      </c>
      <c r="H4" s="58">
        <v>17903590.149</v>
      </c>
      <c r="I4" s="31">
        <v>124087779.008</v>
      </c>
      <c r="J4" s="179">
        <v>0.14428165522928499</v>
      </c>
      <c r="K4" s="31"/>
      <c r="L4" s="31"/>
      <c r="M4" s="31"/>
      <c r="N4" s="31"/>
      <c r="O4" s="31"/>
      <c r="P4" s="31"/>
      <c r="Q4" s="31"/>
      <c r="R4" s="31"/>
      <c r="S4" s="31"/>
      <c r="T4" s="31"/>
      <c r="U4" s="31"/>
      <c r="V4" s="31"/>
      <c r="W4" s="31"/>
      <c r="X4" s="31"/>
      <c r="Y4" s="31"/>
      <c r="Z4" s="31"/>
    </row>
    <row r="5" spans="1:26" ht="12.75" customHeight="1">
      <c r="A5" s="31" t="s">
        <v>368</v>
      </c>
      <c r="B5" s="58">
        <v>16410578097.8592</v>
      </c>
      <c r="C5" s="53">
        <v>2413827202.6999998</v>
      </c>
      <c r="D5" s="179">
        <v>6.7985720268223897</v>
      </c>
      <c r="E5" s="58">
        <v>8319884254.9989901</v>
      </c>
      <c r="F5" s="31">
        <v>277054906.977</v>
      </c>
      <c r="G5" s="179">
        <v>30.029730733806101</v>
      </c>
      <c r="H5" s="58">
        <v>667490355.50800002</v>
      </c>
      <c r="I5" s="31">
        <v>123643276.90800001</v>
      </c>
      <c r="J5" s="179">
        <v>5.3985171875108398</v>
      </c>
      <c r="K5" s="31"/>
      <c r="L5" s="31"/>
      <c r="M5" s="31"/>
      <c r="N5" s="31"/>
      <c r="O5" s="31"/>
      <c r="P5" s="31"/>
      <c r="Q5" s="31"/>
      <c r="R5" s="31"/>
      <c r="S5" s="31"/>
      <c r="T5" s="31"/>
      <c r="U5" s="31"/>
      <c r="V5" s="31"/>
      <c r="W5" s="31"/>
      <c r="X5" s="31"/>
      <c r="Y5" s="31"/>
      <c r="Z5" s="31"/>
    </row>
    <row r="6" spans="1:26" ht="12.75" customHeight="1">
      <c r="A6" s="31" t="s">
        <v>69</v>
      </c>
      <c r="B6" s="58">
        <v>11448282368.0548</v>
      </c>
      <c r="C6" s="53">
        <v>2429685905.8579998</v>
      </c>
      <c r="D6" s="179">
        <v>4.71183634907411</v>
      </c>
      <c r="E6" s="58">
        <v>11801905553.046</v>
      </c>
      <c r="F6" s="31">
        <v>276196002.88599998</v>
      </c>
      <c r="G6" s="179">
        <v>42.730182297088596</v>
      </c>
      <c r="H6" s="58">
        <v>249417215.183</v>
      </c>
      <c r="I6" s="31">
        <v>122166425.978</v>
      </c>
      <c r="J6" s="179">
        <v>2.0416183348763601</v>
      </c>
      <c r="K6" s="31"/>
      <c r="L6" s="31"/>
      <c r="M6" s="31"/>
      <c r="N6" s="31"/>
      <c r="O6" s="31"/>
      <c r="P6" s="31"/>
      <c r="Q6" s="31"/>
      <c r="R6" s="31"/>
      <c r="S6" s="31"/>
      <c r="T6" s="31"/>
      <c r="U6" s="31"/>
      <c r="V6" s="31"/>
      <c r="W6" s="31"/>
      <c r="X6" s="31"/>
      <c r="Y6" s="31"/>
      <c r="Z6" s="31"/>
    </row>
    <row r="7" spans="1:26" ht="12.75" customHeight="1">
      <c r="A7" s="1"/>
      <c r="B7" s="1"/>
      <c r="C7" s="1"/>
      <c r="D7" s="1"/>
      <c r="E7" s="1"/>
      <c r="F7" s="1"/>
      <c r="G7" s="1"/>
      <c r="H7" s="1"/>
      <c r="I7" s="1"/>
      <c r="J7" s="1"/>
      <c r="K7" s="31"/>
      <c r="L7" s="31"/>
      <c r="M7" s="31"/>
      <c r="N7" s="31"/>
      <c r="O7" s="31"/>
      <c r="P7" s="31"/>
      <c r="Q7" s="31"/>
      <c r="R7" s="31"/>
      <c r="S7" s="31"/>
      <c r="T7" s="31"/>
      <c r="U7" s="31"/>
      <c r="V7" s="31"/>
      <c r="W7" s="31"/>
      <c r="X7" s="31"/>
      <c r="Y7" s="31"/>
      <c r="Z7" s="31"/>
    </row>
    <row r="8" spans="1:26" ht="12.75" customHeight="1">
      <c r="A8" s="31" t="s">
        <v>70</v>
      </c>
      <c r="B8" s="31"/>
      <c r="C8" s="91"/>
      <c r="D8" s="91"/>
      <c r="E8" s="92"/>
      <c r="F8" s="93"/>
      <c r="G8" s="94"/>
      <c r="H8" s="31"/>
      <c r="I8" s="31"/>
      <c r="J8" s="31"/>
      <c r="K8" s="31"/>
      <c r="L8" s="31"/>
      <c r="M8" s="31"/>
      <c r="N8" s="31"/>
      <c r="O8" s="31"/>
      <c r="P8" s="31"/>
      <c r="Q8" s="31"/>
      <c r="R8" s="31"/>
      <c r="S8" s="31"/>
      <c r="T8" s="31"/>
      <c r="U8" s="31"/>
      <c r="V8" s="31"/>
      <c r="W8" s="31"/>
      <c r="X8" s="31"/>
      <c r="Y8" s="31"/>
      <c r="Z8" s="31"/>
    </row>
    <row r="9" spans="1:26" ht="12.75" customHeight="1">
      <c r="A9" s="31" t="s">
        <v>71</v>
      </c>
      <c r="B9" s="96"/>
      <c r="C9" s="108"/>
      <c r="D9" s="96"/>
      <c r="E9" s="96"/>
      <c r="F9" s="108"/>
      <c r="G9" s="92"/>
      <c r="H9" s="31"/>
      <c r="I9" s="31"/>
      <c r="J9" s="31"/>
      <c r="K9" s="31"/>
      <c r="L9" s="31"/>
      <c r="M9" s="31"/>
      <c r="N9" s="31"/>
      <c r="O9" s="31"/>
      <c r="P9" s="31"/>
      <c r="Q9" s="31"/>
      <c r="R9" s="31"/>
      <c r="S9" s="31"/>
      <c r="T9" s="31"/>
      <c r="U9" s="31"/>
      <c r="V9" s="31"/>
      <c r="W9" s="31"/>
      <c r="X9" s="31"/>
      <c r="Y9" s="31"/>
      <c r="Z9" s="31"/>
    </row>
    <row r="10" spans="1:26" ht="14.25" customHeight="1">
      <c r="A10" s="31" t="s">
        <v>72</v>
      </c>
      <c r="B10" s="31"/>
      <c r="C10" s="31"/>
      <c r="D10" s="31"/>
      <c r="E10" s="92"/>
      <c r="F10" s="92"/>
      <c r="G10" s="92"/>
      <c r="H10" s="31"/>
      <c r="I10" s="31"/>
      <c r="J10" s="31"/>
      <c r="K10" s="31"/>
      <c r="L10" s="31"/>
      <c r="M10" s="31"/>
      <c r="N10" s="31"/>
      <c r="O10" s="31"/>
      <c r="P10" s="31"/>
      <c r="Q10" s="31"/>
      <c r="R10" s="31"/>
      <c r="S10" s="31"/>
      <c r="T10" s="31"/>
      <c r="U10" s="31"/>
      <c r="V10" s="31"/>
      <c r="W10" s="31"/>
      <c r="X10" s="31"/>
      <c r="Y10" s="31"/>
      <c r="Z10" s="31"/>
    </row>
    <row r="11" spans="1:26" ht="14.25" customHeight="1">
      <c r="A11" s="31" t="s">
        <v>571</v>
      </c>
      <c r="B11" s="31"/>
      <c r="C11" s="31"/>
      <c r="D11" s="31"/>
      <c r="E11" s="92"/>
      <c r="F11" s="92"/>
      <c r="G11" s="92"/>
      <c r="H11" s="31"/>
      <c r="I11" s="31"/>
      <c r="J11" s="31"/>
      <c r="K11" s="31"/>
      <c r="L11" s="31"/>
      <c r="M11" s="31"/>
      <c r="N11" s="31"/>
      <c r="O11" s="31"/>
      <c r="P11" s="31"/>
      <c r="Q11" s="31"/>
      <c r="R11" s="31"/>
      <c r="S11" s="31"/>
      <c r="T11" s="31"/>
      <c r="U11" s="31"/>
      <c r="V11" s="31"/>
      <c r="W11" s="31"/>
      <c r="X11" s="31"/>
      <c r="Y11" s="31"/>
      <c r="Z11" s="31"/>
    </row>
    <row r="12" spans="1:26" ht="15" customHeight="1">
      <c r="A12" s="734" t="s">
        <v>73</v>
      </c>
      <c r="B12" s="712"/>
      <c r="C12" s="712"/>
      <c r="D12" s="712"/>
      <c r="E12" s="712"/>
      <c r="F12" s="712"/>
      <c r="G12" s="712"/>
      <c r="H12" s="31"/>
      <c r="I12" s="31"/>
      <c r="J12" s="31"/>
      <c r="K12" s="31"/>
      <c r="L12" s="31"/>
      <c r="M12" s="31"/>
      <c r="N12" s="31"/>
      <c r="O12" s="31"/>
      <c r="P12" s="31"/>
      <c r="Q12" s="31"/>
      <c r="R12" s="31"/>
      <c r="S12" s="31"/>
      <c r="T12" s="31"/>
      <c r="U12" s="31"/>
      <c r="V12" s="31"/>
      <c r="W12" s="31"/>
      <c r="X12" s="31"/>
      <c r="Y12" s="31"/>
      <c r="Z12" s="31"/>
    </row>
    <row r="13" spans="1:26" ht="28.5" customHeight="1">
      <c r="A13" s="712"/>
      <c r="B13" s="712"/>
      <c r="C13" s="712"/>
      <c r="D13" s="712"/>
      <c r="E13" s="712"/>
      <c r="F13" s="712"/>
      <c r="G13" s="712"/>
      <c r="H13" s="31"/>
      <c r="I13" s="31"/>
      <c r="J13" s="31"/>
      <c r="K13" s="31"/>
      <c r="L13" s="31"/>
      <c r="M13" s="31"/>
      <c r="N13" s="31"/>
      <c r="O13" s="31"/>
      <c r="P13" s="31"/>
      <c r="Q13" s="31"/>
      <c r="R13" s="31"/>
      <c r="S13" s="31"/>
      <c r="T13" s="31"/>
      <c r="U13" s="31"/>
      <c r="V13" s="31"/>
      <c r="W13" s="31"/>
      <c r="X13" s="31"/>
      <c r="Y13" s="31"/>
      <c r="Z13" s="31"/>
    </row>
    <row r="14" spans="1:26" ht="12.75" customHeight="1">
      <c r="A14" s="31"/>
      <c r="B14" s="109"/>
      <c r="C14" s="109"/>
      <c r="D14" s="109"/>
      <c r="E14" s="109"/>
      <c r="F14" s="109"/>
      <c r="G14" s="109"/>
      <c r="H14" s="31"/>
      <c r="I14" s="31"/>
      <c r="J14" s="31"/>
      <c r="K14" s="31"/>
      <c r="L14" s="31"/>
      <c r="M14" s="31"/>
      <c r="N14" s="31"/>
      <c r="O14" s="31"/>
      <c r="P14" s="31"/>
      <c r="Q14" s="31"/>
      <c r="R14" s="31"/>
      <c r="S14" s="31"/>
      <c r="T14" s="31"/>
      <c r="U14" s="31"/>
      <c r="V14" s="31"/>
      <c r="W14" s="31"/>
      <c r="X14" s="31"/>
      <c r="Y14" s="31"/>
      <c r="Z14" s="31"/>
    </row>
    <row r="15" spans="1:26" ht="12.75" customHeight="1">
      <c r="A15" s="109"/>
      <c r="B15" s="109"/>
      <c r="C15" s="109"/>
      <c r="D15" s="109"/>
      <c r="E15" s="109"/>
      <c r="F15" s="109"/>
      <c r="G15" s="109"/>
      <c r="H15" s="31"/>
      <c r="I15" s="31"/>
      <c r="J15" s="31"/>
      <c r="K15" s="31"/>
      <c r="L15" s="31"/>
      <c r="M15" s="31"/>
      <c r="N15" s="31"/>
      <c r="O15" s="31"/>
      <c r="P15" s="31"/>
      <c r="Q15" s="31"/>
      <c r="R15" s="31"/>
      <c r="S15" s="31"/>
      <c r="T15" s="31"/>
      <c r="U15" s="31"/>
      <c r="V15" s="31"/>
      <c r="W15" s="31"/>
      <c r="X15" s="31"/>
      <c r="Y15" s="31"/>
      <c r="Z15" s="31"/>
    </row>
    <row r="16" spans="1:26" ht="12.75" customHeight="1">
      <c r="A16" s="1"/>
      <c r="B16" s="1"/>
      <c r="C16" s="1"/>
      <c r="D16" s="1"/>
      <c r="E16" s="1"/>
      <c r="F16" s="1"/>
      <c r="G16" s="110"/>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11"/>
      <c r="F17" s="111"/>
      <c r="G17" s="11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11"/>
      <c r="F18" s="111"/>
      <c r="G18" s="11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11"/>
      <c r="F19" s="111"/>
      <c r="G19" s="11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11"/>
      <c r="F20" s="111"/>
      <c r="G20" s="11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11"/>
      <c r="F21" s="111"/>
      <c r="G21" s="11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11"/>
      <c r="F22" s="111"/>
      <c r="G22" s="11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11"/>
      <c r="F23" s="111"/>
      <c r="G23" s="11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11"/>
      <c r="F24" s="111"/>
      <c r="G24" s="111"/>
      <c r="H24" s="1"/>
      <c r="I24" s="1"/>
      <c r="J24" s="1"/>
      <c r="K24" s="1"/>
      <c r="L24" s="1"/>
      <c r="M24" s="1"/>
      <c r="N24" s="1"/>
      <c r="O24" s="1"/>
      <c r="P24" s="1"/>
      <c r="Q24" s="1"/>
      <c r="R24" s="1"/>
      <c r="S24" s="1"/>
      <c r="T24" s="1"/>
      <c r="U24" s="1"/>
      <c r="V24" s="1"/>
      <c r="W24" s="1"/>
      <c r="X24" s="1"/>
      <c r="Y24" s="1"/>
      <c r="Z24" s="1"/>
    </row>
    <row r="25" spans="1:26" ht="12.75" customHeight="1">
      <c r="A25" s="1"/>
      <c r="B25" s="1"/>
      <c r="C25" s="1" t="s">
        <v>74</v>
      </c>
      <c r="D25" s="1"/>
      <c r="E25" s="111"/>
      <c r="F25" s="111"/>
      <c r="G25" s="11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11"/>
      <c r="F26" s="111"/>
      <c r="G26" s="11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11"/>
      <c r="F27" s="111"/>
      <c r="G27" s="11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11"/>
      <c r="F28" s="111"/>
      <c r="G28" s="11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11"/>
      <c r="F29" s="111"/>
      <c r="G29" s="11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11"/>
      <c r="F30" s="111"/>
      <c r="G30" s="11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11"/>
      <c r="F31" s="111"/>
      <c r="G31" s="11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11"/>
      <c r="F32" s="111"/>
      <c r="G32" s="11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11"/>
      <c r="F33" s="111"/>
      <c r="G33" s="11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11"/>
      <c r="F34" s="111"/>
      <c r="G34" s="11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11"/>
      <c r="F35" s="111"/>
      <c r="G35" s="11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11"/>
      <c r="F36" s="111"/>
      <c r="G36" s="11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11"/>
      <c r="F37" s="111"/>
      <c r="G37" s="11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11"/>
      <c r="F38" s="111"/>
      <c r="G38" s="11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11"/>
      <c r="F39" s="111"/>
      <c r="G39" s="111"/>
      <c r="H39" s="1"/>
      <c r="I39" s="1"/>
      <c r="J39" s="1"/>
      <c r="K39" s="1"/>
      <c r="L39" s="1"/>
      <c r="M39" s="1"/>
      <c r="N39" s="1"/>
      <c r="O39" s="1"/>
      <c r="P39" s="1"/>
      <c r="Q39" s="1"/>
      <c r="R39" s="1"/>
      <c r="S39" s="1"/>
      <c r="T39" s="1"/>
      <c r="U39" s="1"/>
      <c r="V39" s="1"/>
      <c r="W39" s="1"/>
      <c r="X39" s="1"/>
      <c r="Y39" s="1"/>
      <c r="Z39" s="1"/>
    </row>
    <row r="40" spans="1:26" ht="12.75" customHeight="1">
      <c r="A40" s="1"/>
      <c r="B40" s="1"/>
      <c r="C40" s="111"/>
      <c r="D40" s="111"/>
      <c r="E40" s="111"/>
      <c r="F40" s="1"/>
      <c r="G40" s="1"/>
      <c r="H40" s="1"/>
      <c r="I40" s="1"/>
      <c r="J40" s="1"/>
      <c r="K40" s="1"/>
      <c r="L40" s="1"/>
      <c r="M40" s="1"/>
      <c r="N40" s="1"/>
      <c r="O40" s="1"/>
      <c r="P40" s="1"/>
      <c r="Q40" s="1"/>
      <c r="R40" s="1"/>
      <c r="S40" s="1"/>
      <c r="T40" s="1"/>
      <c r="U40" s="1"/>
      <c r="V40" s="1"/>
      <c r="W40" s="1"/>
      <c r="X40" s="1"/>
    </row>
    <row r="41" spans="1:26" ht="12.75" customHeight="1">
      <c r="A41" s="1"/>
      <c r="B41" s="1"/>
      <c r="C41" s="1"/>
      <c r="D41" s="111"/>
      <c r="E41" s="111"/>
      <c r="F41" s="111"/>
      <c r="G41" s="1"/>
      <c r="H41" s="1"/>
      <c r="I41" s="1"/>
      <c r="J41" s="1"/>
      <c r="K41" s="1"/>
      <c r="L41" s="1"/>
      <c r="M41" s="1"/>
      <c r="N41" s="1"/>
      <c r="O41" s="1"/>
      <c r="P41" s="1"/>
      <c r="Q41" s="1"/>
      <c r="R41" s="1"/>
      <c r="S41" s="1"/>
      <c r="T41" s="1"/>
      <c r="U41" s="1"/>
      <c r="V41" s="1"/>
      <c r="W41" s="1"/>
      <c r="X41" s="1"/>
      <c r="Y41" s="1"/>
    </row>
    <row r="42" spans="1:26" ht="12.75" customHeight="1">
      <c r="A42" s="1"/>
      <c r="B42" s="1"/>
      <c r="C42" s="1"/>
      <c r="D42" s="1"/>
      <c r="E42" s="111"/>
      <c r="F42" s="111"/>
      <c r="G42" s="11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11"/>
      <c r="F43" s="111"/>
      <c r="G43" s="11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11"/>
      <c r="F44" s="111"/>
      <c r="G44" s="11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11"/>
      <c r="F45" s="111"/>
      <c r="G45" s="11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11"/>
      <c r="F46" s="111"/>
      <c r="G46" s="11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11"/>
      <c r="F47" s="111"/>
      <c r="G47" s="11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11"/>
      <c r="F48" s="111"/>
      <c r="G48" s="11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11"/>
      <c r="F49" s="111"/>
      <c r="G49" s="11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11"/>
      <c r="F50" s="111"/>
      <c r="G50" s="11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11"/>
      <c r="F51" s="111"/>
      <c r="G51" s="11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11"/>
      <c r="F52" s="111"/>
      <c r="G52" s="11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11"/>
      <c r="F53" s="111"/>
      <c r="G53" s="11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11"/>
      <c r="F54" s="111"/>
      <c r="G54" s="111"/>
      <c r="H54" s="1"/>
      <c r="I54" s="1"/>
      <c r="J54" s="1"/>
      <c r="K54" s="1"/>
      <c r="L54" s="1"/>
      <c r="M54" s="1"/>
      <c r="N54" s="1"/>
      <c r="O54" s="1"/>
      <c r="P54" s="1"/>
      <c r="Q54" s="1"/>
      <c r="R54" s="1"/>
      <c r="S54" s="1"/>
      <c r="T54" s="1"/>
      <c r="U54" s="1"/>
      <c r="V54" s="1"/>
      <c r="W54" s="1"/>
      <c r="X54" s="1"/>
      <c r="Y54" s="1"/>
      <c r="Z54" s="1"/>
    </row>
    <row r="55" spans="1:26" ht="12.75" customHeight="1">
      <c r="A55" s="17"/>
      <c r="B55" s="17"/>
      <c r="C55" s="17"/>
      <c r="D55" s="17"/>
      <c r="E55" s="112"/>
      <c r="F55" s="112"/>
      <c r="G55" s="112"/>
      <c r="H55" s="17"/>
      <c r="I55" s="17"/>
      <c r="J55" s="17"/>
      <c r="K55" s="17"/>
      <c r="L55" s="17"/>
      <c r="M55" s="17"/>
      <c r="N55" s="17"/>
      <c r="O55" s="17"/>
      <c r="P55" s="17"/>
      <c r="Q55" s="17"/>
      <c r="R55" s="17"/>
      <c r="S55" s="17"/>
      <c r="T55" s="17"/>
      <c r="U55" s="17"/>
      <c r="V55" s="17"/>
      <c r="W55" s="17"/>
      <c r="X55" s="17"/>
      <c r="Y55" s="17"/>
      <c r="Z55" s="17"/>
    </row>
    <row r="56" spans="1:26" ht="12.75" customHeight="1">
      <c r="A56" s="17"/>
      <c r="B56" s="17"/>
      <c r="C56" s="17"/>
      <c r="D56" s="17"/>
      <c r="E56" s="112"/>
      <c r="F56" s="112"/>
      <c r="G56" s="112"/>
      <c r="H56" s="17"/>
      <c r="I56" s="17"/>
      <c r="J56" s="17"/>
      <c r="K56" s="17"/>
      <c r="L56" s="17"/>
      <c r="M56" s="17"/>
      <c r="N56" s="17"/>
      <c r="O56" s="17"/>
      <c r="P56" s="17"/>
      <c r="Q56" s="17"/>
      <c r="R56" s="17"/>
      <c r="S56" s="17"/>
      <c r="T56" s="17"/>
      <c r="U56" s="17"/>
      <c r="V56" s="17"/>
      <c r="W56" s="17"/>
      <c r="X56" s="17"/>
      <c r="Y56" s="17"/>
      <c r="Z56" s="17"/>
    </row>
    <row r="57" spans="1:26" ht="12.75" customHeight="1">
      <c r="A57" s="17"/>
      <c r="B57" s="17"/>
      <c r="C57" s="17"/>
      <c r="D57" s="17"/>
      <c r="E57" s="112"/>
      <c r="F57" s="112"/>
      <c r="G57" s="112"/>
      <c r="H57" s="17"/>
      <c r="I57" s="17"/>
      <c r="J57" s="17"/>
      <c r="K57" s="17"/>
      <c r="L57" s="17"/>
      <c r="M57" s="17"/>
      <c r="N57" s="17"/>
      <c r="O57" s="17"/>
      <c r="P57" s="17"/>
      <c r="Q57" s="17"/>
      <c r="R57" s="17"/>
      <c r="S57" s="17"/>
      <c r="T57" s="17"/>
      <c r="U57" s="17"/>
      <c r="V57" s="17"/>
      <c r="W57" s="17"/>
      <c r="X57" s="17"/>
      <c r="Y57" s="17"/>
      <c r="Z57" s="17"/>
    </row>
    <row r="58" spans="1:26" ht="12.75" customHeight="1">
      <c r="A58" s="17"/>
      <c r="B58" s="17"/>
      <c r="C58" s="17"/>
      <c r="D58" s="17"/>
      <c r="E58" s="112"/>
      <c r="F58" s="112"/>
      <c r="G58" s="112"/>
      <c r="H58" s="17"/>
      <c r="I58" s="17"/>
      <c r="J58" s="17"/>
      <c r="K58" s="17"/>
      <c r="L58" s="17"/>
      <c r="M58" s="17"/>
      <c r="N58" s="17"/>
      <c r="O58" s="17"/>
      <c r="P58" s="17"/>
      <c r="Q58" s="17"/>
      <c r="R58" s="17"/>
      <c r="S58" s="17"/>
      <c r="T58" s="17"/>
      <c r="U58" s="17"/>
      <c r="V58" s="17"/>
      <c r="W58" s="17"/>
      <c r="X58" s="17"/>
      <c r="Y58" s="17"/>
      <c r="Z58" s="17"/>
    </row>
    <row r="59" spans="1:26" ht="12.75" customHeight="1">
      <c r="A59" s="17"/>
      <c r="B59" s="17"/>
      <c r="C59" s="17"/>
      <c r="D59" s="17"/>
      <c r="E59" s="112"/>
      <c r="F59" s="112"/>
      <c r="G59" s="112"/>
      <c r="H59" s="17"/>
      <c r="I59" s="17"/>
      <c r="J59" s="17"/>
      <c r="K59" s="17"/>
      <c r="L59" s="17"/>
      <c r="M59" s="17"/>
      <c r="N59" s="17"/>
      <c r="O59" s="17"/>
      <c r="P59" s="17"/>
      <c r="Q59" s="17"/>
      <c r="R59" s="17"/>
      <c r="S59" s="17"/>
      <c r="T59" s="17"/>
      <c r="U59" s="17"/>
      <c r="V59" s="17"/>
      <c r="W59" s="17"/>
      <c r="X59" s="17"/>
      <c r="Y59" s="17"/>
      <c r="Z59" s="17"/>
    </row>
    <row r="60" spans="1:26" ht="12.75" customHeight="1">
      <c r="A60" s="17"/>
      <c r="B60" s="17"/>
      <c r="C60" s="17"/>
      <c r="D60" s="17"/>
      <c r="E60" s="112"/>
      <c r="F60" s="112"/>
      <c r="G60" s="112"/>
      <c r="H60" s="17"/>
      <c r="I60" s="17"/>
      <c r="J60" s="17"/>
      <c r="K60" s="17"/>
      <c r="L60" s="17"/>
      <c r="M60" s="17"/>
      <c r="N60" s="17"/>
      <c r="O60" s="17"/>
      <c r="P60" s="17"/>
      <c r="Q60" s="17"/>
      <c r="R60" s="17"/>
      <c r="S60" s="17"/>
      <c r="T60" s="17"/>
      <c r="U60" s="17"/>
      <c r="V60" s="17"/>
      <c r="W60" s="17"/>
      <c r="X60" s="17"/>
      <c r="Y60" s="17"/>
      <c r="Z60" s="17"/>
    </row>
    <row r="61" spans="1:26" ht="12.75" customHeight="1">
      <c r="A61" s="17"/>
      <c r="B61" s="17"/>
      <c r="C61" s="17"/>
      <c r="D61" s="17"/>
      <c r="E61" s="112"/>
      <c r="F61" s="112"/>
      <c r="G61" s="112"/>
      <c r="H61" s="17"/>
      <c r="I61" s="17"/>
      <c r="J61" s="17"/>
      <c r="K61" s="17"/>
      <c r="L61" s="17"/>
      <c r="M61" s="17"/>
      <c r="N61" s="17"/>
      <c r="O61" s="17"/>
      <c r="P61" s="17"/>
      <c r="Q61" s="17"/>
      <c r="R61" s="17"/>
      <c r="S61" s="17"/>
      <c r="T61" s="17"/>
      <c r="U61" s="17"/>
      <c r="V61" s="17"/>
      <c r="W61" s="17"/>
      <c r="X61" s="17"/>
      <c r="Y61" s="17"/>
      <c r="Z61" s="17"/>
    </row>
    <row r="62" spans="1:26" ht="12.75" customHeight="1">
      <c r="A62" s="17"/>
      <c r="B62" s="17"/>
      <c r="C62" s="17"/>
      <c r="D62" s="17"/>
      <c r="E62" s="112"/>
      <c r="F62" s="112"/>
      <c r="G62" s="112"/>
      <c r="H62" s="17"/>
      <c r="I62" s="17"/>
      <c r="J62" s="17"/>
      <c r="K62" s="17"/>
      <c r="L62" s="17"/>
      <c r="M62" s="17"/>
      <c r="N62" s="17"/>
      <c r="O62" s="17"/>
      <c r="P62" s="17"/>
      <c r="Q62" s="17"/>
      <c r="R62" s="17"/>
      <c r="S62" s="17"/>
      <c r="T62" s="17"/>
      <c r="U62" s="17"/>
      <c r="V62" s="17"/>
      <c r="W62" s="17"/>
      <c r="X62" s="17"/>
      <c r="Y62" s="17"/>
      <c r="Z62" s="17"/>
    </row>
    <row r="63" spans="1:26" ht="12.75" customHeight="1">
      <c r="A63" s="17"/>
      <c r="B63" s="17"/>
      <c r="C63" s="17"/>
      <c r="D63" s="17"/>
      <c r="E63" s="112"/>
      <c r="F63" s="112"/>
      <c r="G63" s="112"/>
      <c r="H63" s="17"/>
      <c r="I63" s="17"/>
      <c r="J63" s="17"/>
      <c r="K63" s="17"/>
      <c r="L63" s="17"/>
      <c r="M63" s="17"/>
      <c r="N63" s="17"/>
      <c r="O63" s="17"/>
      <c r="P63" s="17"/>
      <c r="Q63" s="17"/>
      <c r="R63" s="17"/>
      <c r="S63" s="17"/>
      <c r="T63" s="17"/>
      <c r="U63" s="17"/>
      <c r="V63" s="17"/>
      <c r="W63" s="17"/>
      <c r="X63" s="17"/>
      <c r="Y63" s="17"/>
      <c r="Z63" s="17"/>
    </row>
    <row r="64" spans="1:26" ht="12.75" customHeight="1">
      <c r="A64" s="17"/>
      <c r="B64" s="17"/>
      <c r="C64" s="17"/>
      <c r="D64" s="17"/>
      <c r="E64" s="112"/>
      <c r="F64" s="112"/>
      <c r="G64" s="112"/>
      <c r="H64" s="17"/>
      <c r="I64" s="17"/>
      <c r="J64" s="17"/>
      <c r="K64" s="17"/>
      <c r="L64" s="17"/>
      <c r="M64" s="17"/>
      <c r="N64" s="17"/>
      <c r="O64" s="17"/>
      <c r="P64" s="17"/>
      <c r="Q64" s="17"/>
      <c r="R64" s="17"/>
      <c r="S64" s="17"/>
      <c r="T64" s="17"/>
      <c r="U64" s="17"/>
      <c r="V64" s="17"/>
      <c r="W64" s="17"/>
      <c r="X64" s="17"/>
      <c r="Y64" s="17"/>
      <c r="Z64" s="17"/>
    </row>
    <row r="65" spans="1:26" ht="12.75" customHeight="1">
      <c r="A65" s="17"/>
      <c r="B65" s="17"/>
      <c r="C65" s="17"/>
      <c r="D65" s="17"/>
      <c r="E65" s="112"/>
      <c r="F65" s="112"/>
      <c r="G65" s="112"/>
      <c r="H65" s="17"/>
      <c r="I65" s="17"/>
      <c r="J65" s="17"/>
      <c r="K65" s="17"/>
      <c r="L65" s="17"/>
      <c r="M65" s="17"/>
      <c r="N65" s="17"/>
      <c r="O65" s="17"/>
      <c r="P65" s="17"/>
      <c r="Q65" s="17"/>
      <c r="R65" s="17"/>
      <c r="S65" s="17"/>
      <c r="T65" s="17"/>
      <c r="U65" s="17"/>
      <c r="V65" s="17"/>
      <c r="W65" s="17"/>
      <c r="X65" s="17"/>
      <c r="Y65" s="17"/>
      <c r="Z65" s="17"/>
    </row>
    <row r="66" spans="1:26" ht="12.75" customHeight="1">
      <c r="A66" s="17"/>
      <c r="B66" s="17"/>
      <c r="C66" s="17"/>
      <c r="D66" s="17"/>
      <c r="E66" s="112"/>
      <c r="F66" s="112"/>
      <c r="G66" s="112"/>
      <c r="H66" s="17"/>
      <c r="I66" s="17"/>
      <c r="J66" s="17"/>
      <c r="K66" s="17"/>
      <c r="L66" s="17"/>
      <c r="M66" s="17"/>
      <c r="N66" s="17"/>
      <c r="O66" s="17"/>
      <c r="P66" s="17"/>
      <c r="Q66" s="17"/>
      <c r="R66" s="17"/>
      <c r="S66" s="17"/>
      <c r="T66" s="17"/>
      <c r="U66" s="17"/>
      <c r="V66" s="17"/>
      <c r="W66" s="17"/>
      <c r="X66" s="17"/>
      <c r="Y66" s="17"/>
      <c r="Z66" s="17"/>
    </row>
    <row r="67" spans="1:26" ht="12.75" customHeight="1">
      <c r="A67" s="17"/>
      <c r="B67" s="17"/>
      <c r="C67" s="17"/>
      <c r="D67" s="17"/>
      <c r="E67" s="112"/>
      <c r="F67" s="112"/>
      <c r="G67" s="112"/>
      <c r="H67" s="17"/>
      <c r="I67" s="17"/>
      <c r="J67" s="17"/>
      <c r="K67" s="17"/>
      <c r="L67" s="17"/>
      <c r="M67" s="17"/>
      <c r="N67" s="17"/>
      <c r="O67" s="17"/>
      <c r="P67" s="17"/>
      <c r="Q67" s="17"/>
      <c r="R67" s="17"/>
      <c r="S67" s="17"/>
      <c r="T67" s="17"/>
      <c r="U67" s="17"/>
      <c r="V67" s="17"/>
      <c r="W67" s="17"/>
      <c r="X67" s="17"/>
      <c r="Y67" s="17"/>
      <c r="Z67" s="17"/>
    </row>
    <row r="68" spans="1:26" ht="12.75" customHeight="1">
      <c r="A68" s="17"/>
      <c r="B68" s="17"/>
      <c r="C68" s="17"/>
      <c r="D68" s="17"/>
      <c r="E68" s="112"/>
      <c r="F68" s="112"/>
      <c r="G68" s="112"/>
      <c r="H68" s="17"/>
      <c r="I68" s="17"/>
      <c r="J68" s="17"/>
      <c r="K68" s="17"/>
      <c r="L68" s="17"/>
      <c r="M68" s="17"/>
      <c r="N68" s="17"/>
      <c r="O68" s="17"/>
      <c r="P68" s="17"/>
      <c r="Q68" s="17"/>
      <c r="R68" s="17"/>
      <c r="S68" s="17"/>
      <c r="T68" s="17"/>
      <c r="U68" s="17"/>
      <c r="V68" s="17"/>
      <c r="W68" s="17"/>
      <c r="X68" s="17"/>
      <c r="Y68" s="17"/>
      <c r="Z68" s="17"/>
    </row>
    <row r="69" spans="1:26" ht="12.75" customHeight="1">
      <c r="A69" s="17"/>
      <c r="B69" s="17"/>
      <c r="C69" s="17"/>
      <c r="D69" s="17"/>
      <c r="E69" s="112"/>
      <c r="F69" s="112"/>
      <c r="G69" s="112"/>
      <c r="H69" s="17"/>
      <c r="I69" s="17"/>
      <c r="J69" s="17"/>
      <c r="K69" s="17"/>
      <c r="L69" s="17"/>
      <c r="M69" s="17"/>
      <c r="N69" s="17"/>
      <c r="O69" s="17"/>
      <c r="P69" s="17"/>
      <c r="Q69" s="17"/>
      <c r="R69" s="17"/>
      <c r="S69" s="17"/>
      <c r="T69" s="17"/>
      <c r="U69" s="17"/>
      <c r="V69" s="17"/>
      <c r="W69" s="17"/>
      <c r="X69" s="17"/>
      <c r="Y69" s="17"/>
      <c r="Z69" s="17"/>
    </row>
    <row r="70" spans="1:26" ht="12.75" customHeight="1">
      <c r="A70" s="17"/>
      <c r="B70" s="17"/>
      <c r="C70" s="17"/>
      <c r="D70" s="17"/>
      <c r="E70" s="112"/>
      <c r="F70" s="112"/>
      <c r="G70" s="112"/>
      <c r="H70" s="17"/>
      <c r="I70" s="17"/>
      <c r="J70" s="17"/>
      <c r="K70" s="17"/>
      <c r="L70" s="17"/>
      <c r="M70" s="17"/>
      <c r="N70" s="17"/>
      <c r="O70" s="17"/>
      <c r="P70" s="17"/>
      <c r="Q70" s="17"/>
      <c r="R70" s="17"/>
      <c r="S70" s="17"/>
      <c r="T70" s="17"/>
      <c r="U70" s="17"/>
      <c r="V70" s="17"/>
      <c r="W70" s="17"/>
      <c r="X70" s="17"/>
      <c r="Y70" s="17"/>
      <c r="Z70" s="17"/>
    </row>
    <row r="71" spans="1:26" ht="12.75" customHeight="1">
      <c r="A71" s="17"/>
      <c r="B71" s="17"/>
      <c r="C71" s="17"/>
      <c r="D71" s="17"/>
      <c r="E71" s="112"/>
      <c r="F71" s="112"/>
      <c r="G71" s="112"/>
      <c r="H71" s="17"/>
      <c r="I71" s="17"/>
      <c r="J71" s="17"/>
      <c r="K71" s="17"/>
      <c r="L71" s="17"/>
      <c r="M71" s="17"/>
      <c r="N71" s="17"/>
      <c r="O71" s="17"/>
      <c r="P71" s="17"/>
      <c r="Q71" s="17"/>
      <c r="R71" s="17"/>
      <c r="S71" s="17"/>
      <c r="T71" s="17"/>
      <c r="U71" s="17"/>
      <c r="V71" s="17"/>
      <c r="W71" s="17"/>
      <c r="X71" s="17"/>
      <c r="Y71" s="17"/>
      <c r="Z71" s="17"/>
    </row>
    <row r="72" spans="1:26" ht="12.75" customHeight="1">
      <c r="A72" s="17"/>
      <c r="B72" s="17"/>
      <c r="C72" s="17"/>
      <c r="D72" s="17"/>
      <c r="E72" s="112"/>
      <c r="F72" s="112"/>
      <c r="G72" s="112"/>
      <c r="H72" s="17"/>
      <c r="I72" s="17"/>
      <c r="J72" s="17"/>
      <c r="K72" s="17"/>
      <c r="L72" s="17"/>
      <c r="M72" s="17"/>
      <c r="N72" s="17"/>
      <c r="O72" s="17"/>
      <c r="P72" s="17"/>
      <c r="Q72" s="17"/>
      <c r="R72" s="17"/>
      <c r="S72" s="17"/>
      <c r="T72" s="17"/>
      <c r="U72" s="17"/>
      <c r="V72" s="17"/>
      <c r="W72" s="17"/>
      <c r="X72" s="17"/>
      <c r="Y72" s="17"/>
      <c r="Z72" s="17"/>
    </row>
    <row r="73" spans="1:26" ht="12.75" customHeight="1">
      <c r="A73" s="17"/>
      <c r="B73" s="17"/>
      <c r="C73" s="17"/>
      <c r="D73" s="17"/>
      <c r="E73" s="112"/>
      <c r="F73" s="112"/>
      <c r="G73" s="112"/>
      <c r="H73" s="17"/>
      <c r="I73" s="17"/>
      <c r="J73" s="17"/>
      <c r="K73" s="17"/>
      <c r="L73" s="17"/>
      <c r="M73" s="17"/>
      <c r="N73" s="17"/>
      <c r="O73" s="17"/>
      <c r="P73" s="17"/>
      <c r="Q73" s="17"/>
      <c r="R73" s="17"/>
      <c r="S73" s="17"/>
      <c r="T73" s="17"/>
      <c r="U73" s="17"/>
      <c r="V73" s="17"/>
      <c r="W73" s="17"/>
      <c r="X73" s="17"/>
      <c r="Y73" s="17"/>
      <c r="Z73" s="17"/>
    </row>
    <row r="74" spans="1:26" ht="12.75" customHeight="1">
      <c r="A74" s="17"/>
      <c r="B74" s="17"/>
      <c r="C74" s="17"/>
      <c r="D74" s="17"/>
      <c r="E74" s="112"/>
      <c r="F74" s="112"/>
      <c r="G74" s="112"/>
      <c r="H74" s="17"/>
      <c r="I74" s="17"/>
      <c r="J74" s="17"/>
      <c r="K74" s="17"/>
      <c r="L74" s="17"/>
      <c r="M74" s="17"/>
      <c r="N74" s="17"/>
      <c r="O74" s="17"/>
      <c r="P74" s="17"/>
      <c r="Q74" s="17"/>
      <c r="R74" s="17"/>
      <c r="S74" s="17"/>
      <c r="T74" s="17"/>
      <c r="U74" s="17"/>
      <c r="V74" s="17"/>
      <c r="W74" s="17"/>
      <c r="X74" s="17"/>
      <c r="Y74" s="17"/>
      <c r="Z74" s="17"/>
    </row>
    <row r="75" spans="1:26" ht="12.75" customHeight="1">
      <c r="A75" s="17"/>
      <c r="B75" s="17"/>
      <c r="C75" s="17"/>
      <c r="D75" s="17"/>
      <c r="E75" s="112"/>
      <c r="F75" s="112"/>
      <c r="G75" s="112"/>
      <c r="H75" s="17"/>
      <c r="I75" s="17"/>
      <c r="J75" s="17"/>
      <c r="K75" s="17"/>
      <c r="L75" s="17"/>
      <c r="M75" s="17"/>
      <c r="N75" s="17"/>
      <c r="O75" s="17"/>
      <c r="P75" s="17"/>
      <c r="Q75" s="17"/>
      <c r="R75" s="17"/>
      <c r="S75" s="17"/>
      <c r="T75" s="17"/>
      <c r="U75" s="17"/>
      <c r="V75" s="17"/>
      <c r="W75" s="17"/>
      <c r="X75" s="17"/>
      <c r="Y75" s="17"/>
      <c r="Z75" s="17"/>
    </row>
    <row r="76" spans="1:26" ht="12.75" customHeight="1">
      <c r="A76" s="17"/>
      <c r="B76" s="17"/>
      <c r="C76" s="17"/>
      <c r="D76" s="17"/>
      <c r="E76" s="112"/>
      <c r="F76" s="112"/>
      <c r="G76" s="112"/>
      <c r="H76" s="17"/>
      <c r="I76" s="17"/>
      <c r="J76" s="17"/>
      <c r="K76" s="17"/>
      <c r="L76" s="17"/>
      <c r="M76" s="17"/>
      <c r="N76" s="17"/>
      <c r="O76" s="17"/>
      <c r="P76" s="17"/>
      <c r="Q76" s="17"/>
      <c r="R76" s="17"/>
      <c r="S76" s="17"/>
      <c r="T76" s="17"/>
      <c r="U76" s="17"/>
      <c r="V76" s="17"/>
      <c r="W76" s="17"/>
      <c r="X76" s="17"/>
      <c r="Y76" s="17"/>
      <c r="Z76" s="17"/>
    </row>
    <row r="77" spans="1:26" ht="12.75" customHeight="1">
      <c r="A77" s="17"/>
      <c r="B77" s="17"/>
      <c r="C77" s="17"/>
      <c r="D77" s="17"/>
      <c r="E77" s="112"/>
      <c r="F77" s="112"/>
      <c r="G77" s="112"/>
      <c r="H77" s="17"/>
      <c r="I77" s="17"/>
      <c r="J77" s="17"/>
      <c r="K77" s="17"/>
      <c r="L77" s="17"/>
      <c r="M77" s="17"/>
      <c r="N77" s="17"/>
      <c r="O77" s="17"/>
      <c r="P77" s="17"/>
      <c r="Q77" s="17"/>
      <c r="R77" s="17"/>
      <c r="S77" s="17"/>
      <c r="T77" s="17"/>
      <c r="U77" s="17"/>
      <c r="V77" s="17"/>
      <c r="W77" s="17"/>
      <c r="X77" s="17"/>
      <c r="Y77" s="17"/>
      <c r="Z77" s="17"/>
    </row>
    <row r="78" spans="1:26" ht="12.75" customHeight="1">
      <c r="A78" s="17"/>
      <c r="B78" s="17"/>
      <c r="C78" s="17"/>
      <c r="D78" s="17"/>
      <c r="E78" s="112"/>
      <c r="F78" s="112"/>
      <c r="G78" s="112"/>
      <c r="H78" s="17"/>
      <c r="I78" s="17"/>
      <c r="J78" s="17"/>
      <c r="K78" s="17"/>
      <c r="L78" s="17"/>
      <c r="M78" s="17"/>
      <c r="N78" s="17"/>
      <c r="O78" s="17"/>
      <c r="P78" s="17"/>
      <c r="Q78" s="17"/>
      <c r="R78" s="17"/>
      <c r="S78" s="17"/>
      <c r="T78" s="17"/>
      <c r="U78" s="17"/>
      <c r="V78" s="17"/>
      <c r="W78" s="17"/>
      <c r="X78" s="17"/>
      <c r="Y78" s="17"/>
      <c r="Z78" s="17"/>
    </row>
    <row r="79" spans="1:26" ht="12.75" customHeight="1">
      <c r="A79" s="17"/>
      <c r="B79" s="17"/>
      <c r="C79" s="17"/>
      <c r="D79" s="17"/>
      <c r="E79" s="112"/>
      <c r="F79" s="112"/>
      <c r="G79" s="112"/>
      <c r="H79" s="17"/>
      <c r="I79" s="17"/>
      <c r="J79" s="17"/>
      <c r="K79" s="17"/>
      <c r="L79" s="17"/>
      <c r="M79" s="17"/>
      <c r="N79" s="17"/>
      <c r="O79" s="17"/>
      <c r="P79" s="17"/>
      <c r="Q79" s="17"/>
      <c r="R79" s="17"/>
      <c r="S79" s="17"/>
      <c r="T79" s="17"/>
      <c r="U79" s="17"/>
      <c r="V79" s="17"/>
      <c r="W79" s="17"/>
      <c r="X79" s="17"/>
      <c r="Y79" s="17"/>
      <c r="Z79" s="17"/>
    </row>
    <row r="80" spans="1:26" ht="12.75" customHeight="1">
      <c r="A80" s="17"/>
      <c r="B80" s="17"/>
      <c r="C80" s="17"/>
      <c r="D80" s="17"/>
      <c r="E80" s="112"/>
      <c r="F80" s="112"/>
      <c r="G80" s="112"/>
      <c r="H80" s="17"/>
      <c r="I80" s="17"/>
      <c r="J80" s="17"/>
      <c r="K80" s="17"/>
      <c r="L80" s="17"/>
      <c r="M80" s="17"/>
      <c r="N80" s="17"/>
      <c r="O80" s="17"/>
      <c r="P80" s="17"/>
      <c r="Q80" s="17"/>
      <c r="R80" s="17"/>
      <c r="S80" s="17"/>
      <c r="T80" s="17"/>
      <c r="U80" s="17"/>
      <c r="V80" s="17"/>
      <c r="W80" s="17"/>
      <c r="X80" s="17"/>
      <c r="Y80" s="17"/>
      <c r="Z80" s="17"/>
    </row>
    <row r="81" spans="1:26" ht="12.75" customHeight="1">
      <c r="A81" s="17"/>
      <c r="B81" s="17"/>
      <c r="C81" s="17"/>
      <c r="D81" s="17"/>
      <c r="E81" s="112"/>
      <c r="F81" s="112"/>
      <c r="G81" s="112"/>
      <c r="H81" s="17"/>
      <c r="I81" s="17"/>
      <c r="J81" s="17"/>
      <c r="K81" s="17"/>
      <c r="L81" s="17"/>
      <c r="M81" s="17"/>
      <c r="N81" s="17"/>
      <c r="O81" s="17"/>
      <c r="P81" s="17"/>
      <c r="Q81" s="17"/>
      <c r="R81" s="17"/>
      <c r="S81" s="17"/>
      <c r="T81" s="17"/>
      <c r="U81" s="17"/>
      <c r="V81" s="17"/>
      <c r="W81" s="17"/>
      <c r="X81" s="17"/>
      <c r="Y81" s="17"/>
      <c r="Z81" s="17"/>
    </row>
    <row r="82" spans="1:26" ht="12.75" customHeight="1">
      <c r="A82" s="17"/>
      <c r="B82" s="17"/>
      <c r="C82" s="17"/>
      <c r="D82" s="17"/>
      <c r="E82" s="112"/>
      <c r="F82" s="112"/>
      <c r="G82" s="112"/>
      <c r="H82" s="17"/>
      <c r="I82" s="17"/>
      <c r="J82" s="17"/>
      <c r="K82" s="17"/>
      <c r="L82" s="17"/>
      <c r="M82" s="17"/>
      <c r="N82" s="17"/>
      <c r="O82" s="17"/>
      <c r="P82" s="17"/>
      <c r="Q82" s="17"/>
      <c r="R82" s="17"/>
      <c r="S82" s="17"/>
      <c r="T82" s="17"/>
      <c r="U82" s="17"/>
      <c r="V82" s="17"/>
      <c r="W82" s="17"/>
      <c r="X82" s="17"/>
      <c r="Y82" s="17"/>
      <c r="Z82" s="17"/>
    </row>
    <row r="83" spans="1:26" ht="12.75" customHeight="1">
      <c r="A83" s="17"/>
      <c r="B83" s="17"/>
      <c r="C83" s="17"/>
      <c r="D83" s="17"/>
      <c r="E83" s="112"/>
      <c r="F83" s="112"/>
      <c r="G83" s="112"/>
      <c r="H83" s="17"/>
      <c r="I83" s="17"/>
      <c r="J83" s="17"/>
      <c r="K83" s="17"/>
      <c r="L83" s="17"/>
      <c r="M83" s="17"/>
      <c r="N83" s="17"/>
      <c r="O83" s="17"/>
      <c r="P83" s="17"/>
      <c r="Q83" s="17"/>
      <c r="R83" s="17"/>
      <c r="S83" s="17"/>
      <c r="T83" s="17"/>
      <c r="U83" s="17"/>
      <c r="V83" s="17"/>
      <c r="W83" s="17"/>
      <c r="X83" s="17"/>
      <c r="Y83" s="17"/>
      <c r="Z83" s="17"/>
    </row>
    <row r="84" spans="1:26" ht="12.75" customHeight="1">
      <c r="A84" s="17"/>
      <c r="B84" s="17"/>
      <c r="C84" s="17"/>
      <c r="D84" s="17"/>
      <c r="E84" s="112"/>
      <c r="F84" s="112"/>
      <c r="G84" s="112"/>
      <c r="H84" s="17"/>
      <c r="I84" s="17"/>
      <c r="J84" s="17"/>
      <c r="K84" s="17"/>
      <c r="L84" s="17"/>
      <c r="M84" s="17"/>
      <c r="N84" s="17"/>
      <c r="O84" s="17"/>
      <c r="P84" s="17"/>
      <c r="Q84" s="17"/>
      <c r="R84" s="17"/>
      <c r="S84" s="17"/>
      <c r="T84" s="17"/>
      <c r="U84" s="17"/>
      <c r="V84" s="17"/>
      <c r="W84" s="17"/>
      <c r="X84" s="17"/>
      <c r="Y84" s="17"/>
      <c r="Z84" s="17"/>
    </row>
    <row r="85" spans="1:26" ht="12.75" customHeight="1">
      <c r="A85" s="17"/>
      <c r="B85" s="17"/>
      <c r="C85" s="17"/>
      <c r="D85" s="17"/>
      <c r="E85" s="112"/>
      <c r="F85" s="112"/>
      <c r="G85" s="112"/>
      <c r="H85" s="17"/>
      <c r="I85" s="17"/>
      <c r="J85" s="17"/>
      <c r="K85" s="17"/>
      <c r="L85" s="17"/>
      <c r="M85" s="17"/>
      <c r="N85" s="17"/>
      <c r="O85" s="17"/>
      <c r="P85" s="17"/>
      <c r="Q85" s="17"/>
      <c r="R85" s="17"/>
      <c r="S85" s="17"/>
      <c r="T85" s="17"/>
      <c r="U85" s="17"/>
      <c r="V85" s="17"/>
      <c r="W85" s="17"/>
      <c r="X85" s="17"/>
      <c r="Y85" s="17"/>
      <c r="Z85" s="17"/>
    </row>
    <row r="86" spans="1:26" ht="12.75" customHeight="1">
      <c r="A86" s="17"/>
      <c r="B86" s="17"/>
      <c r="C86" s="17"/>
      <c r="D86" s="17"/>
      <c r="E86" s="112"/>
      <c r="F86" s="112"/>
      <c r="G86" s="112"/>
      <c r="H86" s="17"/>
      <c r="I86" s="17"/>
      <c r="J86" s="17"/>
      <c r="K86" s="17"/>
      <c r="L86" s="17"/>
      <c r="M86" s="17"/>
      <c r="N86" s="17"/>
      <c r="O86" s="17"/>
      <c r="P86" s="17"/>
      <c r="Q86" s="17"/>
      <c r="R86" s="17"/>
      <c r="S86" s="17"/>
      <c r="T86" s="17"/>
      <c r="U86" s="17"/>
      <c r="V86" s="17"/>
      <c r="W86" s="17"/>
      <c r="X86" s="17"/>
      <c r="Y86" s="17"/>
      <c r="Z86" s="17"/>
    </row>
    <row r="87" spans="1:26" ht="12.75" customHeight="1">
      <c r="A87" s="17"/>
      <c r="B87" s="17"/>
      <c r="C87" s="17"/>
      <c r="D87" s="17"/>
      <c r="E87" s="112"/>
      <c r="F87" s="112"/>
      <c r="G87" s="112"/>
      <c r="H87" s="17"/>
      <c r="I87" s="17"/>
      <c r="J87" s="17"/>
      <c r="K87" s="17"/>
      <c r="L87" s="17"/>
      <c r="M87" s="17"/>
      <c r="N87" s="17"/>
      <c r="O87" s="17"/>
      <c r="P87" s="17"/>
      <c r="Q87" s="17"/>
      <c r="R87" s="17"/>
      <c r="S87" s="17"/>
      <c r="T87" s="17"/>
      <c r="U87" s="17"/>
      <c r="V87" s="17"/>
      <c r="W87" s="17"/>
      <c r="X87" s="17"/>
      <c r="Y87" s="17"/>
      <c r="Z87" s="17"/>
    </row>
    <row r="88" spans="1:26" ht="12.75" customHeight="1">
      <c r="A88" s="17"/>
      <c r="B88" s="17"/>
      <c r="C88" s="17"/>
      <c r="D88" s="17"/>
      <c r="E88" s="112"/>
      <c r="F88" s="112"/>
      <c r="G88" s="112"/>
      <c r="H88" s="17"/>
      <c r="I88" s="17"/>
      <c r="J88" s="17"/>
      <c r="K88" s="17"/>
      <c r="L88" s="17"/>
      <c r="M88" s="17"/>
      <c r="N88" s="17"/>
      <c r="O88" s="17"/>
      <c r="P88" s="17"/>
      <c r="Q88" s="17"/>
      <c r="R88" s="17"/>
      <c r="S88" s="17"/>
      <c r="T88" s="17"/>
      <c r="U88" s="17"/>
      <c r="V88" s="17"/>
      <c r="W88" s="17"/>
      <c r="X88" s="17"/>
      <c r="Y88" s="17"/>
      <c r="Z88" s="17"/>
    </row>
    <row r="89" spans="1:26" ht="12.75" customHeight="1">
      <c r="A89" s="17"/>
      <c r="B89" s="17"/>
      <c r="C89" s="17"/>
      <c r="D89" s="17"/>
      <c r="E89" s="112"/>
      <c r="F89" s="112"/>
      <c r="G89" s="112"/>
      <c r="H89" s="17"/>
      <c r="I89" s="17"/>
      <c r="J89" s="17"/>
      <c r="K89" s="17"/>
      <c r="L89" s="17"/>
      <c r="M89" s="17"/>
      <c r="N89" s="17"/>
      <c r="O89" s="17"/>
      <c r="P89" s="17"/>
      <c r="Q89" s="17"/>
      <c r="R89" s="17"/>
      <c r="S89" s="17"/>
      <c r="T89" s="17"/>
      <c r="U89" s="17"/>
      <c r="V89" s="17"/>
      <c r="W89" s="17"/>
      <c r="X89" s="17"/>
      <c r="Y89" s="17"/>
      <c r="Z89" s="17"/>
    </row>
    <row r="90" spans="1:26" ht="12.75" customHeight="1">
      <c r="A90" s="17"/>
      <c r="B90" s="17"/>
      <c r="C90" s="17"/>
      <c r="D90" s="17"/>
      <c r="E90" s="112"/>
      <c r="F90" s="112"/>
      <c r="G90" s="112"/>
      <c r="H90" s="17"/>
      <c r="I90" s="17"/>
      <c r="J90" s="17"/>
      <c r="K90" s="17"/>
      <c r="L90" s="17"/>
      <c r="M90" s="17"/>
      <c r="N90" s="17"/>
      <c r="O90" s="17"/>
      <c r="P90" s="17"/>
      <c r="Q90" s="17"/>
      <c r="R90" s="17"/>
      <c r="S90" s="17"/>
      <c r="T90" s="17"/>
      <c r="U90" s="17"/>
      <c r="V90" s="17"/>
      <c r="W90" s="17"/>
      <c r="X90" s="17"/>
      <c r="Y90" s="17"/>
      <c r="Z90" s="17"/>
    </row>
    <row r="91" spans="1:26" ht="12.75" customHeight="1">
      <c r="A91" s="17"/>
      <c r="B91" s="17"/>
      <c r="C91" s="17"/>
      <c r="D91" s="17"/>
      <c r="E91" s="112"/>
      <c r="F91" s="112"/>
      <c r="G91" s="112"/>
      <c r="H91" s="17"/>
      <c r="I91" s="17"/>
      <c r="J91" s="17"/>
      <c r="K91" s="17"/>
      <c r="L91" s="17"/>
      <c r="M91" s="17"/>
      <c r="N91" s="17"/>
      <c r="O91" s="17"/>
      <c r="P91" s="17"/>
      <c r="Q91" s="17"/>
      <c r="R91" s="17"/>
      <c r="S91" s="17"/>
      <c r="T91" s="17"/>
      <c r="U91" s="17"/>
      <c r="V91" s="17"/>
      <c r="W91" s="17"/>
      <c r="X91" s="17"/>
      <c r="Y91" s="17"/>
      <c r="Z91" s="17"/>
    </row>
    <row r="92" spans="1:26" ht="12.75" customHeight="1">
      <c r="A92" s="17"/>
      <c r="B92" s="17"/>
      <c r="C92" s="17"/>
      <c r="D92" s="17"/>
      <c r="E92" s="112"/>
      <c r="F92" s="112"/>
      <c r="G92" s="112"/>
      <c r="H92" s="17"/>
      <c r="I92" s="17"/>
      <c r="J92" s="17"/>
      <c r="K92" s="17"/>
      <c r="L92" s="17"/>
      <c r="M92" s="17"/>
      <c r="N92" s="17"/>
      <c r="O92" s="17"/>
      <c r="P92" s="17"/>
      <c r="Q92" s="17"/>
      <c r="R92" s="17"/>
      <c r="S92" s="17"/>
      <c r="T92" s="17"/>
      <c r="U92" s="17"/>
      <c r="V92" s="17"/>
      <c r="W92" s="17"/>
      <c r="X92" s="17"/>
      <c r="Y92" s="17"/>
      <c r="Z92" s="17"/>
    </row>
    <row r="93" spans="1:26" ht="12.75" customHeight="1">
      <c r="A93" s="17"/>
      <c r="B93" s="17"/>
      <c r="C93" s="17"/>
      <c r="D93" s="17"/>
      <c r="E93" s="112"/>
      <c r="F93" s="112"/>
      <c r="G93" s="112"/>
      <c r="H93" s="17"/>
      <c r="I93" s="17"/>
      <c r="J93" s="17"/>
      <c r="K93" s="17"/>
      <c r="L93" s="17"/>
      <c r="M93" s="17"/>
      <c r="N93" s="17"/>
      <c r="O93" s="17"/>
      <c r="P93" s="17"/>
      <c r="Q93" s="17"/>
      <c r="R93" s="17"/>
      <c r="S93" s="17"/>
      <c r="T93" s="17"/>
      <c r="U93" s="17"/>
      <c r="V93" s="17"/>
      <c r="W93" s="17"/>
      <c r="X93" s="17"/>
      <c r="Y93" s="17"/>
      <c r="Z93" s="17"/>
    </row>
    <row r="94" spans="1:26" ht="12.75" customHeight="1">
      <c r="A94" s="17"/>
      <c r="B94" s="17"/>
      <c r="C94" s="17"/>
      <c r="D94" s="17"/>
      <c r="E94" s="112"/>
      <c r="F94" s="112"/>
      <c r="G94" s="112"/>
      <c r="H94" s="17"/>
      <c r="I94" s="17"/>
      <c r="J94" s="17"/>
      <c r="K94" s="17"/>
      <c r="L94" s="17"/>
      <c r="M94" s="17"/>
      <c r="N94" s="17"/>
      <c r="O94" s="17"/>
      <c r="P94" s="17"/>
      <c r="Q94" s="17"/>
      <c r="R94" s="17"/>
      <c r="S94" s="17"/>
      <c r="T94" s="17"/>
      <c r="U94" s="17"/>
      <c r="V94" s="17"/>
      <c r="W94" s="17"/>
      <c r="X94" s="17"/>
      <c r="Y94" s="17"/>
      <c r="Z94" s="17"/>
    </row>
    <row r="95" spans="1:26" ht="12.75" customHeight="1">
      <c r="A95" s="17"/>
      <c r="B95" s="17"/>
      <c r="C95" s="17"/>
      <c r="D95" s="17"/>
      <c r="E95" s="112"/>
      <c r="F95" s="112"/>
      <c r="G95" s="112"/>
      <c r="H95" s="17"/>
      <c r="I95" s="17"/>
      <c r="J95" s="17"/>
      <c r="K95" s="17"/>
      <c r="L95" s="17"/>
      <c r="M95" s="17"/>
      <c r="N95" s="17"/>
      <c r="O95" s="17"/>
      <c r="P95" s="17"/>
      <c r="Q95" s="17"/>
      <c r="R95" s="17"/>
      <c r="S95" s="17"/>
      <c r="T95" s="17"/>
      <c r="U95" s="17"/>
      <c r="V95" s="17"/>
      <c r="W95" s="17"/>
      <c r="X95" s="17"/>
      <c r="Y95" s="17"/>
      <c r="Z95" s="17"/>
    </row>
    <row r="96" spans="1:26" ht="12.75" customHeight="1">
      <c r="A96" s="17"/>
      <c r="B96" s="17"/>
      <c r="C96" s="17"/>
      <c r="D96" s="17"/>
      <c r="E96" s="112"/>
      <c r="F96" s="112"/>
      <c r="G96" s="112"/>
      <c r="H96" s="17"/>
      <c r="I96" s="17"/>
      <c r="J96" s="17"/>
      <c r="K96" s="17"/>
      <c r="L96" s="17"/>
      <c r="M96" s="17"/>
      <c r="N96" s="17"/>
      <c r="O96" s="17"/>
      <c r="P96" s="17"/>
      <c r="Q96" s="17"/>
      <c r="R96" s="17"/>
      <c r="S96" s="17"/>
      <c r="T96" s="17"/>
      <c r="U96" s="17"/>
      <c r="V96" s="17"/>
      <c r="W96" s="17"/>
      <c r="X96" s="17"/>
      <c r="Y96" s="17"/>
      <c r="Z96" s="17"/>
    </row>
    <row r="97" spans="1:26" ht="12.75" customHeight="1">
      <c r="A97" s="17"/>
      <c r="B97" s="17"/>
      <c r="C97" s="17"/>
      <c r="D97" s="17"/>
      <c r="E97" s="112"/>
      <c r="F97" s="112"/>
      <c r="G97" s="112"/>
      <c r="H97" s="17"/>
      <c r="I97" s="17"/>
      <c r="J97" s="17"/>
      <c r="K97" s="17"/>
      <c r="L97" s="17"/>
      <c r="M97" s="17"/>
      <c r="N97" s="17"/>
      <c r="O97" s="17"/>
      <c r="P97" s="17"/>
      <c r="Q97" s="17"/>
      <c r="R97" s="17"/>
      <c r="S97" s="17"/>
      <c r="T97" s="17"/>
      <c r="U97" s="17"/>
      <c r="V97" s="17"/>
      <c r="W97" s="17"/>
      <c r="X97" s="17"/>
      <c r="Y97" s="17"/>
      <c r="Z97" s="17"/>
    </row>
    <row r="98" spans="1:26" ht="12.75" customHeight="1">
      <c r="A98" s="17"/>
      <c r="B98" s="17"/>
      <c r="C98" s="17"/>
      <c r="D98" s="17"/>
      <c r="E98" s="112"/>
      <c r="F98" s="112"/>
      <c r="G98" s="112"/>
      <c r="H98" s="17"/>
      <c r="I98" s="17"/>
      <c r="J98" s="17"/>
      <c r="K98" s="17"/>
      <c r="L98" s="17"/>
      <c r="M98" s="17"/>
      <c r="N98" s="17"/>
      <c r="O98" s="17"/>
      <c r="P98" s="17"/>
      <c r="Q98" s="17"/>
      <c r="R98" s="17"/>
      <c r="S98" s="17"/>
      <c r="T98" s="17"/>
      <c r="U98" s="17"/>
      <c r="V98" s="17"/>
      <c r="W98" s="17"/>
      <c r="X98" s="17"/>
      <c r="Y98" s="17"/>
      <c r="Z98" s="17"/>
    </row>
    <row r="99" spans="1:26" ht="12.75" customHeight="1">
      <c r="A99" s="17"/>
      <c r="B99" s="17"/>
      <c r="C99" s="17"/>
      <c r="D99" s="17"/>
      <c r="E99" s="112"/>
      <c r="F99" s="112"/>
      <c r="G99" s="112"/>
      <c r="H99" s="17"/>
      <c r="I99" s="17"/>
      <c r="J99" s="17"/>
      <c r="K99" s="17"/>
      <c r="L99" s="17"/>
      <c r="M99" s="17"/>
      <c r="N99" s="17"/>
      <c r="O99" s="17"/>
      <c r="P99" s="17"/>
      <c r="Q99" s="17"/>
      <c r="R99" s="17"/>
      <c r="S99" s="17"/>
      <c r="T99" s="17"/>
      <c r="U99" s="17"/>
      <c r="V99" s="17"/>
      <c r="W99" s="17"/>
      <c r="X99" s="17"/>
      <c r="Y99" s="17"/>
      <c r="Z99" s="17"/>
    </row>
    <row r="100" spans="1:26" ht="12.75" customHeight="1">
      <c r="A100" s="17"/>
      <c r="B100" s="17"/>
      <c r="C100" s="17"/>
      <c r="D100" s="17"/>
      <c r="E100" s="112"/>
      <c r="F100" s="112"/>
      <c r="G100" s="112"/>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12"/>
      <c r="F101" s="112"/>
      <c r="G101" s="112"/>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12"/>
      <c r="F102" s="112"/>
      <c r="G102" s="112"/>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12"/>
      <c r="F103" s="112"/>
      <c r="G103" s="112"/>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12"/>
      <c r="F104" s="112"/>
      <c r="G104" s="112"/>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12"/>
      <c r="F105" s="112"/>
      <c r="G105" s="112"/>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12"/>
      <c r="F106" s="112"/>
      <c r="G106" s="112"/>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12"/>
      <c r="F107" s="112"/>
      <c r="G107" s="112"/>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12"/>
      <c r="F108" s="112"/>
      <c r="G108" s="112"/>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12"/>
      <c r="F109" s="112"/>
      <c r="G109" s="112"/>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12"/>
      <c r="F110" s="112"/>
      <c r="G110" s="112"/>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12"/>
      <c r="F111" s="112"/>
      <c r="G111" s="112"/>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12"/>
      <c r="F112" s="112"/>
      <c r="G112" s="112"/>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12"/>
      <c r="F113" s="112"/>
      <c r="G113" s="112"/>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12"/>
      <c r="F114" s="112"/>
      <c r="G114" s="112"/>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12"/>
      <c r="F115" s="112"/>
      <c r="G115" s="112"/>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12"/>
      <c r="F116" s="112"/>
      <c r="G116" s="112"/>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12"/>
      <c r="F117" s="112"/>
      <c r="G117" s="112"/>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12"/>
      <c r="F118" s="112"/>
      <c r="G118" s="112"/>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12"/>
      <c r="F119" s="112"/>
      <c r="G119" s="112"/>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12"/>
      <c r="F120" s="112"/>
      <c r="G120" s="112"/>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12"/>
      <c r="F121" s="112"/>
      <c r="G121" s="112"/>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12"/>
      <c r="F122" s="112"/>
      <c r="G122" s="112"/>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12"/>
      <c r="F123" s="112"/>
      <c r="G123" s="112"/>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12"/>
      <c r="F124" s="112"/>
      <c r="G124" s="112"/>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12"/>
      <c r="F125" s="112"/>
      <c r="G125" s="112"/>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12"/>
      <c r="F126" s="112"/>
      <c r="G126" s="112"/>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12"/>
      <c r="F127" s="112"/>
      <c r="G127" s="112"/>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12"/>
      <c r="F128" s="112"/>
      <c r="G128" s="112"/>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12"/>
      <c r="F129" s="112"/>
      <c r="G129" s="112"/>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12"/>
      <c r="F130" s="112"/>
      <c r="G130" s="112"/>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12"/>
      <c r="F131" s="112"/>
      <c r="G131" s="112"/>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12"/>
      <c r="F132" s="112"/>
      <c r="G132" s="112"/>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12"/>
      <c r="F133" s="112"/>
      <c r="G133" s="112"/>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12"/>
      <c r="F134" s="112"/>
      <c r="G134" s="112"/>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12"/>
      <c r="F135" s="112"/>
      <c r="G135" s="112"/>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12"/>
      <c r="F136" s="112"/>
      <c r="G136" s="112"/>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12"/>
      <c r="F137" s="112"/>
      <c r="G137" s="112"/>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12"/>
      <c r="F138" s="112"/>
      <c r="G138" s="112"/>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12"/>
      <c r="F139" s="112"/>
      <c r="G139" s="112"/>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12"/>
      <c r="F140" s="112"/>
      <c r="G140" s="112"/>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12"/>
      <c r="F141" s="112"/>
      <c r="G141" s="112"/>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12"/>
      <c r="F142" s="112"/>
      <c r="G142" s="112"/>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12"/>
      <c r="F143" s="112"/>
      <c r="G143" s="112"/>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12"/>
      <c r="F144" s="112"/>
      <c r="G144" s="112"/>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12"/>
      <c r="F145" s="112"/>
      <c r="G145" s="112"/>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12"/>
      <c r="F146" s="112"/>
      <c r="G146" s="112"/>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12"/>
      <c r="F147" s="112"/>
      <c r="G147" s="112"/>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12"/>
      <c r="F148" s="112"/>
      <c r="G148" s="112"/>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12"/>
      <c r="F149" s="112"/>
      <c r="G149" s="112"/>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12"/>
      <c r="F150" s="112"/>
      <c r="G150" s="112"/>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12"/>
      <c r="F151" s="112"/>
      <c r="G151" s="112"/>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12"/>
      <c r="F152" s="112"/>
      <c r="G152" s="112"/>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12"/>
      <c r="F153" s="112"/>
      <c r="G153" s="112"/>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12"/>
      <c r="F154" s="112"/>
      <c r="G154" s="112"/>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12"/>
      <c r="F155" s="112"/>
      <c r="G155" s="112"/>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12"/>
      <c r="F156" s="112"/>
      <c r="G156" s="112"/>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12"/>
      <c r="F157" s="112"/>
      <c r="G157" s="112"/>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12"/>
      <c r="F158" s="112"/>
      <c r="G158" s="112"/>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12"/>
      <c r="F159" s="112"/>
      <c r="G159" s="112"/>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12"/>
      <c r="F160" s="112"/>
      <c r="G160" s="112"/>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12"/>
      <c r="F161" s="112"/>
      <c r="G161" s="112"/>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12"/>
      <c r="F162" s="112"/>
      <c r="G162" s="112"/>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12"/>
      <c r="F163" s="112"/>
      <c r="G163" s="112"/>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12"/>
      <c r="F164" s="112"/>
      <c r="G164" s="112"/>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12"/>
      <c r="F165" s="112"/>
      <c r="G165" s="112"/>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12"/>
      <c r="F166" s="112"/>
      <c r="G166" s="112"/>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12"/>
      <c r="F167" s="112"/>
      <c r="G167" s="112"/>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12"/>
      <c r="F168" s="112"/>
      <c r="G168" s="112"/>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12"/>
      <c r="F169" s="112"/>
      <c r="G169" s="112"/>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12"/>
      <c r="F170" s="112"/>
      <c r="G170" s="112"/>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12"/>
      <c r="F171" s="112"/>
      <c r="G171" s="112"/>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12"/>
      <c r="F172" s="112"/>
      <c r="G172" s="112"/>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12"/>
      <c r="F173" s="112"/>
      <c r="G173" s="112"/>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12"/>
      <c r="F174" s="112"/>
      <c r="G174" s="112"/>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12"/>
      <c r="F175" s="112"/>
      <c r="G175" s="112"/>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12"/>
      <c r="F176" s="112"/>
      <c r="G176" s="112"/>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12"/>
      <c r="F177" s="112"/>
      <c r="G177" s="112"/>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12"/>
      <c r="F178" s="112"/>
      <c r="G178" s="112"/>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12"/>
      <c r="F179" s="112"/>
      <c r="G179" s="112"/>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12"/>
      <c r="F180" s="112"/>
      <c r="G180" s="112"/>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12"/>
      <c r="F181" s="112"/>
      <c r="G181" s="112"/>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12"/>
      <c r="F182" s="112"/>
      <c r="G182" s="112"/>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12"/>
      <c r="F183" s="112"/>
      <c r="G183" s="112"/>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12"/>
      <c r="F184" s="112"/>
      <c r="G184" s="112"/>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12"/>
      <c r="F185" s="112"/>
      <c r="G185" s="112"/>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12"/>
      <c r="F186" s="112"/>
      <c r="G186" s="112"/>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12"/>
      <c r="F187" s="112"/>
      <c r="G187" s="112"/>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12"/>
      <c r="F188" s="112"/>
      <c r="G188" s="112"/>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12"/>
      <c r="F189" s="112"/>
      <c r="G189" s="112"/>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12"/>
      <c r="F190" s="112"/>
      <c r="G190" s="112"/>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12"/>
      <c r="F191" s="112"/>
      <c r="G191" s="112"/>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12"/>
      <c r="F192" s="112"/>
      <c r="G192" s="112"/>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12"/>
      <c r="F193" s="112"/>
      <c r="G193" s="112"/>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12"/>
      <c r="F194" s="112"/>
      <c r="G194" s="112"/>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12"/>
      <c r="F195" s="112"/>
      <c r="G195" s="112"/>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12"/>
      <c r="F196" s="112"/>
      <c r="G196" s="112"/>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12"/>
      <c r="F197" s="112"/>
      <c r="G197" s="112"/>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12"/>
      <c r="F198" s="112"/>
      <c r="G198" s="112"/>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12"/>
      <c r="F199" s="112"/>
      <c r="G199" s="112"/>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12"/>
      <c r="F200" s="112"/>
      <c r="G200" s="112"/>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12"/>
      <c r="F201" s="112"/>
      <c r="G201" s="112"/>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12"/>
      <c r="F202" s="112"/>
      <c r="G202" s="112"/>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12"/>
      <c r="F203" s="112"/>
      <c r="G203" s="112"/>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12"/>
      <c r="F204" s="112"/>
      <c r="G204" s="112"/>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12"/>
      <c r="F205" s="112"/>
      <c r="G205" s="112"/>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12"/>
      <c r="F206" s="112"/>
      <c r="G206" s="112"/>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12"/>
      <c r="F207" s="112"/>
      <c r="G207" s="112"/>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12"/>
      <c r="F208" s="112"/>
      <c r="G208" s="112"/>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12"/>
      <c r="F209" s="112"/>
      <c r="G209" s="112"/>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12"/>
      <c r="F210" s="112"/>
      <c r="G210" s="112"/>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12"/>
      <c r="F211" s="112"/>
      <c r="G211" s="112"/>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12"/>
      <c r="F212" s="112"/>
      <c r="G212" s="112"/>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12"/>
      <c r="F213" s="112"/>
      <c r="G213" s="112"/>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12"/>
      <c r="F214" s="112"/>
      <c r="G214" s="112"/>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12"/>
      <c r="F215" s="112"/>
      <c r="G215" s="112"/>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12"/>
      <c r="F216" s="112"/>
      <c r="G216" s="112"/>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12"/>
      <c r="F217" s="112"/>
      <c r="G217" s="112"/>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12"/>
      <c r="F218" s="112"/>
      <c r="G218" s="112"/>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12"/>
      <c r="F219" s="112"/>
      <c r="G219" s="112"/>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12"/>
      <c r="F220" s="112"/>
      <c r="G220" s="112"/>
      <c r="H220" s="17"/>
      <c r="I220" s="17"/>
      <c r="J220" s="17"/>
      <c r="K220" s="17"/>
      <c r="L220" s="17"/>
      <c r="M220" s="17"/>
      <c r="N220" s="17"/>
      <c r="O220" s="17"/>
      <c r="P220" s="17"/>
      <c r="Q220" s="17"/>
      <c r="R220" s="17"/>
      <c r="S220" s="17"/>
      <c r="T220" s="17"/>
      <c r="U220" s="17"/>
      <c r="V220" s="17"/>
      <c r="W220" s="17"/>
      <c r="X220" s="17"/>
      <c r="Y220" s="17"/>
      <c r="Z220" s="17"/>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2:G13"/>
  </mergeCells>
  <pageMargins left="0.7" right="0.7" top="0.75" bottom="0.75" header="0" footer="0"/>
  <pageSetup orientation="landscape"/>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election activeCell="A4" sqref="A4"/>
    </sheetView>
  </sheetViews>
  <sheetFormatPr defaultColWidth="12.58203125" defaultRowHeight="15" customHeight="1"/>
  <cols>
    <col min="1" max="1" width="26.08203125" customWidth="1"/>
    <col min="2" max="2" width="13.58203125" customWidth="1"/>
    <col min="3" max="3" width="16.33203125" customWidth="1"/>
    <col min="4" max="4" width="16" customWidth="1"/>
    <col min="5" max="5" width="23.58203125" customWidth="1"/>
    <col min="6" max="6" width="28.83203125" customWidth="1"/>
    <col min="7" max="7" width="12.08203125" customWidth="1"/>
    <col min="8" max="8" width="14.08203125" customWidth="1"/>
    <col min="9" max="9" width="15.08203125" customWidth="1"/>
    <col min="10" max="10" width="18.08203125" customWidth="1"/>
    <col min="11" max="26" width="9" customWidth="1"/>
  </cols>
  <sheetData>
    <row r="1" spans="1:26" ht="21.75" customHeight="1">
      <c r="A1" s="740" t="s">
        <v>513</v>
      </c>
      <c r="B1" s="741"/>
      <c r="C1" s="741"/>
      <c r="D1" s="741"/>
      <c r="E1" s="741"/>
      <c r="F1" s="741"/>
      <c r="G1" s="741"/>
      <c r="H1" s="18"/>
      <c r="I1" s="18"/>
      <c r="J1" s="18"/>
      <c r="K1" s="18"/>
      <c r="L1" s="18"/>
      <c r="M1" s="18"/>
      <c r="N1" s="18"/>
      <c r="O1" s="18"/>
      <c r="P1" s="18"/>
      <c r="Q1" s="18"/>
      <c r="R1" s="18"/>
      <c r="S1" s="18"/>
      <c r="T1" s="18"/>
      <c r="U1" s="18"/>
      <c r="V1" s="18"/>
      <c r="W1" s="18"/>
      <c r="X1" s="18"/>
      <c r="Y1" s="18"/>
      <c r="Z1" s="18"/>
    </row>
    <row r="2" spans="1:26" ht="15" customHeight="1">
      <c r="A2" s="113"/>
      <c r="B2" s="114"/>
      <c r="C2" s="115"/>
      <c r="D2" s="115"/>
      <c r="E2" s="116"/>
      <c r="F2" s="117"/>
      <c r="G2" s="17"/>
      <c r="H2" s="17"/>
      <c r="I2" s="17"/>
      <c r="J2" s="17"/>
      <c r="K2" s="17"/>
      <c r="L2" s="17"/>
      <c r="M2" s="17"/>
      <c r="N2" s="17"/>
      <c r="O2" s="17"/>
      <c r="P2" s="17"/>
      <c r="Q2" s="17"/>
      <c r="R2" s="17"/>
      <c r="S2" s="17"/>
      <c r="T2" s="17"/>
      <c r="U2" s="17"/>
      <c r="V2" s="17"/>
      <c r="W2" s="17"/>
      <c r="X2" s="17"/>
      <c r="Y2" s="17"/>
      <c r="Z2" s="17"/>
    </row>
    <row r="3" spans="1:26" ht="54.75" customHeight="1" thickBot="1">
      <c r="A3" s="118" t="s">
        <v>75</v>
      </c>
      <c r="B3" s="119" t="s">
        <v>61</v>
      </c>
      <c r="C3" s="120" t="s">
        <v>76</v>
      </c>
      <c r="D3" s="107" t="s">
        <v>77</v>
      </c>
      <c r="E3" s="121" t="s">
        <v>64</v>
      </c>
      <c r="F3" s="120" t="s">
        <v>78</v>
      </c>
      <c r="G3" s="107" t="s">
        <v>79</v>
      </c>
      <c r="H3" s="103" t="s">
        <v>80</v>
      </c>
      <c r="I3" s="120" t="s">
        <v>81</v>
      </c>
      <c r="J3" s="107" t="s">
        <v>82</v>
      </c>
      <c r="K3" s="31"/>
      <c r="L3" s="31"/>
      <c r="M3" s="31"/>
      <c r="N3" s="31"/>
      <c r="O3" s="31"/>
      <c r="P3" s="31"/>
      <c r="Q3" s="31"/>
      <c r="R3" s="31"/>
      <c r="S3" s="31"/>
      <c r="T3" s="31"/>
      <c r="U3" s="31"/>
      <c r="V3" s="31"/>
      <c r="W3" s="31"/>
      <c r="X3" s="31"/>
      <c r="Y3" s="31"/>
      <c r="Z3" s="31"/>
    </row>
    <row r="4" spans="1:26" ht="14.5">
      <c r="A4" s="122" t="s">
        <v>83</v>
      </c>
      <c r="B4" s="123">
        <v>420581456.59899998</v>
      </c>
      <c r="C4" s="124">
        <v>1968253209.4030001</v>
      </c>
      <c r="D4" s="125">
        <v>4.6798383012868197</v>
      </c>
      <c r="E4" s="123">
        <v>171351301.586</v>
      </c>
      <c r="F4" s="124">
        <v>5928767090.4750004</v>
      </c>
      <c r="G4" s="125">
        <v>34.600070356042202</v>
      </c>
      <c r="H4" s="123">
        <v>6752147.6299999999</v>
      </c>
      <c r="I4" s="124">
        <v>9089757.0170000009</v>
      </c>
      <c r="J4" s="125">
        <v>1.34620235147317</v>
      </c>
    </row>
    <row r="5" spans="1:26" ht="12" customHeight="1">
      <c r="A5" s="126" t="s">
        <v>88</v>
      </c>
      <c r="B5" s="127">
        <v>382966704.95599997</v>
      </c>
      <c r="C5" s="128">
        <v>721001491.51600003</v>
      </c>
      <c r="D5" s="129">
        <v>1.8826740867690801</v>
      </c>
      <c r="E5" s="127">
        <v>6437627.0240000002</v>
      </c>
      <c r="F5" s="128">
        <v>42411158.990000002</v>
      </c>
      <c r="G5" s="129">
        <v>6.5880112084604701</v>
      </c>
      <c r="H5" s="127">
        <v>18255891.75</v>
      </c>
      <c r="I5" s="128">
        <v>1235002.4099999999</v>
      </c>
      <c r="J5" s="129">
        <v>6.7649525255319296E-2</v>
      </c>
      <c r="K5" s="130"/>
      <c r="L5" s="31"/>
      <c r="M5" s="31"/>
      <c r="N5" s="31"/>
      <c r="O5" s="31"/>
      <c r="P5" s="31"/>
      <c r="Q5" s="31"/>
      <c r="R5" s="31"/>
      <c r="S5" s="31"/>
      <c r="T5" s="31"/>
      <c r="U5" s="31"/>
      <c r="V5" s="31"/>
      <c r="W5" s="31"/>
      <c r="X5" s="31"/>
      <c r="Y5" s="31"/>
      <c r="Z5" s="31"/>
    </row>
    <row r="6" spans="1:26" ht="12.75" customHeight="1">
      <c r="A6" s="131" t="s">
        <v>86</v>
      </c>
      <c r="B6" s="132">
        <v>270987693.37800002</v>
      </c>
      <c r="C6" s="133">
        <v>399822185.26499999</v>
      </c>
      <c r="D6" s="134">
        <v>1.4754256190788999</v>
      </c>
      <c r="E6" s="132">
        <v>25914930.68</v>
      </c>
      <c r="F6" s="133">
        <v>309623589.66100001</v>
      </c>
      <c r="G6" s="134">
        <v>11.947691216475199</v>
      </c>
      <c r="H6" s="132">
        <v>15764312.050000001</v>
      </c>
      <c r="I6" s="133">
        <v>725971.92</v>
      </c>
      <c r="J6" s="134">
        <v>4.6051608068745399E-2</v>
      </c>
      <c r="K6" s="31"/>
      <c r="L6" s="31"/>
      <c r="M6" s="31"/>
      <c r="N6" s="31"/>
      <c r="O6" s="31"/>
      <c r="P6" s="31"/>
      <c r="Q6" s="31"/>
      <c r="R6" s="31"/>
      <c r="S6" s="31"/>
      <c r="T6" s="31"/>
      <c r="U6" s="31"/>
      <c r="V6" s="31"/>
      <c r="W6" s="31"/>
      <c r="X6" s="31"/>
      <c r="Y6" s="31"/>
      <c r="Z6" s="31"/>
    </row>
    <row r="7" spans="1:26" ht="12.75" customHeight="1">
      <c r="A7" s="126" t="s">
        <v>95</v>
      </c>
      <c r="B7" s="127">
        <v>218447442.75999999</v>
      </c>
      <c r="C7" s="128">
        <v>179681146.18599999</v>
      </c>
      <c r="D7" s="129">
        <v>0.82253719208518705</v>
      </c>
      <c r="E7" s="127">
        <v>1491395</v>
      </c>
      <c r="F7" s="128">
        <v>18095331.673</v>
      </c>
      <c r="G7" s="129">
        <v>12.133158333640701</v>
      </c>
      <c r="H7" s="127">
        <v>7946077.6600000001</v>
      </c>
      <c r="I7" s="128">
        <v>605470.91899999999</v>
      </c>
      <c r="J7" s="129">
        <v>7.6197458029877901E-2</v>
      </c>
      <c r="K7" s="31"/>
      <c r="L7" s="31"/>
      <c r="M7" s="31"/>
      <c r="N7" s="31"/>
      <c r="O7" s="31"/>
      <c r="P7" s="31"/>
      <c r="Q7" s="31"/>
      <c r="R7" s="31"/>
      <c r="S7" s="31"/>
      <c r="T7" s="31"/>
      <c r="U7" s="31"/>
      <c r="V7" s="31"/>
      <c r="W7" s="31"/>
      <c r="X7" s="31"/>
      <c r="Y7" s="31"/>
      <c r="Z7" s="31"/>
    </row>
    <row r="8" spans="1:26" ht="12.75" customHeight="1">
      <c r="A8" s="131" t="s">
        <v>94</v>
      </c>
      <c r="B8" s="132">
        <v>187128828.68799999</v>
      </c>
      <c r="C8" s="133">
        <v>219871427.301</v>
      </c>
      <c r="D8" s="134">
        <v>1.17497356683396</v>
      </c>
      <c r="E8" s="132">
        <v>2893518</v>
      </c>
      <c r="F8" s="133">
        <v>31513054.364</v>
      </c>
      <c r="G8" s="134">
        <v>10.8909135398501</v>
      </c>
      <c r="H8" s="132">
        <v>66540334.627999999</v>
      </c>
      <c r="I8" s="133">
        <v>2857150.909</v>
      </c>
      <c r="J8" s="134">
        <v>4.2938631507839102E-2</v>
      </c>
      <c r="K8" s="31"/>
      <c r="L8" s="31"/>
      <c r="M8" s="31"/>
      <c r="N8" s="31"/>
      <c r="O8" s="31"/>
      <c r="P8" s="31"/>
      <c r="Q8" s="31"/>
      <c r="R8" s="31"/>
      <c r="S8" s="31"/>
      <c r="T8" s="31"/>
      <c r="U8" s="31"/>
      <c r="V8" s="31"/>
      <c r="W8" s="31"/>
      <c r="X8" s="31"/>
      <c r="Y8" s="31"/>
      <c r="Z8" s="31"/>
    </row>
    <row r="9" spans="1:26" ht="12.75" customHeight="1">
      <c r="A9" s="126" t="s">
        <v>85</v>
      </c>
      <c r="B9" s="127">
        <v>179373527.373</v>
      </c>
      <c r="C9" s="128">
        <v>1960230968.921</v>
      </c>
      <c r="D9" s="129">
        <v>10.9282066179408</v>
      </c>
      <c r="E9" s="127">
        <v>4775920</v>
      </c>
      <c r="F9" s="128">
        <v>156087410.38</v>
      </c>
      <c r="G9" s="129">
        <v>32.682166028744199</v>
      </c>
      <c r="H9" s="127">
        <v>306879</v>
      </c>
      <c r="I9" s="128">
        <v>572241.87</v>
      </c>
      <c r="J9" s="129">
        <v>1.8647149853851199</v>
      </c>
      <c r="K9" s="31"/>
      <c r="L9" s="31"/>
      <c r="M9" s="31"/>
      <c r="N9" s="31"/>
      <c r="O9" s="31"/>
      <c r="P9" s="31"/>
      <c r="Q9" s="31"/>
      <c r="R9" s="31"/>
      <c r="S9" s="31"/>
      <c r="T9" s="31"/>
      <c r="U9" s="31"/>
      <c r="V9" s="31"/>
      <c r="W9" s="31"/>
      <c r="X9" s="31"/>
      <c r="Y9" s="31"/>
      <c r="Z9" s="31"/>
    </row>
    <row r="10" spans="1:26" ht="12.75" customHeight="1">
      <c r="A10" s="131" t="s">
        <v>89</v>
      </c>
      <c r="B10" s="132">
        <v>161797827.00999999</v>
      </c>
      <c r="C10" s="133">
        <v>450037311.37099999</v>
      </c>
      <c r="D10" s="134">
        <v>2.78147932940524</v>
      </c>
      <c r="E10" s="132">
        <v>1978717.76</v>
      </c>
      <c r="F10" s="133">
        <v>32286648.820999999</v>
      </c>
      <c r="G10" s="134">
        <v>16.316955087621999</v>
      </c>
      <c r="H10" s="132">
        <v>3654716.42</v>
      </c>
      <c r="I10" s="133">
        <v>1649416.808</v>
      </c>
      <c r="J10" s="134">
        <v>0.45131184432635102</v>
      </c>
      <c r="K10" s="31"/>
      <c r="L10" s="31"/>
      <c r="M10" s="31"/>
      <c r="N10" s="31"/>
      <c r="O10" s="31"/>
      <c r="P10" s="31"/>
      <c r="Q10" s="31"/>
      <c r="R10" s="31"/>
      <c r="S10" s="31"/>
      <c r="T10" s="31"/>
      <c r="U10" s="31"/>
      <c r="V10" s="31"/>
      <c r="W10" s="31"/>
      <c r="X10" s="31"/>
      <c r="Y10" s="31"/>
      <c r="Z10" s="31"/>
    </row>
    <row r="11" spans="1:26" ht="12.75" customHeight="1">
      <c r="A11" s="126" t="s">
        <v>84</v>
      </c>
      <c r="B11" s="127">
        <v>117646163.88</v>
      </c>
      <c r="C11" s="128">
        <v>1351614599.47</v>
      </c>
      <c r="D11" s="129">
        <v>11.4888114911138</v>
      </c>
      <c r="E11" s="127">
        <v>836799</v>
      </c>
      <c r="F11" s="128">
        <v>26084884.77</v>
      </c>
      <c r="G11" s="129">
        <v>31.1722226843005</v>
      </c>
      <c r="H11" s="127">
        <v>3133</v>
      </c>
      <c r="I11" s="128">
        <v>0</v>
      </c>
      <c r="J11" s="129">
        <v>0</v>
      </c>
      <c r="K11" s="31"/>
      <c r="L11" s="31"/>
      <c r="M11" s="31"/>
      <c r="N11" s="31"/>
      <c r="O11" s="31"/>
      <c r="P11" s="31"/>
      <c r="Q11" s="31"/>
      <c r="R11" s="31"/>
      <c r="S11" s="31"/>
      <c r="T11" s="31"/>
      <c r="U11" s="31"/>
      <c r="V11" s="31"/>
      <c r="W11" s="31"/>
      <c r="X11" s="31"/>
      <c r="Y11" s="31"/>
      <c r="Z11" s="31"/>
    </row>
    <row r="12" spans="1:26" ht="12.75" customHeight="1">
      <c r="A12" s="131" t="s">
        <v>87</v>
      </c>
      <c r="B12" s="132">
        <v>100388549.95999999</v>
      </c>
      <c r="C12" s="133">
        <v>1002971386.653</v>
      </c>
      <c r="D12" s="134">
        <v>9.9908942509144296</v>
      </c>
      <c r="E12" s="132">
        <v>1577287</v>
      </c>
      <c r="F12" s="133">
        <v>6262042.9400000004</v>
      </c>
      <c r="G12" s="134">
        <v>3.97013539070569</v>
      </c>
      <c r="H12" s="132">
        <v>827880.05</v>
      </c>
      <c r="I12" s="133">
        <v>4526.16</v>
      </c>
      <c r="J12" s="134">
        <v>5.4671688247590897E-3</v>
      </c>
      <c r="K12" s="31"/>
      <c r="L12" s="31"/>
      <c r="M12" s="31"/>
      <c r="N12" s="31"/>
      <c r="O12" s="31"/>
      <c r="P12" s="31"/>
      <c r="Q12" s="31"/>
      <c r="R12" s="31"/>
      <c r="S12" s="31"/>
      <c r="T12" s="31"/>
      <c r="U12" s="31"/>
      <c r="V12" s="31"/>
      <c r="W12" s="31"/>
      <c r="X12" s="31"/>
      <c r="Y12" s="31"/>
      <c r="Z12" s="31"/>
    </row>
    <row r="13" spans="1:26" ht="12.75" customHeight="1">
      <c r="A13" s="126" t="s">
        <v>92</v>
      </c>
      <c r="B13" s="127">
        <v>90637664.378999993</v>
      </c>
      <c r="C13" s="128">
        <v>251301935.13499999</v>
      </c>
      <c r="D13" s="129">
        <v>2.7725994139057302</v>
      </c>
      <c r="E13" s="127">
        <v>8256812.8030000003</v>
      </c>
      <c r="F13" s="128">
        <v>188990763.07699999</v>
      </c>
      <c r="G13" s="129">
        <v>22.889069618767799</v>
      </c>
      <c r="H13" s="127">
        <v>1747589.23</v>
      </c>
      <c r="I13" s="128">
        <v>734382.16799999995</v>
      </c>
      <c r="J13" s="129">
        <v>0.42022584906866201</v>
      </c>
      <c r="K13" s="31"/>
      <c r="L13" s="31"/>
      <c r="M13" s="31"/>
      <c r="N13" s="31"/>
      <c r="O13" s="31"/>
      <c r="P13" s="31"/>
      <c r="Q13" s="31"/>
      <c r="R13" s="31"/>
      <c r="S13" s="31"/>
      <c r="T13" s="31"/>
      <c r="U13" s="31"/>
      <c r="V13" s="31"/>
      <c r="W13" s="31"/>
      <c r="X13" s="31"/>
      <c r="Y13" s="31"/>
      <c r="Z13" s="31"/>
    </row>
    <row r="14" spans="1:26" ht="12.75" customHeight="1">
      <c r="A14" s="131" t="s">
        <v>90</v>
      </c>
      <c r="B14" s="132">
        <v>80333547.290000007</v>
      </c>
      <c r="C14" s="133">
        <v>520523984.06999999</v>
      </c>
      <c r="D14" s="134">
        <v>6.4795344115819402</v>
      </c>
      <c r="E14" s="132">
        <v>4589909.37</v>
      </c>
      <c r="F14" s="133">
        <v>149397933.71000001</v>
      </c>
      <c r="G14" s="134">
        <v>32.549212123114302</v>
      </c>
      <c r="H14" s="132"/>
      <c r="I14" s="133"/>
      <c r="J14" s="134"/>
      <c r="K14" s="31"/>
      <c r="L14" s="31"/>
      <c r="M14" s="31"/>
      <c r="N14" s="31"/>
      <c r="O14" s="31"/>
      <c r="P14" s="31"/>
      <c r="Q14" s="31"/>
      <c r="R14" s="31"/>
      <c r="S14" s="31"/>
      <c r="T14" s="31"/>
      <c r="U14" s="31"/>
      <c r="V14" s="31"/>
      <c r="W14" s="31"/>
      <c r="X14" s="31"/>
      <c r="Y14" s="31"/>
      <c r="Z14" s="31"/>
    </row>
    <row r="15" spans="1:26" ht="12.75" customHeight="1">
      <c r="A15" s="126" t="s">
        <v>96</v>
      </c>
      <c r="B15" s="127">
        <v>44123750.140000001</v>
      </c>
      <c r="C15" s="128">
        <v>246406651.27700001</v>
      </c>
      <c r="D15" s="129">
        <v>5.5844448963467004</v>
      </c>
      <c r="E15" s="135">
        <v>18214225</v>
      </c>
      <c r="F15" s="135">
        <v>699364082.09800005</v>
      </c>
      <c r="G15" s="129">
        <v>38.396587397926602</v>
      </c>
      <c r="H15" s="136">
        <v>374315.87</v>
      </c>
      <c r="I15" s="137">
        <v>0</v>
      </c>
      <c r="J15" s="129">
        <v>0</v>
      </c>
      <c r="K15" s="31"/>
      <c r="L15" s="31"/>
      <c r="M15" s="31"/>
      <c r="N15" s="31"/>
      <c r="O15" s="31"/>
      <c r="P15" s="31"/>
      <c r="Q15" s="31"/>
      <c r="R15" s="31"/>
      <c r="S15" s="31"/>
      <c r="T15" s="31"/>
      <c r="U15" s="31"/>
      <c r="V15" s="31"/>
      <c r="W15" s="31"/>
      <c r="X15" s="31"/>
      <c r="Y15" s="31"/>
      <c r="Z15" s="31"/>
    </row>
    <row r="16" spans="1:26" ht="12.75" customHeight="1">
      <c r="A16" s="131" t="s">
        <v>93</v>
      </c>
      <c r="B16" s="132">
        <v>43194713.338</v>
      </c>
      <c r="C16" s="133">
        <v>174960317.06200001</v>
      </c>
      <c r="D16" s="134">
        <v>4.0505030255191201</v>
      </c>
      <c r="E16" s="132">
        <v>2164456.62</v>
      </c>
      <c r="F16" s="133">
        <v>23306623.499000002</v>
      </c>
      <c r="G16" s="134">
        <v>10.767886629670601</v>
      </c>
      <c r="H16" s="132">
        <v>601119.51</v>
      </c>
      <c r="I16" s="133">
        <v>225280.08199999999</v>
      </c>
      <c r="J16" s="134">
        <v>0.374767543312643</v>
      </c>
      <c r="K16" s="31"/>
      <c r="L16" s="31"/>
      <c r="M16" s="31"/>
      <c r="N16" s="31"/>
      <c r="O16" s="31"/>
      <c r="P16" s="31"/>
      <c r="Q16" s="31"/>
      <c r="R16" s="31"/>
      <c r="S16" s="31"/>
      <c r="T16" s="31"/>
      <c r="U16" s="31"/>
      <c r="V16" s="31"/>
      <c r="W16" s="31"/>
      <c r="X16" s="31"/>
      <c r="Y16" s="31"/>
      <c r="Z16" s="31"/>
    </row>
    <row r="17" spans="1:26" ht="12.75" customHeight="1">
      <c r="A17" s="126" t="s">
        <v>91</v>
      </c>
      <c r="B17" s="127">
        <v>42467485.609999999</v>
      </c>
      <c r="C17" s="128">
        <v>292179545.17400002</v>
      </c>
      <c r="D17" s="129">
        <v>6.8800763920244696</v>
      </c>
      <c r="E17" s="127">
        <v>92273</v>
      </c>
      <c r="F17" s="128">
        <v>897844.02</v>
      </c>
      <c r="G17" s="129">
        <v>9.7303005212792506</v>
      </c>
      <c r="H17" s="127">
        <v>10370</v>
      </c>
      <c r="I17" s="128">
        <v>41883.11</v>
      </c>
      <c r="J17" s="129">
        <v>4.0388727097396302</v>
      </c>
      <c r="K17" s="31"/>
      <c r="L17" s="31"/>
      <c r="M17" s="31"/>
      <c r="N17" s="31"/>
      <c r="O17" s="31"/>
      <c r="P17" s="31"/>
      <c r="Q17" s="31"/>
      <c r="R17" s="31"/>
      <c r="S17" s="31"/>
      <c r="T17" s="31"/>
      <c r="U17" s="31"/>
      <c r="V17" s="31"/>
      <c r="W17" s="31"/>
      <c r="X17" s="31"/>
      <c r="Y17" s="31"/>
      <c r="Z17" s="31"/>
    </row>
    <row r="18" spans="1:26" ht="12.75" customHeight="1">
      <c r="A18" s="131" t="s">
        <v>101</v>
      </c>
      <c r="B18" s="132">
        <v>20029542.673</v>
      </c>
      <c r="C18" s="133">
        <v>35535364.240999997</v>
      </c>
      <c r="D18" s="134">
        <v>1.77414755899055</v>
      </c>
      <c r="E18" s="132">
        <v>689517.57</v>
      </c>
      <c r="F18" s="133">
        <v>10627013.83</v>
      </c>
      <c r="G18" s="134">
        <v>15.4122451585969</v>
      </c>
      <c r="H18" s="132">
        <v>211092.79</v>
      </c>
      <c r="I18" s="133">
        <v>53069.578999999998</v>
      </c>
      <c r="J18" s="134">
        <v>0.25140403421642199</v>
      </c>
      <c r="K18" s="31"/>
      <c r="L18" s="31"/>
      <c r="M18" s="31"/>
      <c r="N18" s="31"/>
      <c r="O18" s="31"/>
      <c r="P18" s="31"/>
      <c r="Q18" s="31"/>
      <c r="R18" s="31"/>
      <c r="S18" s="31"/>
      <c r="T18" s="31"/>
      <c r="U18" s="31"/>
      <c r="V18" s="31"/>
      <c r="W18" s="31"/>
      <c r="X18" s="31"/>
      <c r="Y18" s="31"/>
      <c r="Z18" s="31"/>
    </row>
    <row r="19" spans="1:26" ht="12.75" customHeight="1">
      <c r="A19" s="126" t="s">
        <v>97</v>
      </c>
      <c r="B19" s="127">
        <v>12724039.59</v>
      </c>
      <c r="C19" s="128">
        <v>260863592.37599999</v>
      </c>
      <c r="D19" s="129">
        <v>20.501633190532999</v>
      </c>
      <c r="E19" s="127">
        <v>654080</v>
      </c>
      <c r="F19" s="128">
        <v>18735624.57</v>
      </c>
      <c r="G19" s="129">
        <v>28.644240108243601</v>
      </c>
      <c r="H19" s="127">
        <v>119409</v>
      </c>
      <c r="I19" s="128">
        <v>6223</v>
      </c>
      <c r="J19" s="129">
        <v>5.2114999706889799E-2</v>
      </c>
      <c r="K19" s="31"/>
      <c r="L19" s="31"/>
      <c r="M19" s="31"/>
      <c r="N19" s="31"/>
      <c r="O19" s="31"/>
      <c r="P19" s="31"/>
      <c r="Q19" s="31"/>
      <c r="R19" s="31"/>
      <c r="S19" s="31"/>
      <c r="T19" s="31"/>
      <c r="U19" s="31"/>
      <c r="V19" s="31"/>
      <c r="W19" s="31"/>
      <c r="X19" s="31"/>
      <c r="Y19" s="31"/>
      <c r="Z19" s="31"/>
    </row>
    <row r="20" spans="1:26" ht="12.75" customHeight="1">
      <c r="A20" s="131" t="s">
        <v>107</v>
      </c>
      <c r="B20" s="132">
        <v>9307786.6300000008</v>
      </c>
      <c r="C20" s="133">
        <v>4843835.12</v>
      </c>
      <c r="D20" s="134">
        <v>0.52040676398702501</v>
      </c>
      <c r="E20" s="132">
        <v>25971</v>
      </c>
      <c r="F20" s="133">
        <v>448392.49</v>
      </c>
      <c r="G20" s="134">
        <v>17.265122251742302</v>
      </c>
      <c r="H20" s="132">
        <v>13367</v>
      </c>
      <c r="I20" s="133">
        <v>0</v>
      </c>
      <c r="J20" s="134">
        <v>0</v>
      </c>
      <c r="K20" s="31"/>
      <c r="L20" s="31"/>
      <c r="M20" s="31"/>
      <c r="N20" s="31"/>
      <c r="O20" s="31"/>
      <c r="P20" s="31"/>
      <c r="Q20" s="31"/>
      <c r="R20" s="31"/>
      <c r="S20" s="31"/>
      <c r="T20" s="31"/>
      <c r="U20" s="31"/>
      <c r="V20" s="31"/>
      <c r="W20" s="31"/>
      <c r="X20" s="31"/>
      <c r="Y20" s="31"/>
      <c r="Z20" s="31"/>
    </row>
    <row r="21" spans="1:26" ht="12.75" customHeight="1">
      <c r="A21" s="126" t="s">
        <v>104</v>
      </c>
      <c r="B21" s="127">
        <v>6722063.9900000002</v>
      </c>
      <c r="C21" s="128">
        <v>8296082.0499999998</v>
      </c>
      <c r="D21" s="129">
        <v>1.23415695868733</v>
      </c>
      <c r="E21" s="127">
        <v>335503</v>
      </c>
      <c r="F21" s="128">
        <v>798399.55</v>
      </c>
      <c r="G21" s="129">
        <v>2.3797091233163301</v>
      </c>
      <c r="H21" s="127">
        <v>622873.36</v>
      </c>
      <c r="I21" s="128">
        <v>0</v>
      </c>
      <c r="J21" s="129">
        <v>0</v>
      </c>
      <c r="K21" s="31"/>
      <c r="L21" s="31"/>
      <c r="M21" s="31"/>
      <c r="N21" s="31"/>
      <c r="O21" s="31"/>
      <c r="P21" s="31"/>
      <c r="Q21" s="31"/>
      <c r="R21" s="31"/>
      <c r="S21" s="31"/>
      <c r="T21" s="31"/>
      <c r="U21" s="31"/>
      <c r="V21" s="31"/>
      <c r="W21" s="31"/>
      <c r="X21" s="31"/>
      <c r="Y21" s="31"/>
      <c r="Z21" s="31"/>
    </row>
    <row r="22" spans="1:26" ht="12.75" customHeight="1">
      <c r="A22" s="131" t="s">
        <v>98</v>
      </c>
      <c r="B22" s="132">
        <v>5668681.2000000002</v>
      </c>
      <c r="C22" s="133">
        <v>76436005.670000002</v>
      </c>
      <c r="D22" s="134">
        <v>13.4839132724557</v>
      </c>
      <c r="E22" s="132">
        <v>972755.91</v>
      </c>
      <c r="F22" s="133">
        <v>23115886.899999999</v>
      </c>
      <c r="G22" s="134">
        <v>23.763296282620399</v>
      </c>
      <c r="H22" s="138"/>
      <c r="I22" s="139"/>
      <c r="J22" s="134"/>
      <c r="K22" s="31"/>
      <c r="L22" s="31"/>
      <c r="M22" s="31"/>
      <c r="N22" s="31"/>
      <c r="O22" s="31"/>
      <c r="P22" s="31"/>
      <c r="Q22" s="31"/>
      <c r="R22" s="31"/>
      <c r="S22" s="31"/>
      <c r="T22" s="31"/>
      <c r="U22" s="31"/>
      <c r="V22" s="31"/>
      <c r="W22" s="31"/>
      <c r="X22" s="31"/>
      <c r="Y22" s="31"/>
      <c r="Z22" s="31"/>
    </row>
    <row r="23" spans="1:26" ht="12.75" customHeight="1">
      <c r="A23" s="126" t="s">
        <v>106</v>
      </c>
      <c r="B23" s="127">
        <v>4470833</v>
      </c>
      <c r="C23" s="128">
        <v>4690948.4359999998</v>
      </c>
      <c r="D23" s="129">
        <v>1.0492336519838701</v>
      </c>
      <c r="E23" s="127">
        <v>45302</v>
      </c>
      <c r="F23" s="128">
        <v>473104.51799999998</v>
      </c>
      <c r="G23" s="129">
        <v>10.443347269436201</v>
      </c>
      <c r="H23" s="127">
        <v>477957.46</v>
      </c>
      <c r="I23" s="128">
        <v>1269</v>
      </c>
      <c r="J23" s="129">
        <v>2.6550480036445102E-3</v>
      </c>
      <c r="K23" s="31"/>
      <c r="L23" s="31"/>
      <c r="M23" s="31"/>
      <c r="N23" s="31"/>
      <c r="O23" s="31"/>
      <c r="P23" s="31"/>
      <c r="Q23" s="31"/>
      <c r="R23" s="31"/>
      <c r="S23" s="31"/>
      <c r="T23" s="31"/>
      <c r="U23" s="31"/>
      <c r="V23" s="31"/>
      <c r="W23" s="31"/>
      <c r="X23" s="31"/>
      <c r="Y23" s="31"/>
      <c r="Z23" s="31"/>
    </row>
    <row r="24" spans="1:26" ht="12.75" customHeight="1">
      <c r="A24" s="131" t="s">
        <v>99</v>
      </c>
      <c r="B24" s="132">
        <v>3097071.89</v>
      </c>
      <c r="C24" s="133">
        <v>97544208.030000001</v>
      </c>
      <c r="D24" s="134">
        <v>31.495622799379099</v>
      </c>
      <c r="E24" s="132">
        <v>387264</v>
      </c>
      <c r="F24" s="133">
        <v>14423498.859999999</v>
      </c>
      <c r="G24" s="134">
        <v>37.244615714344697</v>
      </c>
      <c r="H24" s="138"/>
      <c r="I24" s="139"/>
      <c r="J24" s="134"/>
      <c r="K24" s="31"/>
      <c r="L24" s="31"/>
      <c r="M24" s="31"/>
      <c r="N24" s="31"/>
      <c r="O24" s="31"/>
      <c r="P24" s="31"/>
      <c r="Q24" s="31"/>
      <c r="R24" s="31"/>
      <c r="S24" s="31"/>
      <c r="T24" s="31"/>
      <c r="U24" s="31"/>
      <c r="V24" s="31"/>
      <c r="W24" s="31"/>
      <c r="X24" s="31"/>
      <c r="Y24" s="31"/>
      <c r="Z24" s="31"/>
    </row>
    <row r="25" spans="1:26" ht="12.75" customHeight="1">
      <c r="A25" s="126" t="s">
        <v>100</v>
      </c>
      <c r="B25" s="127">
        <v>2788344.18</v>
      </c>
      <c r="C25" s="128">
        <v>36990807.990000002</v>
      </c>
      <c r="D25" s="129">
        <v>13.266227410276199</v>
      </c>
      <c r="E25" s="127">
        <v>2139899.9169999999</v>
      </c>
      <c r="F25" s="128">
        <v>60626478.880000003</v>
      </c>
      <c r="G25" s="129">
        <v>28.331455316374999</v>
      </c>
      <c r="H25" s="136"/>
      <c r="I25" s="137"/>
      <c r="J25" s="129"/>
      <c r="K25" s="31"/>
      <c r="L25" s="31"/>
      <c r="M25" s="31"/>
      <c r="N25" s="31"/>
      <c r="O25" s="31"/>
      <c r="P25" s="31"/>
      <c r="Q25" s="31"/>
      <c r="R25" s="31"/>
      <c r="S25" s="31"/>
      <c r="T25" s="31"/>
      <c r="U25" s="31"/>
      <c r="V25" s="31"/>
      <c r="W25" s="31"/>
      <c r="X25" s="31"/>
      <c r="Y25" s="31"/>
      <c r="Z25" s="31"/>
    </row>
    <row r="26" spans="1:26" ht="12.75" customHeight="1">
      <c r="A26" s="131" t="s">
        <v>102</v>
      </c>
      <c r="B26" s="132">
        <v>1804791.41</v>
      </c>
      <c r="C26" s="133">
        <v>24853261.153000001</v>
      </c>
      <c r="D26" s="134">
        <v>13.770711127775099</v>
      </c>
      <c r="E26" s="132">
        <v>4852</v>
      </c>
      <c r="F26" s="133">
        <v>139510.01</v>
      </c>
      <c r="G26" s="134">
        <v>28.753093569661999</v>
      </c>
      <c r="H26" s="132">
        <v>8976</v>
      </c>
      <c r="I26" s="133">
        <v>101945.197</v>
      </c>
      <c r="J26" s="134">
        <v>11.3575308600713</v>
      </c>
      <c r="K26" s="31"/>
      <c r="L26" s="31"/>
      <c r="M26" s="31"/>
      <c r="N26" s="31"/>
      <c r="O26" s="31"/>
      <c r="P26" s="31"/>
      <c r="Q26" s="31"/>
      <c r="R26" s="31"/>
      <c r="S26" s="31"/>
      <c r="T26" s="31"/>
      <c r="U26" s="31"/>
      <c r="V26" s="31"/>
      <c r="W26" s="31"/>
      <c r="X26" s="31"/>
      <c r="Y26" s="31"/>
      <c r="Z26" s="31"/>
    </row>
    <row r="27" spans="1:26" ht="12" customHeight="1">
      <c r="A27" s="126" t="s">
        <v>103</v>
      </c>
      <c r="B27" s="127">
        <v>1620310.71</v>
      </c>
      <c r="C27" s="128">
        <v>9027442.5099999998</v>
      </c>
      <c r="D27" s="129">
        <v>5.5714267975183596</v>
      </c>
      <c r="E27" s="135">
        <v>18371136.670000002</v>
      </c>
      <c r="F27" s="128">
        <v>618434669.84000003</v>
      </c>
      <c r="G27" s="129">
        <v>33.6633862644929</v>
      </c>
      <c r="H27" s="136"/>
      <c r="I27" s="137"/>
      <c r="J27" s="129"/>
      <c r="K27" s="31"/>
      <c r="L27" s="31"/>
      <c r="M27" s="31"/>
      <c r="N27" s="31"/>
      <c r="O27" s="31"/>
      <c r="P27" s="31"/>
      <c r="Q27" s="31"/>
      <c r="R27" s="31"/>
      <c r="S27" s="31"/>
      <c r="T27" s="31"/>
      <c r="U27" s="31"/>
      <c r="V27" s="31"/>
      <c r="W27" s="31"/>
      <c r="X27" s="31"/>
      <c r="Y27" s="31"/>
      <c r="Z27" s="31"/>
    </row>
    <row r="28" spans="1:26" ht="12.75" customHeight="1">
      <c r="A28" s="131" t="s">
        <v>108</v>
      </c>
      <c r="B28" s="132">
        <v>1042392.13</v>
      </c>
      <c r="C28" s="133">
        <v>402909.31699999998</v>
      </c>
      <c r="D28" s="134">
        <v>0.38652375186293902</v>
      </c>
      <c r="E28" s="140"/>
      <c r="F28" s="139"/>
      <c r="G28" s="141"/>
      <c r="H28" s="132">
        <v>13816</v>
      </c>
      <c r="I28" s="133">
        <v>0</v>
      </c>
      <c r="J28" s="141">
        <v>0</v>
      </c>
      <c r="K28" s="31"/>
      <c r="L28" s="31"/>
      <c r="M28" s="31"/>
      <c r="N28" s="31"/>
      <c r="O28" s="31"/>
      <c r="P28" s="31"/>
      <c r="Q28" s="31"/>
      <c r="R28" s="31"/>
      <c r="S28" s="31"/>
      <c r="T28" s="31"/>
      <c r="U28" s="31"/>
      <c r="V28" s="31"/>
      <c r="W28" s="31"/>
      <c r="X28" s="31"/>
      <c r="Y28" s="31"/>
      <c r="Z28" s="31"/>
    </row>
    <row r="29" spans="1:26" ht="12.75" customHeight="1" thickBot="1">
      <c r="A29" s="126" t="s">
        <v>105</v>
      </c>
      <c r="B29" s="127">
        <v>370512.96</v>
      </c>
      <c r="C29" s="128">
        <v>5678302.3899999997</v>
      </c>
      <c r="D29" s="129">
        <v>15.325516251847199</v>
      </c>
      <c r="E29" s="135">
        <v>3619239.56</v>
      </c>
      <c r="F29" s="137">
        <v>194710130.33000001</v>
      </c>
      <c r="G29" s="142">
        <v>53.798630099522903</v>
      </c>
      <c r="H29" s="127"/>
      <c r="I29" s="128"/>
      <c r="J29" s="142"/>
      <c r="K29" s="31"/>
      <c r="L29" s="31"/>
      <c r="M29" s="31"/>
      <c r="N29" s="31"/>
      <c r="O29" s="31"/>
      <c r="P29" s="31"/>
      <c r="Q29" s="31"/>
      <c r="R29" s="31"/>
      <c r="S29" s="31"/>
      <c r="T29" s="31"/>
      <c r="U29" s="31"/>
      <c r="V29" s="31"/>
      <c r="W29" s="31"/>
      <c r="X29" s="31"/>
      <c r="Y29" s="31"/>
      <c r="Z29" s="31"/>
    </row>
    <row r="30" spans="1:26" ht="12.75" customHeight="1" thickBot="1">
      <c r="A30" s="143" t="s">
        <v>42</v>
      </c>
      <c r="B30" s="144">
        <f>SUM(B4:B29)</f>
        <v>2409721725.7239995</v>
      </c>
      <c r="C30" s="420">
        <f>SUM(C4:C29)</f>
        <v>10304018918.087</v>
      </c>
      <c r="D30" s="145">
        <f>'3.Bldg Use'!$C30/'3.Bldg Use'!$B30</f>
        <v>4.2760202591405712</v>
      </c>
      <c r="E30" s="146">
        <f>SUM(E4:E29)</f>
        <v>277820694.46999997</v>
      </c>
      <c r="F30" s="147">
        <f>SUM(F4:F29)</f>
        <v>8555621168.2560005</v>
      </c>
      <c r="G30" s="145">
        <f>'3.Bldg Use'!$F30/'3.Bldg Use'!$E30</f>
        <v>30.795478301490842</v>
      </c>
      <c r="H30" s="146">
        <f>SUM(Table_2[Otherwise Managed Square Feet***])</f>
        <v>124252258.40800001</v>
      </c>
      <c r="I30" s="147">
        <f>SUM(Table_2[Otherwise Managed Annual O&amp;M Costs***])</f>
        <v>17903590.149</v>
      </c>
      <c r="J30" s="145">
        <f>'3.Bldg Use'!$I30/'3.Bldg Use'!$H30</f>
        <v>0.14409066183900665</v>
      </c>
      <c r="K30" s="148"/>
      <c r="L30" s="148"/>
      <c r="M30" s="148"/>
      <c r="N30" s="148"/>
      <c r="O30" s="148"/>
      <c r="P30" s="148"/>
      <c r="Q30" s="148"/>
      <c r="R30" s="148"/>
      <c r="S30" s="148"/>
      <c r="T30" s="148"/>
      <c r="U30" s="148"/>
      <c r="V30" s="148"/>
      <c r="W30" s="148"/>
      <c r="X30" s="148"/>
      <c r="Y30" s="148"/>
      <c r="Z30" s="148"/>
    </row>
    <row r="31" spans="1:26" ht="12.75" customHeight="1">
      <c r="A31" s="149"/>
      <c r="B31" s="94"/>
      <c r="C31" s="94"/>
      <c r="D31" s="94"/>
      <c r="E31" s="94"/>
      <c r="F31" s="94"/>
      <c r="G31" s="94"/>
      <c r="H31" s="150"/>
      <c r="I31" s="151"/>
      <c r="J31" s="152"/>
      <c r="K31" s="31"/>
      <c r="L31" s="31"/>
      <c r="M31" s="31"/>
      <c r="N31" s="31"/>
      <c r="O31" s="31"/>
      <c r="P31" s="31"/>
      <c r="Q31" s="31"/>
      <c r="R31" s="31"/>
      <c r="S31" s="31"/>
      <c r="T31" s="31"/>
      <c r="U31" s="31"/>
      <c r="V31" s="31"/>
      <c r="W31" s="31"/>
      <c r="X31" s="31"/>
      <c r="Y31" s="31"/>
      <c r="Z31" s="31"/>
    </row>
    <row r="32" spans="1:26" ht="12.75" customHeight="1">
      <c r="A32" s="31" t="s">
        <v>70</v>
      </c>
      <c r="B32" s="31"/>
      <c r="C32" s="91"/>
      <c r="D32" s="91"/>
      <c r="E32" s="92"/>
      <c r="F32" s="93"/>
      <c r="G32" s="94"/>
      <c r="H32" s="31"/>
      <c r="I32" s="31"/>
      <c r="J32" s="31"/>
      <c r="K32" s="31"/>
      <c r="L32" s="31"/>
      <c r="M32" s="31"/>
      <c r="N32" s="31"/>
      <c r="O32" s="31"/>
      <c r="P32" s="31"/>
      <c r="Q32" s="31"/>
      <c r="R32" s="31"/>
      <c r="S32" s="31"/>
      <c r="T32" s="31"/>
      <c r="U32" s="31"/>
      <c r="V32" s="31"/>
      <c r="W32" s="31"/>
      <c r="X32" s="31"/>
      <c r="Y32" s="31"/>
      <c r="Z32" s="31"/>
    </row>
    <row r="33" spans="1:26" ht="12.75" customHeight="1">
      <c r="A33" s="31" t="s">
        <v>109</v>
      </c>
      <c r="B33" s="31"/>
      <c r="C33" s="91"/>
      <c r="D33" s="91"/>
      <c r="E33" s="31"/>
      <c r="F33" s="91"/>
      <c r="G33" s="94"/>
      <c r="H33" s="31"/>
      <c r="I33" s="31"/>
      <c r="J33" s="31"/>
      <c r="K33" s="31"/>
      <c r="L33" s="31"/>
      <c r="M33" s="31"/>
      <c r="N33" s="31"/>
      <c r="O33" s="31"/>
      <c r="P33" s="31"/>
      <c r="Q33" s="31"/>
      <c r="R33" s="31"/>
      <c r="S33" s="31"/>
      <c r="T33" s="31"/>
      <c r="U33" s="31"/>
      <c r="V33" s="31"/>
      <c r="W33" s="31"/>
      <c r="X33" s="31"/>
      <c r="Y33" s="31"/>
      <c r="Z33" s="31"/>
    </row>
    <row r="34" spans="1:26" ht="12.75" customHeight="1">
      <c r="A34" s="31" t="s">
        <v>110</v>
      </c>
      <c r="B34" s="31"/>
      <c r="C34" s="91"/>
      <c r="D34" s="91"/>
      <c r="E34" s="92"/>
      <c r="F34" s="93"/>
      <c r="G34" s="94"/>
      <c r="H34" s="31"/>
      <c r="I34" s="31"/>
      <c r="J34" s="31"/>
      <c r="K34" s="31"/>
      <c r="L34" s="31"/>
      <c r="M34" s="31"/>
      <c r="N34" s="31"/>
      <c r="O34" s="31"/>
      <c r="P34" s="31"/>
      <c r="Q34" s="31"/>
      <c r="R34" s="31"/>
      <c r="S34" s="31"/>
      <c r="T34" s="31"/>
      <c r="U34" s="31"/>
      <c r="V34" s="31"/>
      <c r="W34" s="31"/>
      <c r="X34" s="31"/>
      <c r="Y34" s="31"/>
      <c r="Z34" s="31"/>
    </row>
    <row r="35" spans="1:26" ht="12.75" customHeight="1">
      <c r="A35" s="31" t="s">
        <v>111</v>
      </c>
      <c r="B35" s="96"/>
      <c r="C35" s="108"/>
      <c r="D35" s="96"/>
      <c r="E35" s="96"/>
      <c r="F35" s="108"/>
      <c r="G35" s="94"/>
      <c r="H35" s="31"/>
      <c r="I35" s="31"/>
      <c r="J35" s="31"/>
      <c r="K35" s="31"/>
      <c r="L35" s="31"/>
      <c r="M35" s="31"/>
      <c r="N35" s="31"/>
      <c r="O35" s="31"/>
      <c r="P35" s="31"/>
      <c r="Q35" s="31"/>
      <c r="R35" s="31"/>
      <c r="S35" s="31"/>
      <c r="T35" s="31"/>
      <c r="U35" s="31"/>
      <c r="V35" s="31"/>
      <c r="W35" s="31"/>
      <c r="X35" s="31"/>
      <c r="Y35" s="31"/>
      <c r="Z35" s="31"/>
    </row>
    <row r="36" spans="1:26" ht="14.5">
      <c r="A36" s="31" t="s">
        <v>112</v>
      </c>
      <c r="H36" s="31"/>
      <c r="I36" s="31"/>
      <c r="J36" s="31"/>
      <c r="K36" s="31"/>
      <c r="L36" s="31"/>
      <c r="M36" s="31"/>
      <c r="N36" s="31"/>
      <c r="O36" s="31"/>
      <c r="P36" s="31"/>
      <c r="Q36" s="31"/>
      <c r="R36" s="31"/>
      <c r="S36" s="31"/>
      <c r="T36" s="31"/>
      <c r="U36" s="31"/>
      <c r="V36" s="31"/>
      <c r="W36" s="31"/>
      <c r="X36" s="31"/>
      <c r="Y36" s="31"/>
      <c r="Z36" s="31"/>
    </row>
    <row r="37" spans="1:26" ht="14.5">
      <c r="H37" s="31"/>
      <c r="I37" s="31"/>
      <c r="J37" s="31"/>
      <c r="K37" s="31"/>
      <c r="L37" s="31"/>
      <c r="M37" s="31"/>
      <c r="N37" s="31"/>
      <c r="O37" s="31"/>
      <c r="P37" s="31"/>
      <c r="Q37" s="31"/>
      <c r="R37" s="31"/>
      <c r="S37" s="31"/>
      <c r="T37" s="31"/>
      <c r="U37" s="31"/>
      <c r="V37" s="31"/>
      <c r="W37" s="31"/>
      <c r="X37" s="31"/>
      <c r="Y37" s="31"/>
      <c r="Z37" s="31"/>
    </row>
    <row r="38" spans="1:26" ht="30.75" customHeight="1">
      <c r="H38" s="31"/>
      <c r="I38" s="31"/>
      <c r="J38" s="31"/>
      <c r="K38" s="31"/>
      <c r="L38" s="31"/>
      <c r="M38" s="31"/>
      <c r="N38" s="31"/>
      <c r="O38" s="31"/>
      <c r="P38" s="31"/>
      <c r="Q38" s="31"/>
      <c r="R38" s="31"/>
      <c r="S38" s="31"/>
      <c r="T38" s="31"/>
      <c r="U38" s="31"/>
      <c r="V38" s="31"/>
      <c r="W38" s="31"/>
      <c r="X38" s="31"/>
      <c r="Y38" s="31"/>
      <c r="Z38" s="31"/>
    </row>
    <row r="39" spans="1:26" ht="12.75" customHeight="1">
      <c r="A39" s="149"/>
      <c r="B39" s="94"/>
      <c r="C39" s="94"/>
      <c r="D39" s="94"/>
      <c r="E39" s="94"/>
      <c r="F39" s="94"/>
      <c r="G39" s="94"/>
      <c r="H39" s="31"/>
      <c r="I39" s="31"/>
      <c r="J39" s="31"/>
      <c r="K39" s="31"/>
      <c r="L39" s="31"/>
      <c r="M39" s="31"/>
      <c r="N39" s="31"/>
      <c r="O39" s="31"/>
      <c r="P39" s="31"/>
      <c r="Q39" s="31"/>
      <c r="R39" s="31"/>
      <c r="S39" s="31"/>
      <c r="T39" s="31"/>
      <c r="U39" s="31"/>
      <c r="V39" s="31"/>
      <c r="W39" s="31"/>
      <c r="X39" s="31"/>
      <c r="Y39" s="31"/>
      <c r="Z39" s="31"/>
    </row>
    <row r="40" spans="1:26" ht="12.75" customHeight="1">
      <c r="A40" s="149"/>
      <c r="B40" s="94"/>
      <c r="C40" s="94"/>
      <c r="D40" s="94"/>
      <c r="E40" s="94"/>
      <c r="F40" s="94"/>
      <c r="G40" s="94"/>
      <c r="H40" s="31"/>
      <c r="I40" s="31"/>
      <c r="J40" s="31"/>
      <c r="K40" s="31"/>
      <c r="L40" s="31"/>
      <c r="M40" s="31"/>
      <c r="N40" s="31"/>
      <c r="O40" s="31"/>
      <c r="P40" s="31"/>
      <c r="Q40" s="31"/>
      <c r="R40" s="31"/>
      <c r="S40" s="31"/>
      <c r="T40" s="31"/>
      <c r="U40" s="31"/>
      <c r="V40" s="31"/>
      <c r="W40" s="31"/>
      <c r="X40" s="31"/>
      <c r="Y40" s="31"/>
      <c r="Z40" s="31"/>
    </row>
    <row r="41" spans="1:26" ht="12.75" customHeight="1">
      <c r="A41" s="149"/>
      <c r="B41" s="94"/>
      <c r="C41" s="94"/>
      <c r="D41" s="94"/>
      <c r="E41" s="94"/>
      <c r="F41" s="94"/>
      <c r="G41" s="94"/>
      <c r="H41" s="31"/>
      <c r="I41" s="31"/>
      <c r="J41" s="31"/>
      <c r="K41" s="31"/>
      <c r="L41" s="31"/>
      <c r="M41" s="31"/>
      <c r="N41" s="31"/>
      <c r="O41" s="31"/>
      <c r="P41" s="31"/>
      <c r="Q41" s="31"/>
      <c r="R41" s="31"/>
      <c r="S41" s="31"/>
      <c r="T41" s="31"/>
      <c r="U41" s="31"/>
      <c r="V41" s="31"/>
      <c r="W41" s="31"/>
      <c r="X41" s="31"/>
      <c r="Y41" s="31"/>
      <c r="Z41" s="31"/>
    </row>
    <row r="42" spans="1:26" ht="12.75" customHeight="1">
      <c r="A42" s="149"/>
      <c r="B42" s="94"/>
      <c r="C42" s="94"/>
      <c r="D42" s="94"/>
      <c r="E42" s="94"/>
      <c r="F42" s="94"/>
      <c r="G42" s="94"/>
      <c r="H42" s="31"/>
      <c r="I42" s="31"/>
      <c r="J42" s="31"/>
      <c r="K42" s="31"/>
      <c r="L42" s="31"/>
      <c r="M42" s="31"/>
      <c r="N42" s="31"/>
      <c r="O42" s="31"/>
      <c r="P42" s="31"/>
      <c r="Q42" s="31"/>
      <c r="R42" s="31"/>
      <c r="S42" s="31"/>
      <c r="T42" s="31"/>
      <c r="U42" s="31"/>
      <c r="V42" s="31"/>
      <c r="W42" s="31"/>
      <c r="X42" s="31"/>
      <c r="Y42" s="31"/>
      <c r="Z42" s="31"/>
    </row>
    <row r="43" spans="1:26" ht="12.75" customHeight="1">
      <c r="A43" s="149"/>
      <c r="B43" s="94"/>
      <c r="C43" s="94"/>
      <c r="D43" s="94"/>
      <c r="E43" s="94"/>
      <c r="F43" s="94"/>
      <c r="G43" s="94"/>
      <c r="H43" s="31"/>
      <c r="I43" s="31"/>
      <c r="J43" s="31"/>
      <c r="K43" s="31"/>
      <c r="L43" s="31"/>
      <c r="M43" s="31"/>
      <c r="N43" s="31"/>
      <c r="O43" s="31"/>
      <c r="P43" s="31"/>
      <c r="Q43" s="31"/>
      <c r="R43" s="31"/>
      <c r="S43" s="31"/>
      <c r="T43" s="31"/>
      <c r="U43" s="31"/>
      <c r="V43" s="31"/>
      <c r="W43" s="31"/>
      <c r="X43" s="31"/>
      <c r="Y43" s="31"/>
      <c r="Z43" s="31"/>
    </row>
    <row r="44" spans="1:26" ht="12.75" customHeight="1">
      <c r="A44" s="149"/>
      <c r="B44" s="94"/>
      <c r="C44" s="94"/>
      <c r="D44" s="94"/>
      <c r="E44" s="94"/>
      <c r="F44" s="94"/>
      <c r="G44" s="94"/>
      <c r="H44" s="31"/>
      <c r="I44" s="31"/>
      <c r="J44" s="31"/>
      <c r="K44" s="31"/>
      <c r="L44" s="31"/>
      <c r="M44" s="31"/>
      <c r="N44" s="31"/>
      <c r="O44" s="31"/>
      <c r="P44" s="31"/>
      <c r="Q44" s="31"/>
      <c r="R44" s="31"/>
      <c r="S44" s="31"/>
      <c r="T44" s="31"/>
      <c r="U44" s="31"/>
      <c r="V44" s="31"/>
      <c r="W44" s="31"/>
      <c r="X44" s="31"/>
      <c r="Y44" s="31"/>
      <c r="Z44" s="31"/>
    </row>
    <row r="45" spans="1:26" ht="12.75" customHeight="1">
      <c r="A45" s="149"/>
      <c r="B45" s="94"/>
      <c r="C45" s="94"/>
      <c r="D45" s="94"/>
      <c r="E45" s="94"/>
      <c r="F45" s="94"/>
      <c r="G45" s="94"/>
      <c r="H45" s="31"/>
      <c r="I45" s="31"/>
      <c r="J45" s="31"/>
      <c r="K45" s="31"/>
      <c r="L45" s="31"/>
      <c r="M45" s="31"/>
      <c r="N45" s="31"/>
      <c r="O45" s="31"/>
      <c r="P45" s="31"/>
      <c r="Q45" s="31"/>
      <c r="R45" s="31"/>
      <c r="S45" s="31"/>
      <c r="T45" s="31"/>
      <c r="U45" s="31"/>
      <c r="V45" s="31"/>
      <c r="W45" s="31"/>
      <c r="X45" s="31"/>
      <c r="Y45" s="31"/>
      <c r="Z45" s="31"/>
    </row>
    <row r="46" spans="1:26" ht="12.75" customHeight="1">
      <c r="A46" s="149"/>
      <c r="B46" s="94"/>
      <c r="C46" s="94"/>
      <c r="D46" s="94"/>
      <c r="E46" s="94"/>
      <c r="F46" s="94"/>
      <c r="G46" s="94"/>
      <c r="H46" s="31"/>
      <c r="I46" s="31"/>
      <c r="J46" s="31"/>
      <c r="K46" s="31"/>
      <c r="L46" s="31"/>
      <c r="M46" s="31"/>
      <c r="N46" s="31"/>
      <c r="O46" s="31"/>
      <c r="P46" s="31"/>
      <c r="Q46" s="31"/>
      <c r="R46" s="31"/>
      <c r="S46" s="31"/>
      <c r="T46" s="31"/>
      <c r="U46" s="31"/>
      <c r="V46" s="31"/>
      <c r="W46" s="31"/>
      <c r="X46" s="31"/>
      <c r="Y46" s="31"/>
      <c r="Z46" s="31"/>
    </row>
    <row r="47" spans="1:26" ht="12.75" customHeight="1">
      <c r="A47" s="149"/>
      <c r="B47" s="94"/>
      <c r="C47" s="94"/>
      <c r="D47" s="94"/>
      <c r="E47" s="94"/>
      <c r="F47" s="94"/>
      <c r="G47" s="94"/>
      <c r="H47" s="31"/>
      <c r="I47" s="31"/>
      <c r="J47" s="31"/>
      <c r="K47" s="31"/>
      <c r="L47" s="31"/>
      <c r="M47" s="31"/>
      <c r="N47" s="31"/>
      <c r="O47" s="31"/>
      <c r="P47" s="31"/>
      <c r="Q47" s="31"/>
      <c r="R47" s="31"/>
      <c r="S47" s="31"/>
      <c r="T47" s="31"/>
      <c r="U47" s="31"/>
      <c r="V47" s="31"/>
      <c r="W47" s="31"/>
      <c r="X47" s="31"/>
      <c r="Y47" s="31"/>
      <c r="Z47" s="31"/>
    </row>
    <row r="48" spans="1:26" ht="12.75" customHeight="1">
      <c r="A48" s="149"/>
      <c r="B48" s="94"/>
      <c r="C48" s="94"/>
      <c r="D48" s="94"/>
      <c r="E48" s="94"/>
      <c r="F48" s="94"/>
      <c r="G48" s="94"/>
      <c r="H48" s="31"/>
      <c r="I48" s="31"/>
      <c r="J48" s="31"/>
      <c r="K48" s="31"/>
      <c r="L48" s="31"/>
      <c r="M48" s="31"/>
      <c r="N48" s="31"/>
      <c r="O48" s="31"/>
      <c r="P48" s="31"/>
      <c r="Q48" s="31"/>
      <c r="R48" s="31"/>
      <c r="S48" s="31"/>
      <c r="T48" s="31"/>
      <c r="U48" s="31"/>
      <c r="V48" s="31"/>
      <c r="W48" s="31"/>
      <c r="X48" s="31"/>
      <c r="Y48" s="31"/>
      <c r="Z48" s="31"/>
    </row>
    <row r="49" spans="1:26" ht="12.75" customHeight="1">
      <c r="A49" s="149"/>
      <c r="B49" s="94"/>
      <c r="C49" s="94"/>
      <c r="D49" s="94"/>
      <c r="E49" s="94"/>
      <c r="F49" s="94"/>
      <c r="G49" s="94"/>
      <c r="H49" s="31"/>
      <c r="I49" s="31"/>
      <c r="J49" s="31"/>
      <c r="K49" s="31"/>
      <c r="L49" s="31"/>
      <c r="M49" s="31"/>
      <c r="N49" s="31"/>
      <c r="O49" s="31"/>
      <c r="P49" s="31"/>
      <c r="Q49" s="31"/>
      <c r="R49" s="31"/>
      <c r="S49" s="31"/>
      <c r="T49" s="31"/>
      <c r="U49" s="31"/>
      <c r="V49" s="31"/>
      <c r="W49" s="31"/>
      <c r="X49" s="31"/>
      <c r="Y49" s="31"/>
      <c r="Z49" s="31"/>
    </row>
    <row r="50" spans="1:26" ht="12.75" customHeight="1">
      <c r="A50" s="149"/>
      <c r="B50" s="94"/>
      <c r="C50" s="94"/>
      <c r="D50" s="94"/>
      <c r="E50" s="94"/>
      <c r="F50" s="94"/>
      <c r="G50" s="94"/>
      <c r="H50" s="31"/>
      <c r="I50" s="31"/>
      <c r="J50" s="31"/>
      <c r="K50" s="31"/>
      <c r="L50" s="31"/>
      <c r="M50" s="31"/>
      <c r="N50" s="31"/>
      <c r="O50" s="31"/>
      <c r="P50" s="31"/>
      <c r="Q50" s="31"/>
      <c r="R50" s="31"/>
      <c r="S50" s="31"/>
      <c r="T50" s="31"/>
      <c r="U50" s="31"/>
      <c r="V50" s="31"/>
      <c r="W50" s="31"/>
      <c r="X50" s="31"/>
      <c r="Y50" s="31"/>
      <c r="Z50" s="31"/>
    </row>
    <row r="51" spans="1:26" ht="12.75" customHeight="1">
      <c r="A51" s="149"/>
      <c r="B51" s="94"/>
      <c r="C51" s="94"/>
      <c r="D51" s="94"/>
      <c r="E51" s="94"/>
      <c r="F51" s="94"/>
      <c r="G51" s="94"/>
      <c r="H51" s="31"/>
      <c r="I51" s="31"/>
      <c r="J51" s="31"/>
      <c r="K51" s="31"/>
      <c r="L51" s="31"/>
      <c r="M51" s="31"/>
      <c r="N51" s="31"/>
      <c r="O51" s="31"/>
      <c r="P51" s="31"/>
      <c r="Q51" s="31"/>
      <c r="R51" s="31"/>
      <c r="S51" s="31"/>
      <c r="T51" s="31"/>
      <c r="U51" s="31"/>
      <c r="V51" s="31"/>
      <c r="W51" s="31"/>
      <c r="X51" s="31"/>
      <c r="Y51" s="31"/>
      <c r="Z51" s="31"/>
    </row>
    <row r="52" spans="1:26" ht="12.75" customHeight="1">
      <c r="A52" s="149"/>
      <c r="B52" s="94"/>
      <c r="C52" s="94"/>
      <c r="D52" s="94"/>
      <c r="E52" s="94"/>
      <c r="F52" s="94"/>
      <c r="G52" s="94"/>
      <c r="H52" s="31"/>
      <c r="I52" s="31"/>
      <c r="J52" s="31"/>
      <c r="K52" s="31"/>
      <c r="L52" s="31"/>
      <c r="M52" s="31"/>
      <c r="N52" s="31"/>
      <c r="O52" s="31"/>
      <c r="P52" s="31"/>
      <c r="Q52" s="31"/>
      <c r="R52" s="31"/>
      <c r="S52" s="31"/>
      <c r="T52" s="31"/>
      <c r="U52" s="31"/>
      <c r="V52" s="31"/>
      <c r="W52" s="31"/>
      <c r="X52" s="31"/>
      <c r="Y52" s="31"/>
      <c r="Z52" s="31"/>
    </row>
    <row r="53" spans="1:26" ht="12.75" customHeight="1">
      <c r="A53" s="149"/>
      <c r="B53" s="94"/>
      <c r="C53" s="94"/>
      <c r="D53" s="94"/>
      <c r="E53" s="94"/>
      <c r="F53" s="94"/>
      <c r="G53" s="94"/>
      <c r="H53" s="31"/>
      <c r="I53" s="31"/>
      <c r="J53" s="31"/>
      <c r="K53" s="31"/>
      <c r="L53" s="31"/>
      <c r="M53" s="31"/>
      <c r="N53" s="31"/>
      <c r="O53" s="31"/>
      <c r="P53" s="31"/>
      <c r="Q53" s="31"/>
      <c r="R53" s="31"/>
      <c r="S53" s="31"/>
      <c r="T53" s="31"/>
      <c r="U53" s="31"/>
      <c r="V53" s="31"/>
      <c r="W53" s="31"/>
      <c r="X53" s="31"/>
      <c r="Y53" s="31"/>
      <c r="Z53" s="31"/>
    </row>
    <row r="54" spans="1:26" ht="12.75" customHeight="1">
      <c r="A54" s="149"/>
      <c r="B54" s="94"/>
      <c r="C54" s="94"/>
      <c r="D54" s="94"/>
      <c r="E54" s="94"/>
      <c r="F54" s="94"/>
      <c r="G54" s="94"/>
      <c r="H54" s="31"/>
      <c r="I54" s="31"/>
      <c r="J54" s="31"/>
      <c r="K54" s="31"/>
      <c r="L54" s="31"/>
      <c r="M54" s="31"/>
      <c r="N54" s="31"/>
      <c r="O54" s="31"/>
      <c r="P54" s="31"/>
      <c r="Q54" s="31"/>
      <c r="R54" s="31"/>
      <c r="S54" s="31"/>
      <c r="T54" s="31"/>
      <c r="U54" s="31"/>
      <c r="V54" s="31"/>
      <c r="W54" s="31"/>
      <c r="X54" s="31"/>
      <c r="Y54" s="31"/>
      <c r="Z54" s="31"/>
    </row>
    <row r="55" spans="1:26" ht="12.75" customHeight="1">
      <c r="A55" s="149"/>
      <c r="B55" s="94"/>
      <c r="C55" s="94"/>
      <c r="D55" s="94"/>
      <c r="E55" s="94"/>
      <c r="F55" s="94"/>
      <c r="G55" s="94"/>
      <c r="H55" s="31"/>
      <c r="I55" s="31"/>
      <c r="J55" s="31"/>
      <c r="K55" s="31"/>
      <c r="L55" s="31"/>
      <c r="M55" s="31"/>
      <c r="N55" s="31"/>
      <c r="O55" s="31"/>
      <c r="P55" s="31"/>
      <c r="Q55" s="31"/>
      <c r="R55" s="31"/>
      <c r="S55" s="31"/>
      <c r="T55" s="31"/>
      <c r="U55" s="31"/>
      <c r="V55" s="31"/>
      <c r="W55" s="31"/>
      <c r="X55" s="31"/>
      <c r="Y55" s="31"/>
      <c r="Z55" s="31"/>
    </row>
    <row r="56" spans="1:26" ht="12.75" customHeight="1">
      <c r="A56" s="149"/>
      <c r="B56" s="94"/>
      <c r="C56" s="94"/>
      <c r="D56" s="94"/>
      <c r="E56" s="94"/>
      <c r="F56" s="94"/>
      <c r="G56" s="94"/>
      <c r="H56" s="31"/>
      <c r="I56" s="31"/>
      <c r="J56" s="31"/>
      <c r="K56" s="31"/>
      <c r="L56" s="31"/>
      <c r="M56" s="31"/>
      <c r="N56" s="31"/>
      <c r="O56" s="31"/>
      <c r="P56" s="31"/>
      <c r="Q56" s="31"/>
      <c r="R56" s="31"/>
      <c r="S56" s="31"/>
      <c r="T56" s="31"/>
      <c r="U56" s="31"/>
      <c r="V56" s="31"/>
      <c r="W56" s="31"/>
      <c r="X56" s="31"/>
      <c r="Y56" s="31"/>
      <c r="Z56" s="31"/>
    </row>
    <row r="57" spans="1:26" ht="12.75" customHeight="1">
      <c r="A57" s="31"/>
      <c r="B57" s="31"/>
      <c r="C57" s="91"/>
      <c r="D57" s="91"/>
      <c r="E57" s="92"/>
      <c r="F57" s="93"/>
      <c r="G57" s="31"/>
      <c r="H57" s="31"/>
      <c r="I57" s="31"/>
      <c r="J57" s="31"/>
      <c r="K57" s="31"/>
      <c r="L57" s="31"/>
      <c r="M57" s="31"/>
      <c r="N57" s="31"/>
      <c r="O57" s="31"/>
      <c r="P57" s="31"/>
      <c r="Q57" s="31"/>
      <c r="R57" s="31"/>
      <c r="S57" s="31"/>
      <c r="T57" s="31"/>
      <c r="U57" s="31"/>
      <c r="V57" s="31"/>
      <c r="W57" s="31"/>
      <c r="X57" s="31"/>
      <c r="Y57" s="31"/>
      <c r="Z57" s="31"/>
    </row>
    <row r="58" spans="1:26" ht="12.75" customHeight="1">
      <c r="A58" s="31"/>
      <c r="B58" s="31"/>
      <c r="C58" s="91"/>
      <c r="D58" s="91"/>
      <c r="E58" s="92"/>
      <c r="F58" s="93"/>
      <c r="G58" s="31"/>
      <c r="H58" s="31"/>
      <c r="I58" s="31"/>
      <c r="J58" s="31"/>
      <c r="K58" s="31"/>
      <c r="L58" s="31"/>
      <c r="M58" s="31"/>
      <c r="N58" s="31"/>
      <c r="O58" s="31"/>
      <c r="P58" s="31"/>
      <c r="Q58" s="31"/>
      <c r="R58" s="31"/>
      <c r="S58" s="31"/>
      <c r="T58" s="31"/>
      <c r="U58" s="31"/>
      <c r="V58" s="31"/>
      <c r="W58" s="31"/>
      <c r="X58" s="31"/>
      <c r="Y58" s="31"/>
      <c r="Z58" s="31"/>
    </row>
    <row r="59" spans="1:26" ht="12.75" customHeight="1">
      <c r="A59" s="31"/>
      <c r="B59" s="31"/>
      <c r="C59" s="91"/>
      <c r="D59" s="91"/>
      <c r="E59" s="92"/>
      <c r="F59" s="93"/>
      <c r="G59" s="31"/>
      <c r="H59" s="31"/>
      <c r="I59" s="31"/>
      <c r="J59" s="31"/>
      <c r="K59" s="31"/>
      <c r="L59" s="31"/>
      <c r="M59" s="31"/>
      <c r="N59" s="31"/>
      <c r="O59" s="31"/>
      <c r="P59" s="31"/>
      <c r="Q59" s="31"/>
      <c r="R59" s="31"/>
      <c r="S59" s="31"/>
      <c r="T59" s="31"/>
      <c r="U59" s="31"/>
      <c r="V59" s="31"/>
      <c r="W59" s="31"/>
      <c r="X59" s="31"/>
      <c r="Y59" s="31"/>
      <c r="Z59" s="31"/>
    </row>
    <row r="60" spans="1:26" ht="12.75" customHeight="1">
      <c r="A60" s="31"/>
      <c r="B60" s="31"/>
      <c r="C60" s="91"/>
      <c r="D60" s="91"/>
      <c r="E60" s="92"/>
      <c r="F60" s="93"/>
      <c r="G60" s="31"/>
      <c r="H60" s="31"/>
      <c r="I60" s="31"/>
      <c r="J60" s="31"/>
      <c r="K60" s="31"/>
      <c r="L60" s="31"/>
      <c r="M60" s="31"/>
      <c r="N60" s="31"/>
      <c r="O60" s="31"/>
      <c r="P60" s="31"/>
      <c r="Q60" s="31"/>
      <c r="R60" s="31"/>
      <c r="S60" s="31"/>
      <c r="T60" s="31"/>
      <c r="U60" s="31"/>
      <c r="V60" s="31"/>
      <c r="W60" s="31"/>
      <c r="X60" s="31"/>
      <c r="Y60" s="31"/>
      <c r="Z60" s="31"/>
    </row>
    <row r="61" spans="1:26" ht="12.75" customHeight="1">
      <c r="A61" s="31"/>
      <c r="B61" s="31"/>
      <c r="C61" s="91"/>
      <c r="D61" s="91"/>
      <c r="E61" s="92"/>
      <c r="F61" s="93"/>
      <c r="G61" s="31"/>
      <c r="H61" s="31"/>
      <c r="I61" s="31"/>
      <c r="J61" s="31"/>
      <c r="K61" s="31"/>
      <c r="L61" s="31"/>
      <c r="M61" s="31"/>
      <c r="N61" s="31"/>
      <c r="O61" s="31"/>
      <c r="P61" s="31"/>
      <c r="Q61" s="31"/>
      <c r="R61" s="31"/>
      <c r="S61" s="31"/>
      <c r="T61" s="31"/>
      <c r="U61" s="31"/>
      <c r="V61" s="31"/>
      <c r="W61" s="31"/>
      <c r="X61" s="31"/>
      <c r="Y61" s="31"/>
      <c r="Z61" s="31"/>
    </row>
    <row r="62" spans="1:26" ht="12.75" customHeight="1">
      <c r="A62" s="31"/>
      <c r="B62" s="31"/>
      <c r="C62" s="91"/>
      <c r="D62" s="91"/>
      <c r="E62" s="92"/>
      <c r="F62" s="93"/>
      <c r="G62" s="31"/>
      <c r="H62" s="31"/>
      <c r="I62" s="31"/>
      <c r="J62" s="31"/>
      <c r="K62" s="31"/>
      <c r="L62" s="31"/>
      <c r="M62" s="31"/>
      <c r="N62" s="31"/>
      <c r="O62" s="31"/>
      <c r="P62" s="31"/>
      <c r="Q62" s="31"/>
      <c r="R62" s="31"/>
      <c r="S62" s="31"/>
      <c r="T62" s="31"/>
      <c r="U62" s="31"/>
      <c r="V62" s="31"/>
      <c r="W62" s="31"/>
      <c r="X62" s="31"/>
      <c r="Y62" s="31"/>
      <c r="Z62" s="31"/>
    </row>
    <row r="63" spans="1:26" ht="12.75" customHeight="1">
      <c r="A63" s="31"/>
      <c r="B63" s="31"/>
      <c r="C63" s="91"/>
      <c r="D63" s="91"/>
      <c r="E63" s="92"/>
      <c r="F63" s="93"/>
      <c r="G63" s="31"/>
      <c r="H63" s="31"/>
      <c r="I63" s="31"/>
      <c r="J63" s="31"/>
      <c r="K63" s="31"/>
      <c r="L63" s="31"/>
      <c r="M63" s="31"/>
      <c r="N63" s="31"/>
      <c r="O63" s="31"/>
      <c r="P63" s="31"/>
      <c r="Q63" s="31"/>
      <c r="R63" s="31"/>
      <c r="S63" s="31"/>
      <c r="T63" s="31"/>
      <c r="U63" s="31"/>
      <c r="V63" s="31"/>
      <c r="W63" s="31"/>
      <c r="X63" s="31"/>
      <c r="Y63" s="31"/>
      <c r="Z63" s="31"/>
    </row>
    <row r="64" spans="1:26" ht="12.75" customHeight="1">
      <c r="A64" s="31"/>
      <c r="B64" s="31"/>
      <c r="C64" s="91"/>
      <c r="D64" s="91"/>
      <c r="E64" s="92"/>
      <c r="F64" s="93"/>
      <c r="G64" s="31"/>
      <c r="H64" s="31"/>
      <c r="I64" s="31"/>
      <c r="J64" s="31"/>
      <c r="K64" s="31"/>
      <c r="L64" s="31"/>
      <c r="M64" s="31"/>
      <c r="N64" s="31"/>
      <c r="O64" s="31"/>
      <c r="P64" s="31"/>
      <c r="Q64" s="31"/>
      <c r="R64" s="31"/>
      <c r="S64" s="31"/>
      <c r="T64" s="31"/>
      <c r="U64" s="31"/>
      <c r="V64" s="31"/>
      <c r="W64" s="31"/>
      <c r="X64" s="31"/>
      <c r="Y64" s="31"/>
      <c r="Z64" s="31"/>
    </row>
    <row r="65" spans="1:26" ht="12.75" customHeight="1">
      <c r="A65" s="31"/>
      <c r="B65" s="31"/>
      <c r="C65" s="91"/>
      <c r="D65" s="91"/>
      <c r="E65" s="92"/>
      <c r="F65" s="93"/>
      <c r="G65" s="31"/>
      <c r="H65" s="31"/>
      <c r="I65" s="31"/>
      <c r="J65" s="31"/>
      <c r="K65" s="31"/>
      <c r="L65" s="31"/>
      <c r="M65" s="31"/>
      <c r="N65" s="31"/>
      <c r="O65" s="31"/>
      <c r="P65" s="31"/>
      <c r="Q65" s="31"/>
      <c r="R65" s="31"/>
      <c r="S65" s="31"/>
      <c r="T65" s="31"/>
      <c r="U65" s="31"/>
      <c r="V65" s="31"/>
      <c r="W65" s="31"/>
      <c r="X65" s="31"/>
      <c r="Y65" s="31"/>
      <c r="Z65" s="31"/>
    </row>
    <row r="66" spans="1:26" ht="12.75" customHeight="1">
      <c r="A66" s="31"/>
      <c r="B66" s="31"/>
      <c r="C66" s="91"/>
      <c r="D66" s="91"/>
      <c r="E66" s="92"/>
      <c r="F66" s="93"/>
      <c r="G66" s="31"/>
      <c r="H66" s="31"/>
      <c r="I66" s="31"/>
      <c r="J66" s="31"/>
      <c r="K66" s="31"/>
      <c r="L66" s="31"/>
      <c r="M66" s="31"/>
      <c r="N66" s="31"/>
      <c r="O66" s="31"/>
      <c r="P66" s="31"/>
      <c r="Q66" s="31"/>
      <c r="R66" s="31"/>
      <c r="S66" s="31"/>
      <c r="T66" s="31"/>
      <c r="U66" s="31"/>
      <c r="V66" s="31"/>
      <c r="W66" s="31"/>
      <c r="X66" s="31"/>
      <c r="Y66" s="31"/>
      <c r="Z66" s="31"/>
    </row>
    <row r="67" spans="1:26" ht="12.75" customHeight="1">
      <c r="A67" s="31"/>
      <c r="B67" s="31"/>
      <c r="C67" s="91"/>
      <c r="D67" s="91"/>
      <c r="E67" s="92"/>
      <c r="F67" s="93"/>
      <c r="G67" s="31"/>
      <c r="H67" s="31"/>
      <c r="I67" s="31"/>
      <c r="J67" s="31"/>
      <c r="K67" s="31"/>
      <c r="L67" s="31"/>
      <c r="M67" s="31"/>
      <c r="N67" s="31"/>
      <c r="O67" s="31"/>
      <c r="P67" s="31"/>
      <c r="Q67" s="31"/>
      <c r="R67" s="31"/>
      <c r="S67" s="31"/>
      <c r="T67" s="31"/>
      <c r="U67" s="31"/>
      <c r="V67" s="31"/>
      <c r="W67" s="31"/>
      <c r="X67" s="31"/>
      <c r="Y67" s="31"/>
      <c r="Z67" s="31"/>
    </row>
    <row r="68" spans="1:26" ht="12.75" customHeight="1">
      <c r="A68" s="31"/>
      <c r="B68" s="31"/>
      <c r="C68" s="91"/>
      <c r="D68" s="91"/>
      <c r="E68" s="92"/>
      <c r="F68" s="93"/>
      <c r="G68" s="31"/>
      <c r="H68" s="31"/>
      <c r="I68" s="31"/>
      <c r="J68" s="31"/>
      <c r="K68" s="31"/>
      <c r="L68" s="31"/>
      <c r="M68" s="31"/>
      <c r="N68" s="31"/>
      <c r="O68" s="31"/>
      <c r="P68" s="31"/>
      <c r="Q68" s="31"/>
      <c r="R68" s="31"/>
      <c r="S68" s="31"/>
      <c r="T68" s="31"/>
      <c r="U68" s="31"/>
      <c r="V68" s="31"/>
      <c r="W68" s="31"/>
      <c r="X68" s="31"/>
      <c r="Y68" s="31"/>
      <c r="Z68" s="31"/>
    </row>
    <row r="69" spans="1:26" ht="12.75" customHeight="1">
      <c r="A69" s="31"/>
      <c r="B69" s="31"/>
      <c r="C69" s="91"/>
      <c r="D69" s="91"/>
      <c r="E69" s="92"/>
      <c r="F69" s="93"/>
      <c r="G69" s="31"/>
      <c r="H69" s="31"/>
      <c r="I69" s="31"/>
      <c r="J69" s="31"/>
      <c r="K69" s="31"/>
      <c r="L69" s="31"/>
      <c r="M69" s="31"/>
      <c r="N69" s="31"/>
      <c r="O69" s="31"/>
      <c r="P69" s="31"/>
      <c r="Q69" s="31"/>
      <c r="R69" s="31"/>
      <c r="S69" s="31"/>
      <c r="T69" s="31"/>
      <c r="U69" s="31"/>
      <c r="V69" s="31"/>
      <c r="W69" s="31"/>
      <c r="X69" s="31"/>
      <c r="Y69" s="31"/>
      <c r="Z69" s="31"/>
    </row>
    <row r="70" spans="1:26" ht="12.75" customHeight="1">
      <c r="A70" s="31"/>
      <c r="B70" s="31"/>
      <c r="C70" s="91"/>
      <c r="D70" s="91"/>
      <c r="E70" s="92"/>
      <c r="F70" s="93"/>
      <c r="G70" s="31"/>
      <c r="H70" s="31"/>
      <c r="I70" s="31"/>
      <c r="J70" s="31"/>
      <c r="K70" s="31"/>
      <c r="L70" s="31"/>
      <c r="M70" s="31"/>
      <c r="N70" s="31"/>
      <c r="O70" s="31"/>
      <c r="P70" s="31"/>
      <c r="Q70" s="31"/>
      <c r="R70" s="31"/>
      <c r="S70" s="31"/>
      <c r="T70" s="31"/>
      <c r="U70" s="31"/>
      <c r="V70" s="31"/>
      <c r="W70" s="31"/>
      <c r="X70" s="31"/>
      <c r="Y70" s="31"/>
      <c r="Z70" s="31"/>
    </row>
    <row r="71" spans="1:26" ht="12.75" customHeight="1">
      <c r="A71" s="31"/>
      <c r="B71" s="31"/>
      <c r="C71" s="91"/>
      <c r="D71" s="91"/>
      <c r="E71" s="92"/>
      <c r="F71" s="93"/>
      <c r="G71" s="31"/>
      <c r="H71" s="31"/>
      <c r="I71" s="31"/>
      <c r="J71" s="31"/>
      <c r="K71" s="31"/>
      <c r="L71" s="31"/>
      <c r="M71" s="31"/>
      <c r="N71" s="31"/>
      <c r="O71" s="31"/>
      <c r="P71" s="31"/>
      <c r="Q71" s="31"/>
      <c r="R71" s="31"/>
      <c r="S71" s="31"/>
      <c r="T71" s="31"/>
      <c r="U71" s="31"/>
      <c r="V71" s="31"/>
      <c r="W71" s="31"/>
      <c r="X71" s="31"/>
      <c r="Y71" s="31"/>
      <c r="Z71" s="31"/>
    </row>
    <row r="72" spans="1:26" ht="12.75" customHeight="1">
      <c r="A72" s="31"/>
      <c r="B72" s="31"/>
      <c r="C72" s="91"/>
      <c r="D72" s="91"/>
      <c r="E72" s="92"/>
      <c r="F72" s="93"/>
      <c r="G72" s="31"/>
      <c r="H72" s="31"/>
      <c r="I72" s="31"/>
      <c r="J72" s="31"/>
      <c r="K72" s="31"/>
      <c r="L72" s="31"/>
      <c r="M72" s="31"/>
      <c r="N72" s="31"/>
      <c r="O72" s="31"/>
      <c r="P72" s="31"/>
      <c r="Q72" s="31"/>
      <c r="R72" s="31"/>
      <c r="S72" s="31"/>
      <c r="T72" s="31"/>
      <c r="U72" s="31"/>
      <c r="V72" s="31"/>
      <c r="W72" s="31"/>
      <c r="X72" s="31"/>
      <c r="Y72" s="31"/>
      <c r="Z72" s="31"/>
    </row>
    <row r="73" spans="1:26" ht="12.75" customHeight="1">
      <c r="A73" s="31"/>
      <c r="B73" s="31"/>
      <c r="C73" s="91"/>
      <c r="D73" s="91"/>
      <c r="E73" s="92"/>
      <c r="F73" s="93"/>
      <c r="G73" s="31"/>
      <c r="H73" s="31"/>
      <c r="I73" s="31"/>
      <c r="J73" s="31"/>
      <c r="K73" s="31"/>
      <c r="L73" s="31"/>
      <c r="M73" s="31"/>
      <c r="N73" s="31"/>
      <c r="O73" s="31"/>
      <c r="P73" s="31"/>
      <c r="Q73" s="31"/>
      <c r="R73" s="31"/>
      <c r="S73" s="31"/>
      <c r="T73" s="31"/>
      <c r="U73" s="31"/>
      <c r="V73" s="31"/>
      <c r="W73" s="31"/>
      <c r="X73" s="31"/>
      <c r="Y73" s="31"/>
      <c r="Z73" s="31"/>
    </row>
    <row r="74" spans="1:26" ht="12.75" customHeight="1">
      <c r="A74" s="31"/>
      <c r="B74" s="31"/>
      <c r="C74" s="91"/>
      <c r="D74" s="91"/>
      <c r="E74" s="92"/>
      <c r="F74" s="93"/>
      <c r="G74" s="31"/>
      <c r="H74" s="31"/>
      <c r="I74" s="31"/>
      <c r="J74" s="31"/>
      <c r="K74" s="31"/>
      <c r="L74" s="31"/>
      <c r="M74" s="31"/>
      <c r="N74" s="31"/>
      <c r="O74" s="31"/>
      <c r="P74" s="31"/>
      <c r="Q74" s="31"/>
      <c r="R74" s="31"/>
      <c r="S74" s="31"/>
      <c r="T74" s="31"/>
      <c r="U74" s="31"/>
      <c r="V74" s="31"/>
      <c r="W74" s="31"/>
      <c r="X74" s="31"/>
      <c r="Y74" s="31"/>
      <c r="Z74" s="31"/>
    </row>
    <row r="75" spans="1:26" ht="12.75" customHeight="1">
      <c r="A75" s="31"/>
      <c r="B75" s="31"/>
      <c r="C75" s="91"/>
      <c r="D75" s="91"/>
      <c r="E75" s="92"/>
      <c r="F75" s="93"/>
      <c r="G75" s="31"/>
      <c r="H75" s="31"/>
      <c r="I75" s="31"/>
      <c r="J75" s="31"/>
      <c r="K75" s="31"/>
      <c r="L75" s="31"/>
      <c r="M75" s="31"/>
      <c r="N75" s="31"/>
      <c r="O75" s="31"/>
      <c r="P75" s="31"/>
      <c r="Q75" s="31"/>
      <c r="R75" s="31"/>
      <c r="S75" s="31"/>
      <c r="T75" s="31"/>
      <c r="U75" s="31"/>
      <c r="V75" s="31"/>
      <c r="W75" s="31"/>
      <c r="X75" s="31"/>
      <c r="Y75" s="31"/>
      <c r="Z75" s="31"/>
    </row>
    <row r="76" spans="1:26" ht="12.75" customHeight="1">
      <c r="A76" s="31"/>
      <c r="B76" s="31"/>
      <c r="C76" s="91"/>
      <c r="D76" s="91"/>
      <c r="E76" s="92"/>
      <c r="F76" s="93"/>
      <c r="G76" s="31"/>
      <c r="H76" s="31"/>
      <c r="I76" s="31"/>
      <c r="J76" s="31"/>
      <c r="K76" s="31"/>
      <c r="L76" s="31"/>
      <c r="M76" s="31"/>
      <c r="N76" s="31"/>
      <c r="O76" s="31"/>
      <c r="P76" s="31"/>
      <c r="Q76" s="31"/>
      <c r="R76" s="31"/>
      <c r="S76" s="31"/>
      <c r="T76" s="31"/>
      <c r="U76" s="31"/>
      <c r="V76" s="31"/>
      <c r="W76" s="31"/>
      <c r="X76" s="31"/>
      <c r="Y76" s="31"/>
      <c r="Z76" s="31"/>
    </row>
    <row r="77" spans="1:26" ht="12.75" customHeight="1">
      <c r="A77" s="31"/>
      <c r="B77" s="31"/>
      <c r="C77" s="91"/>
      <c r="D77" s="91"/>
      <c r="E77" s="92"/>
      <c r="F77" s="93"/>
      <c r="G77" s="31"/>
      <c r="H77" s="31"/>
      <c r="I77" s="31"/>
      <c r="J77" s="31"/>
      <c r="K77" s="31"/>
      <c r="L77" s="31"/>
      <c r="M77" s="31"/>
      <c r="N77" s="31"/>
      <c r="O77" s="31"/>
      <c r="P77" s="31"/>
      <c r="Q77" s="31"/>
      <c r="R77" s="31"/>
      <c r="S77" s="31"/>
      <c r="T77" s="31"/>
      <c r="U77" s="31"/>
      <c r="V77" s="31"/>
      <c r="W77" s="31"/>
      <c r="X77" s="31"/>
      <c r="Y77" s="31"/>
      <c r="Z77" s="31"/>
    </row>
    <row r="78" spans="1:26" ht="12.75" customHeight="1">
      <c r="A78" s="31"/>
      <c r="B78" s="31"/>
      <c r="C78" s="91"/>
      <c r="D78" s="91"/>
      <c r="E78" s="92"/>
      <c r="F78" s="93"/>
      <c r="G78" s="31"/>
      <c r="H78" s="31"/>
      <c r="I78" s="31"/>
      <c r="J78" s="31"/>
      <c r="K78" s="31"/>
      <c r="L78" s="31"/>
      <c r="M78" s="31"/>
      <c r="N78" s="31"/>
      <c r="O78" s="31"/>
      <c r="P78" s="31"/>
      <c r="Q78" s="31"/>
      <c r="R78" s="31"/>
      <c r="S78" s="31"/>
      <c r="T78" s="31"/>
      <c r="U78" s="31"/>
      <c r="V78" s="31"/>
      <c r="W78" s="31"/>
      <c r="X78" s="31"/>
      <c r="Y78" s="31"/>
      <c r="Z78" s="31"/>
    </row>
    <row r="79" spans="1:26" ht="12.75" customHeight="1">
      <c r="A79" s="31"/>
      <c r="B79" s="31"/>
      <c r="C79" s="91"/>
      <c r="D79" s="91"/>
      <c r="E79" s="92"/>
      <c r="F79" s="93"/>
      <c r="G79" s="31"/>
      <c r="H79" s="31"/>
      <c r="I79" s="31"/>
      <c r="J79" s="31"/>
      <c r="K79" s="31"/>
      <c r="L79" s="31"/>
      <c r="M79" s="31"/>
      <c r="N79" s="31"/>
      <c r="O79" s="31"/>
      <c r="P79" s="31"/>
      <c r="Q79" s="31"/>
      <c r="R79" s="31"/>
      <c r="S79" s="31"/>
      <c r="T79" s="31"/>
      <c r="U79" s="31"/>
      <c r="V79" s="31"/>
      <c r="W79" s="31"/>
      <c r="X79" s="31"/>
      <c r="Y79" s="31"/>
      <c r="Z79" s="31"/>
    </row>
    <row r="80" spans="1:26" ht="12.75" customHeight="1">
      <c r="A80" s="31"/>
      <c r="B80" s="31"/>
      <c r="C80" s="91"/>
      <c r="D80" s="91"/>
      <c r="E80" s="92"/>
      <c r="F80" s="93"/>
      <c r="G80" s="31"/>
      <c r="H80" s="31"/>
      <c r="I80" s="31"/>
      <c r="J80" s="31"/>
      <c r="K80" s="31"/>
      <c r="L80" s="31"/>
      <c r="M80" s="31"/>
      <c r="N80" s="31"/>
      <c r="O80" s="31"/>
      <c r="P80" s="31"/>
      <c r="Q80" s="31"/>
      <c r="R80" s="31"/>
      <c r="S80" s="31"/>
      <c r="T80" s="31"/>
      <c r="U80" s="31"/>
      <c r="V80" s="31"/>
      <c r="W80" s="31"/>
      <c r="X80" s="31"/>
      <c r="Y80" s="31"/>
      <c r="Z80" s="31"/>
    </row>
    <row r="81" spans="1:26" ht="12.75" customHeight="1">
      <c r="A81" s="31"/>
      <c r="B81" s="31"/>
      <c r="C81" s="91"/>
      <c r="D81" s="91"/>
      <c r="E81" s="92"/>
      <c r="F81" s="93"/>
      <c r="G81" s="31"/>
      <c r="H81" s="31"/>
      <c r="I81" s="31"/>
      <c r="J81" s="31"/>
      <c r="K81" s="31"/>
      <c r="L81" s="31"/>
      <c r="M81" s="31"/>
      <c r="N81" s="31"/>
      <c r="O81" s="31"/>
      <c r="P81" s="31"/>
      <c r="Q81" s="31"/>
      <c r="R81" s="31"/>
      <c r="S81" s="31"/>
      <c r="T81" s="31"/>
      <c r="U81" s="31"/>
      <c r="V81" s="31"/>
      <c r="W81" s="31"/>
      <c r="X81" s="31"/>
      <c r="Y81" s="31"/>
      <c r="Z81" s="31"/>
    </row>
    <row r="82" spans="1:26" ht="12.75" customHeight="1">
      <c r="A82" s="31"/>
      <c r="B82" s="31"/>
      <c r="C82" s="91"/>
      <c r="D82" s="91"/>
      <c r="E82" s="92"/>
      <c r="F82" s="93"/>
      <c r="G82" s="31"/>
      <c r="H82" s="31"/>
      <c r="I82" s="31"/>
      <c r="J82" s="31"/>
      <c r="K82" s="31"/>
      <c r="L82" s="31"/>
      <c r="M82" s="31"/>
      <c r="N82" s="31"/>
      <c r="O82" s="31"/>
      <c r="P82" s="31"/>
      <c r="Q82" s="31"/>
      <c r="R82" s="31"/>
      <c r="S82" s="31"/>
      <c r="T82" s="31"/>
      <c r="U82" s="31"/>
      <c r="V82" s="31"/>
      <c r="W82" s="31"/>
      <c r="X82" s="31"/>
      <c r="Y82" s="31"/>
      <c r="Z82" s="31"/>
    </row>
    <row r="83" spans="1:26" ht="12.75" customHeight="1">
      <c r="A83" s="31"/>
      <c r="B83" s="31"/>
      <c r="C83" s="91"/>
      <c r="D83" s="91"/>
      <c r="E83" s="92"/>
      <c r="F83" s="93"/>
      <c r="G83" s="31"/>
      <c r="H83" s="31"/>
      <c r="I83" s="31"/>
      <c r="J83" s="31"/>
      <c r="K83" s="31"/>
      <c r="L83" s="31"/>
      <c r="M83" s="31"/>
      <c r="N83" s="31"/>
      <c r="O83" s="31"/>
      <c r="P83" s="31"/>
      <c r="Q83" s="31"/>
      <c r="R83" s="31"/>
      <c r="S83" s="31"/>
      <c r="T83" s="31"/>
      <c r="U83" s="31"/>
      <c r="V83" s="31"/>
      <c r="W83" s="31"/>
      <c r="X83" s="31"/>
      <c r="Y83" s="31"/>
      <c r="Z83" s="31"/>
    </row>
    <row r="84" spans="1:26" ht="12.75" customHeight="1">
      <c r="A84" s="31"/>
      <c r="B84" s="31"/>
      <c r="C84" s="91"/>
      <c r="D84" s="91"/>
      <c r="E84" s="92"/>
      <c r="F84" s="93"/>
      <c r="G84" s="31"/>
      <c r="H84" s="31"/>
      <c r="I84" s="31"/>
      <c r="J84" s="31"/>
      <c r="K84" s="31"/>
      <c r="L84" s="31"/>
      <c r="M84" s="31"/>
      <c r="N84" s="31"/>
      <c r="O84" s="31"/>
      <c r="P84" s="31"/>
      <c r="Q84" s="31"/>
      <c r="R84" s="31"/>
      <c r="S84" s="31"/>
      <c r="T84" s="31"/>
      <c r="U84" s="31"/>
      <c r="V84" s="31"/>
      <c r="W84" s="31"/>
      <c r="X84" s="31"/>
      <c r="Y84" s="31"/>
      <c r="Z84" s="31"/>
    </row>
    <row r="85" spans="1:26" ht="12.75" customHeight="1">
      <c r="A85" s="31"/>
      <c r="B85" s="31"/>
      <c r="C85" s="91"/>
      <c r="D85" s="91"/>
      <c r="E85" s="92"/>
      <c r="F85" s="93"/>
      <c r="G85" s="31"/>
      <c r="H85" s="31"/>
      <c r="I85" s="31"/>
      <c r="J85" s="31"/>
      <c r="K85" s="31"/>
      <c r="L85" s="31"/>
      <c r="M85" s="31"/>
      <c r="N85" s="31"/>
      <c r="O85" s="31"/>
      <c r="P85" s="31"/>
      <c r="Q85" s="31"/>
      <c r="R85" s="31"/>
      <c r="S85" s="31"/>
      <c r="T85" s="31"/>
      <c r="U85" s="31"/>
      <c r="V85" s="31"/>
      <c r="W85" s="31"/>
      <c r="X85" s="31"/>
      <c r="Y85" s="31"/>
      <c r="Z85" s="31"/>
    </row>
    <row r="86" spans="1:26" ht="12.75" customHeight="1">
      <c r="A86" s="31"/>
      <c r="B86" s="31"/>
      <c r="C86" s="91"/>
      <c r="D86" s="91"/>
      <c r="E86" s="92"/>
      <c r="F86" s="93"/>
      <c r="G86" s="31"/>
      <c r="H86" s="31"/>
      <c r="I86" s="31"/>
      <c r="J86" s="31"/>
      <c r="K86" s="31"/>
      <c r="L86" s="31"/>
      <c r="M86" s="31"/>
      <c r="N86" s="31"/>
      <c r="O86" s="31"/>
      <c r="P86" s="31"/>
      <c r="Q86" s="31"/>
      <c r="R86" s="31"/>
      <c r="S86" s="31"/>
      <c r="T86" s="31"/>
      <c r="U86" s="31"/>
      <c r="V86" s="31"/>
      <c r="W86" s="31"/>
      <c r="X86" s="31"/>
      <c r="Y86" s="31"/>
      <c r="Z86" s="31"/>
    </row>
    <row r="87" spans="1:26" ht="12.75" customHeight="1">
      <c r="A87" s="31"/>
      <c r="B87" s="31"/>
      <c r="C87" s="91"/>
      <c r="D87" s="91"/>
      <c r="E87" s="92"/>
      <c r="F87" s="93"/>
      <c r="G87" s="31"/>
      <c r="H87" s="31"/>
      <c r="I87" s="31"/>
      <c r="J87" s="31"/>
      <c r="K87" s="31"/>
      <c r="L87" s="31"/>
      <c r="M87" s="31"/>
      <c r="N87" s="31"/>
      <c r="O87" s="31"/>
      <c r="P87" s="31"/>
      <c r="Q87" s="31"/>
      <c r="R87" s="31"/>
      <c r="S87" s="31"/>
      <c r="T87" s="31"/>
      <c r="U87" s="31"/>
      <c r="V87" s="31"/>
      <c r="W87" s="31"/>
      <c r="X87" s="31"/>
      <c r="Y87" s="31"/>
      <c r="Z87" s="31"/>
    </row>
    <row r="88" spans="1:26" ht="12.75" customHeight="1">
      <c r="A88" s="31"/>
      <c r="B88" s="31"/>
      <c r="C88" s="91"/>
      <c r="D88" s="91"/>
      <c r="E88" s="92"/>
      <c r="F88" s="93"/>
      <c r="G88" s="31"/>
      <c r="H88" s="31"/>
      <c r="I88" s="31"/>
      <c r="J88" s="31"/>
      <c r="K88" s="31"/>
      <c r="L88" s="31"/>
      <c r="M88" s="31"/>
      <c r="N88" s="31"/>
      <c r="O88" s="31"/>
      <c r="P88" s="31"/>
      <c r="Q88" s="31"/>
      <c r="R88" s="31"/>
      <c r="S88" s="31"/>
      <c r="T88" s="31"/>
      <c r="U88" s="31"/>
      <c r="V88" s="31"/>
      <c r="W88" s="31"/>
      <c r="X88" s="31"/>
      <c r="Y88" s="31"/>
      <c r="Z88" s="31"/>
    </row>
    <row r="89" spans="1:26" ht="12.75" customHeight="1">
      <c r="A89" s="31"/>
      <c r="B89" s="31"/>
      <c r="C89" s="91"/>
      <c r="D89" s="91"/>
      <c r="E89" s="92"/>
      <c r="F89" s="93"/>
      <c r="G89" s="31"/>
      <c r="H89" s="31"/>
      <c r="I89" s="31"/>
      <c r="J89" s="31"/>
      <c r="K89" s="31"/>
      <c r="L89" s="31"/>
      <c r="M89" s="31"/>
      <c r="N89" s="31"/>
      <c r="O89" s="31"/>
      <c r="P89" s="31"/>
      <c r="Q89" s="31"/>
      <c r="R89" s="31"/>
      <c r="S89" s="31"/>
      <c r="T89" s="31"/>
      <c r="U89" s="31"/>
      <c r="V89" s="31"/>
      <c r="W89" s="31"/>
      <c r="X89" s="31"/>
      <c r="Y89" s="31"/>
      <c r="Z89" s="31"/>
    </row>
    <row r="90" spans="1:26" ht="12.75" customHeight="1">
      <c r="A90" s="31"/>
      <c r="B90" s="31"/>
      <c r="C90" s="91"/>
      <c r="D90" s="91"/>
      <c r="E90" s="92"/>
      <c r="F90" s="93"/>
      <c r="G90" s="31"/>
      <c r="H90" s="31"/>
      <c r="I90" s="31"/>
      <c r="J90" s="31"/>
      <c r="K90" s="31"/>
      <c r="L90" s="31"/>
      <c r="M90" s="31"/>
      <c r="N90" s="31"/>
      <c r="O90" s="31"/>
      <c r="P90" s="31"/>
      <c r="Q90" s="31"/>
      <c r="R90" s="31"/>
      <c r="S90" s="31"/>
      <c r="T90" s="31"/>
      <c r="U90" s="31"/>
      <c r="V90" s="31"/>
      <c r="W90" s="31"/>
      <c r="X90" s="31"/>
      <c r="Y90" s="31"/>
      <c r="Z90" s="31"/>
    </row>
    <row r="91" spans="1:26" ht="12.75" customHeight="1">
      <c r="A91" s="31"/>
      <c r="B91" s="31"/>
      <c r="C91" s="91"/>
      <c r="D91" s="91"/>
      <c r="E91" s="92"/>
      <c r="F91" s="93"/>
      <c r="G91" s="31"/>
      <c r="H91" s="31"/>
      <c r="I91" s="31"/>
      <c r="J91" s="31"/>
      <c r="K91" s="31"/>
      <c r="L91" s="31"/>
      <c r="M91" s="31"/>
      <c r="N91" s="31"/>
      <c r="O91" s="31"/>
      <c r="P91" s="31"/>
      <c r="Q91" s="31"/>
      <c r="R91" s="31"/>
      <c r="S91" s="31"/>
      <c r="T91" s="31"/>
      <c r="U91" s="31"/>
      <c r="V91" s="31"/>
      <c r="W91" s="31"/>
      <c r="X91" s="31"/>
      <c r="Y91" s="31"/>
      <c r="Z91" s="31"/>
    </row>
    <row r="92" spans="1:26" ht="12.75" customHeight="1">
      <c r="A92" s="31"/>
      <c r="B92" s="31"/>
      <c r="C92" s="91"/>
      <c r="D92" s="91"/>
      <c r="E92" s="92"/>
      <c r="F92" s="93"/>
      <c r="G92" s="31"/>
      <c r="H92" s="31"/>
      <c r="I92" s="31"/>
      <c r="J92" s="31"/>
      <c r="K92" s="31"/>
      <c r="L92" s="31"/>
      <c r="M92" s="31"/>
      <c r="N92" s="31"/>
      <c r="O92" s="31"/>
      <c r="P92" s="31"/>
      <c r="Q92" s="31"/>
      <c r="R92" s="31"/>
      <c r="S92" s="31"/>
      <c r="T92" s="31"/>
      <c r="U92" s="31"/>
      <c r="V92" s="31"/>
      <c r="W92" s="31"/>
      <c r="X92" s="31"/>
      <c r="Y92" s="31"/>
      <c r="Z92" s="31"/>
    </row>
    <row r="93" spans="1:26" ht="12.75" customHeight="1">
      <c r="A93" s="31"/>
      <c r="B93" s="31"/>
      <c r="C93" s="91"/>
      <c r="D93" s="91"/>
      <c r="E93" s="92"/>
      <c r="F93" s="93"/>
      <c r="G93" s="31"/>
      <c r="H93" s="31"/>
      <c r="I93" s="31"/>
      <c r="J93" s="31"/>
      <c r="K93" s="31"/>
      <c r="L93" s="31"/>
      <c r="M93" s="31"/>
      <c r="N93" s="31"/>
      <c r="O93" s="31"/>
      <c r="P93" s="31"/>
      <c r="Q93" s="31"/>
      <c r="R93" s="31"/>
      <c r="S93" s="31"/>
      <c r="T93" s="31"/>
      <c r="U93" s="31"/>
      <c r="V93" s="31"/>
      <c r="W93" s="31"/>
      <c r="X93" s="31"/>
      <c r="Y93" s="31"/>
      <c r="Z93" s="31"/>
    </row>
    <row r="94" spans="1:26" ht="12.75" customHeight="1">
      <c r="A94" s="31"/>
      <c r="B94" s="31"/>
      <c r="C94" s="91"/>
      <c r="D94" s="91"/>
      <c r="E94" s="92"/>
      <c r="F94" s="93"/>
      <c r="G94" s="31"/>
      <c r="H94" s="31"/>
      <c r="I94" s="31"/>
      <c r="J94" s="31"/>
      <c r="K94" s="31"/>
      <c r="L94" s="31"/>
      <c r="M94" s="31"/>
      <c r="N94" s="31"/>
      <c r="O94" s="31"/>
      <c r="P94" s="31"/>
      <c r="Q94" s="31"/>
      <c r="R94" s="31"/>
      <c r="S94" s="31"/>
      <c r="T94" s="31"/>
      <c r="U94" s="31"/>
      <c r="V94" s="31"/>
      <c r="W94" s="31"/>
      <c r="X94" s="31"/>
      <c r="Y94" s="31"/>
      <c r="Z94" s="31"/>
    </row>
    <row r="95" spans="1:26" ht="12.75" customHeight="1">
      <c r="A95" s="31"/>
      <c r="B95" s="31"/>
      <c r="C95" s="91"/>
      <c r="D95" s="91"/>
      <c r="E95" s="92"/>
      <c r="F95" s="93"/>
      <c r="G95" s="31"/>
      <c r="H95" s="31"/>
      <c r="I95" s="31"/>
      <c r="J95" s="31"/>
      <c r="K95" s="31"/>
      <c r="L95" s="31"/>
      <c r="M95" s="31"/>
      <c r="N95" s="31"/>
      <c r="O95" s="31"/>
      <c r="P95" s="31"/>
      <c r="Q95" s="31"/>
      <c r="R95" s="31"/>
      <c r="S95" s="31"/>
      <c r="T95" s="31"/>
      <c r="U95" s="31"/>
      <c r="V95" s="31"/>
      <c r="W95" s="31"/>
      <c r="X95" s="31"/>
      <c r="Y95" s="31"/>
      <c r="Z95" s="31"/>
    </row>
    <row r="96" spans="1:26" ht="12.75" customHeight="1">
      <c r="A96" s="31"/>
      <c r="B96" s="31"/>
      <c r="C96" s="91"/>
      <c r="D96" s="91"/>
      <c r="E96" s="92"/>
      <c r="F96" s="93"/>
      <c r="G96" s="31"/>
      <c r="H96" s="31"/>
      <c r="I96" s="31"/>
      <c r="J96" s="31"/>
      <c r="K96" s="31"/>
      <c r="L96" s="31"/>
      <c r="M96" s="31"/>
      <c r="N96" s="31"/>
      <c r="O96" s="31"/>
      <c r="P96" s="31"/>
      <c r="Q96" s="31"/>
      <c r="R96" s="31"/>
      <c r="S96" s="31"/>
      <c r="T96" s="31"/>
      <c r="U96" s="31"/>
      <c r="V96" s="31"/>
      <c r="W96" s="31"/>
      <c r="X96" s="31"/>
      <c r="Y96" s="31"/>
      <c r="Z96" s="31"/>
    </row>
    <row r="97" spans="1:26" ht="12.75" customHeight="1">
      <c r="A97" s="31"/>
      <c r="B97" s="31"/>
      <c r="C97" s="91"/>
      <c r="D97" s="91"/>
      <c r="E97" s="92"/>
      <c r="F97" s="93"/>
      <c r="G97" s="31"/>
      <c r="H97" s="31"/>
      <c r="I97" s="31"/>
      <c r="J97" s="31"/>
      <c r="K97" s="31"/>
      <c r="L97" s="31"/>
      <c r="M97" s="31"/>
      <c r="N97" s="31"/>
      <c r="O97" s="31"/>
      <c r="P97" s="31"/>
      <c r="Q97" s="31"/>
      <c r="R97" s="31"/>
      <c r="S97" s="31"/>
      <c r="T97" s="31"/>
      <c r="U97" s="31"/>
      <c r="V97" s="31"/>
      <c r="W97" s="31"/>
      <c r="X97" s="31"/>
      <c r="Y97" s="31"/>
      <c r="Z97" s="31"/>
    </row>
    <row r="98" spans="1:26" ht="12.75" customHeight="1">
      <c r="A98" s="31"/>
      <c r="B98" s="31"/>
      <c r="C98" s="91"/>
      <c r="D98" s="91"/>
      <c r="E98" s="92"/>
      <c r="F98" s="93"/>
      <c r="G98" s="31"/>
      <c r="H98" s="31"/>
      <c r="I98" s="31"/>
      <c r="J98" s="31"/>
      <c r="K98" s="31"/>
      <c r="L98" s="31"/>
      <c r="M98" s="31"/>
      <c r="N98" s="31"/>
      <c r="O98" s="31"/>
      <c r="P98" s="31"/>
      <c r="Q98" s="31"/>
      <c r="R98" s="31"/>
      <c r="S98" s="31"/>
      <c r="T98" s="31"/>
      <c r="U98" s="31"/>
      <c r="V98" s="31"/>
      <c r="W98" s="31"/>
      <c r="X98" s="31"/>
      <c r="Y98" s="31"/>
      <c r="Z98" s="31"/>
    </row>
    <row r="99" spans="1:26" ht="12.75" customHeight="1">
      <c r="A99" s="31"/>
      <c r="B99" s="31"/>
      <c r="C99" s="91"/>
      <c r="D99" s="91"/>
      <c r="E99" s="92"/>
      <c r="F99" s="93"/>
      <c r="G99" s="31"/>
      <c r="H99" s="31"/>
      <c r="I99" s="31"/>
      <c r="J99" s="31"/>
      <c r="K99" s="31"/>
      <c r="L99" s="31"/>
      <c r="M99" s="31"/>
      <c r="N99" s="31"/>
      <c r="O99" s="31"/>
      <c r="P99" s="31"/>
      <c r="Q99" s="31"/>
      <c r="R99" s="31"/>
      <c r="S99" s="31"/>
      <c r="T99" s="31"/>
      <c r="U99" s="31"/>
      <c r="V99" s="31"/>
      <c r="W99" s="31"/>
      <c r="X99" s="31"/>
      <c r="Y99" s="31"/>
      <c r="Z99" s="31"/>
    </row>
    <row r="100" spans="1:26" ht="12.75" customHeight="1">
      <c r="A100" s="31"/>
      <c r="B100" s="31"/>
      <c r="C100" s="91"/>
      <c r="D100" s="91"/>
      <c r="E100" s="92"/>
      <c r="F100" s="93"/>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c r="A101" s="31"/>
      <c r="B101" s="31"/>
      <c r="C101" s="91"/>
      <c r="D101" s="91"/>
      <c r="E101" s="92"/>
      <c r="F101" s="93"/>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c r="A102" s="31"/>
      <c r="B102" s="31"/>
      <c r="C102" s="91"/>
      <c r="D102" s="91"/>
      <c r="E102" s="92"/>
      <c r="F102" s="93"/>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c r="A103" s="31"/>
      <c r="B103" s="31"/>
      <c r="C103" s="91"/>
      <c r="D103" s="91"/>
      <c r="E103" s="92"/>
      <c r="F103" s="93"/>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c r="A104" s="31"/>
      <c r="B104" s="31"/>
      <c r="C104" s="91"/>
      <c r="D104" s="91"/>
      <c r="E104" s="92"/>
      <c r="F104" s="93"/>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c r="A105" s="31"/>
      <c r="B105" s="31"/>
      <c r="C105" s="91"/>
      <c r="D105" s="91"/>
      <c r="E105" s="92"/>
      <c r="F105" s="93"/>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c r="A106" s="31"/>
      <c r="B106" s="31"/>
      <c r="C106" s="91"/>
      <c r="D106" s="91"/>
      <c r="E106" s="92"/>
      <c r="F106" s="93"/>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c r="A107" s="31"/>
      <c r="B107" s="31"/>
      <c r="C107" s="91"/>
      <c r="D107" s="91"/>
      <c r="E107" s="92"/>
      <c r="F107" s="93"/>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c r="A108" s="31"/>
      <c r="B108" s="31"/>
      <c r="C108" s="91"/>
      <c r="D108" s="91"/>
      <c r="E108" s="92"/>
      <c r="F108" s="93"/>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c r="A109" s="31"/>
      <c r="B109" s="31"/>
      <c r="C109" s="91"/>
      <c r="D109" s="91"/>
      <c r="E109" s="92"/>
      <c r="F109" s="93"/>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c r="A110" s="31"/>
      <c r="B110" s="31"/>
      <c r="C110" s="91"/>
      <c r="D110" s="91"/>
      <c r="E110" s="92"/>
      <c r="F110" s="93"/>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c r="A111" s="18"/>
      <c r="B111" s="18"/>
      <c r="C111" s="153"/>
      <c r="D111" s="153"/>
      <c r="E111" s="99"/>
      <c r="F111" s="154"/>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53"/>
      <c r="D112" s="153"/>
      <c r="E112" s="99"/>
      <c r="F112" s="154"/>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53"/>
      <c r="D113" s="153"/>
      <c r="E113" s="99"/>
      <c r="F113" s="154"/>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53"/>
      <c r="D114" s="153"/>
      <c r="E114" s="99"/>
      <c r="F114" s="154"/>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53"/>
      <c r="D115" s="153"/>
      <c r="E115" s="99"/>
      <c r="F115" s="154"/>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53"/>
      <c r="D116" s="153"/>
      <c r="E116" s="99"/>
      <c r="F116" s="154"/>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53"/>
      <c r="D117" s="153"/>
      <c r="E117" s="99"/>
      <c r="F117" s="154"/>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53"/>
      <c r="D118" s="153"/>
      <c r="E118" s="99"/>
      <c r="F118" s="154"/>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53"/>
      <c r="D119" s="153"/>
      <c r="E119" s="99"/>
      <c r="F119" s="154"/>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53"/>
      <c r="D120" s="153"/>
      <c r="E120" s="99"/>
      <c r="F120" s="154"/>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53"/>
      <c r="D121" s="153"/>
      <c r="E121" s="99"/>
      <c r="F121" s="154"/>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53"/>
      <c r="D122" s="153"/>
      <c r="E122" s="99"/>
      <c r="F122" s="154"/>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53"/>
      <c r="D123" s="153"/>
      <c r="E123" s="99"/>
      <c r="F123" s="154"/>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53"/>
      <c r="D124" s="153"/>
      <c r="E124" s="99"/>
      <c r="F124" s="154"/>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53"/>
      <c r="D125" s="153"/>
      <c r="E125" s="99"/>
      <c r="F125" s="154"/>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53"/>
      <c r="D126" s="153"/>
      <c r="E126" s="99"/>
      <c r="F126" s="154"/>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53"/>
      <c r="D127" s="153"/>
      <c r="E127" s="99"/>
      <c r="F127" s="154"/>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53"/>
      <c r="D128" s="153"/>
      <c r="E128" s="99"/>
      <c r="F128" s="154"/>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53"/>
      <c r="D129" s="153"/>
      <c r="E129" s="99"/>
      <c r="F129" s="154"/>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53"/>
      <c r="D130" s="153"/>
      <c r="E130" s="99"/>
      <c r="F130" s="154"/>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53"/>
      <c r="D131" s="153"/>
      <c r="E131" s="99"/>
      <c r="F131" s="154"/>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53"/>
      <c r="D132" s="153"/>
      <c r="E132" s="99"/>
      <c r="F132" s="154"/>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53"/>
      <c r="D133" s="153"/>
      <c r="E133" s="99"/>
      <c r="F133" s="154"/>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53"/>
      <c r="D134" s="153"/>
      <c r="E134" s="99"/>
      <c r="F134" s="154"/>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53"/>
      <c r="D135" s="153"/>
      <c r="E135" s="99"/>
      <c r="F135" s="154"/>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53"/>
      <c r="D136" s="153"/>
      <c r="E136" s="99"/>
      <c r="F136" s="154"/>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53"/>
      <c r="D137" s="153"/>
      <c r="E137" s="99"/>
      <c r="F137" s="154"/>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53"/>
      <c r="D138" s="153"/>
      <c r="E138" s="99"/>
      <c r="F138" s="154"/>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53"/>
      <c r="D139" s="153"/>
      <c r="E139" s="99"/>
      <c r="F139" s="154"/>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53"/>
      <c r="D140" s="153"/>
      <c r="E140" s="99"/>
      <c r="F140" s="154"/>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53"/>
      <c r="D141" s="153"/>
      <c r="E141" s="99"/>
      <c r="F141" s="154"/>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53"/>
      <c r="D142" s="153"/>
      <c r="E142" s="99"/>
      <c r="F142" s="154"/>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53"/>
      <c r="D143" s="153"/>
      <c r="E143" s="99"/>
      <c r="F143" s="154"/>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53"/>
      <c r="D144" s="153"/>
      <c r="E144" s="99"/>
      <c r="F144" s="154"/>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53"/>
      <c r="D145" s="153"/>
      <c r="E145" s="99"/>
      <c r="F145" s="154"/>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7"/>
      <c r="B146" s="17"/>
      <c r="C146" s="155"/>
      <c r="D146" s="155"/>
      <c r="E146" s="112"/>
      <c r="F146" s="156"/>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17"/>
      <c r="B147" s="17"/>
      <c r="C147" s="155"/>
      <c r="D147" s="155"/>
      <c r="E147" s="112"/>
      <c r="F147" s="156"/>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17"/>
      <c r="B148" s="17"/>
      <c r="C148" s="155"/>
      <c r="D148" s="155"/>
      <c r="E148" s="112"/>
      <c r="F148" s="156"/>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17"/>
      <c r="B149" s="17"/>
      <c r="C149" s="155"/>
      <c r="D149" s="155"/>
      <c r="E149" s="112"/>
      <c r="F149" s="156"/>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17"/>
      <c r="B150" s="17"/>
      <c r="C150" s="155"/>
      <c r="D150" s="155"/>
      <c r="E150" s="112"/>
      <c r="F150" s="156"/>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17"/>
      <c r="B151" s="17"/>
      <c r="C151" s="155"/>
      <c r="D151" s="155"/>
      <c r="E151" s="112"/>
      <c r="F151" s="156"/>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17"/>
      <c r="B152" s="17"/>
      <c r="C152" s="155"/>
      <c r="D152" s="155"/>
      <c r="E152" s="112"/>
      <c r="F152" s="156"/>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17"/>
      <c r="B153" s="17"/>
      <c r="C153" s="155"/>
      <c r="D153" s="155"/>
      <c r="E153" s="112"/>
      <c r="F153" s="156"/>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17"/>
      <c r="B154" s="17"/>
      <c r="C154" s="155"/>
      <c r="D154" s="155"/>
      <c r="E154" s="112"/>
      <c r="F154" s="156"/>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17"/>
      <c r="B155" s="17"/>
      <c r="C155" s="155"/>
      <c r="D155" s="155"/>
      <c r="E155" s="112"/>
      <c r="F155" s="156"/>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17"/>
      <c r="B156" s="17"/>
      <c r="C156" s="155"/>
      <c r="D156" s="155"/>
      <c r="E156" s="112"/>
      <c r="F156" s="156"/>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17"/>
      <c r="B157" s="17"/>
      <c r="C157" s="155"/>
      <c r="D157" s="155"/>
      <c r="E157" s="112"/>
      <c r="F157" s="156"/>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17"/>
      <c r="B158" s="17"/>
      <c r="C158" s="155"/>
      <c r="D158" s="155"/>
      <c r="E158" s="112"/>
      <c r="F158" s="156"/>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17"/>
      <c r="B159" s="17"/>
      <c r="C159" s="155"/>
      <c r="D159" s="155"/>
      <c r="E159" s="112"/>
      <c r="F159" s="156"/>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17"/>
      <c r="B160" s="17"/>
      <c r="C160" s="155"/>
      <c r="D160" s="155"/>
      <c r="E160" s="112"/>
      <c r="F160" s="156"/>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17"/>
      <c r="B161" s="17"/>
      <c r="C161" s="155"/>
      <c r="D161" s="155"/>
      <c r="E161" s="112"/>
      <c r="F161" s="156"/>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17"/>
      <c r="B162" s="17"/>
      <c r="C162" s="155"/>
      <c r="D162" s="155"/>
      <c r="E162" s="112"/>
      <c r="F162" s="156"/>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17"/>
      <c r="B163" s="17"/>
      <c r="C163" s="155"/>
      <c r="D163" s="155"/>
      <c r="E163" s="112"/>
      <c r="F163" s="156"/>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17"/>
      <c r="B164" s="17"/>
      <c r="C164" s="155"/>
      <c r="D164" s="155"/>
      <c r="E164" s="112"/>
      <c r="F164" s="156"/>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17"/>
      <c r="B165" s="17"/>
      <c r="C165" s="155"/>
      <c r="D165" s="155"/>
      <c r="E165" s="112"/>
      <c r="F165" s="156"/>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17"/>
      <c r="B166" s="17"/>
      <c r="C166" s="155"/>
      <c r="D166" s="155"/>
      <c r="E166" s="112"/>
      <c r="F166" s="156"/>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17"/>
      <c r="B167" s="17"/>
      <c r="C167" s="155"/>
      <c r="D167" s="155"/>
      <c r="E167" s="112"/>
      <c r="F167" s="156"/>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17"/>
      <c r="B168" s="17"/>
      <c r="C168" s="155"/>
      <c r="D168" s="155"/>
      <c r="E168" s="112"/>
      <c r="F168" s="156"/>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17"/>
      <c r="B169" s="17"/>
      <c r="C169" s="155"/>
      <c r="D169" s="155"/>
      <c r="E169" s="112"/>
      <c r="F169" s="156"/>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17"/>
      <c r="B170" s="17"/>
      <c r="C170" s="155"/>
      <c r="D170" s="155"/>
      <c r="E170" s="112"/>
      <c r="F170" s="156"/>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17"/>
      <c r="B171" s="17"/>
      <c r="C171" s="155"/>
      <c r="D171" s="155"/>
      <c r="E171" s="112"/>
      <c r="F171" s="156"/>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17"/>
      <c r="B172" s="17"/>
      <c r="C172" s="155"/>
      <c r="D172" s="155"/>
      <c r="E172" s="112"/>
      <c r="F172" s="156"/>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17"/>
      <c r="B173" s="17"/>
      <c r="C173" s="155"/>
      <c r="D173" s="155"/>
      <c r="E173" s="112"/>
      <c r="F173" s="156"/>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17"/>
      <c r="B174" s="17"/>
      <c r="C174" s="155"/>
      <c r="D174" s="155"/>
      <c r="E174" s="112"/>
      <c r="F174" s="156"/>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17"/>
      <c r="B175" s="17"/>
      <c r="C175" s="155"/>
      <c r="D175" s="155"/>
      <c r="E175" s="112"/>
      <c r="F175" s="156"/>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17"/>
      <c r="B176" s="17"/>
      <c r="C176" s="155"/>
      <c r="D176" s="155"/>
      <c r="E176" s="112"/>
      <c r="F176" s="156"/>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17"/>
      <c r="B177" s="17"/>
      <c r="C177" s="155"/>
      <c r="D177" s="155"/>
      <c r="E177" s="112"/>
      <c r="F177" s="156"/>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17"/>
      <c r="B178" s="17"/>
      <c r="C178" s="155"/>
      <c r="D178" s="155"/>
      <c r="E178" s="112"/>
      <c r="F178" s="156"/>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17"/>
      <c r="B179" s="17"/>
      <c r="C179" s="155"/>
      <c r="D179" s="155"/>
      <c r="E179" s="112"/>
      <c r="F179" s="156"/>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17"/>
      <c r="B180" s="17"/>
      <c r="C180" s="155"/>
      <c r="D180" s="155"/>
      <c r="E180" s="112"/>
      <c r="F180" s="156"/>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17"/>
      <c r="B181" s="17"/>
      <c r="C181" s="155"/>
      <c r="D181" s="155"/>
      <c r="E181" s="112"/>
      <c r="F181" s="156"/>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17"/>
      <c r="B182" s="17"/>
      <c r="C182" s="155"/>
      <c r="D182" s="155"/>
      <c r="E182" s="112"/>
      <c r="F182" s="156"/>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A183" s="17"/>
      <c r="B183" s="17"/>
      <c r="C183" s="155"/>
      <c r="D183" s="155"/>
      <c r="E183" s="112"/>
      <c r="F183" s="156"/>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17"/>
      <c r="B184" s="17"/>
      <c r="C184" s="155"/>
      <c r="D184" s="155"/>
      <c r="E184" s="112"/>
      <c r="F184" s="156"/>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17"/>
      <c r="B185" s="17"/>
      <c r="C185" s="155"/>
      <c r="D185" s="155"/>
      <c r="E185" s="112"/>
      <c r="F185" s="156"/>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17"/>
      <c r="B186" s="17"/>
      <c r="C186" s="155"/>
      <c r="D186" s="155"/>
      <c r="E186" s="112"/>
      <c r="F186" s="156"/>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17"/>
      <c r="B187" s="17"/>
      <c r="C187" s="155"/>
      <c r="D187" s="155"/>
      <c r="E187" s="112"/>
      <c r="F187" s="156"/>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17"/>
      <c r="B188" s="17"/>
      <c r="C188" s="155"/>
      <c r="D188" s="155"/>
      <c r="E188" s="112"/>
      <c r="F188" s="156"/>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17"/>
      <c r="B189" s="17"/>
      <c r="C189" s="155"/>
      <c r="D189" s="155"/>
      <c r="E189" s="112"/>
      <c r="F189" s="156"/>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17"/>
      <c r="B190" s="17"/>
      <c r="C190" s="155"/>
      <c r="D190" s="155"/>
      <c r="E190" s="112"/>
      <c r="F190" s="156"/>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17"/>
      <c r="B191" s="17"/>
      <c r="C191" s="155"/>
      <c r="D191" s="155"/>
      <c r="E191" s="112"/>
      <c r="F191" s="156"/>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17"/>
      <c r="B192" s="17"/>
      <c r="C192" s="155"/>
      <c r="D192" s="155"/>
      <c r="E192" s="112"/>
      <c r="F192" s="156"/>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17"/>
      <c r="B193" s="17"/>
      <c r="C193" s="155"/>
      <c r="D193" s="155"/>
      <c r="E193" s="112"/>
      <c r="F193" s="156"/>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17"/>
      <c r="B194" s="17"/>
      <c r="C194" s="155"/>
      <c r="D194" s="155"/>
      <c r="E194" s="112"/>
      <c r="F194" s="156"/>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17"/>
      <c r="B195" s="17"/>
      <c r="C195" s="155"/>
      <c r="D195" s="155"/>
      <c r="E195" s="112"/>
      <c r="F195" s="156"/>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17"/>
      <c r="B196" s="17"/>
      <c r="C196" s="155"/>
      <c r="D196" s="155"/>
      <c r="E196" s="112"/>
      <c r="F196" s="156"/>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17"/>
      <c r="B197" s="17"/>
      <c r="C197" s="155"/>
      <c r="D197" s="155"/>
      <c r="E197" s="112"/>
      <c r="F197" s="156"/>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17"/>
      <c r="B198" s="17"/>
      <c r="C198" s="155"/>
      <c r="D198" s="155"/>
      <c r="E198" s="112"/>
      <c r="F198" s="156"/>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17"/>
      <c r="B199" s="17"/>
      <c r="C199" s="155"/>
      <c r="D199" s="155"/>
      <c r="E199" s="112"/>
      <c r="F199" s="156"/>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17"/>
      <c r="B200" s="17"/>
      <c r="C200" s="155"/>
      <c r="D200" s="155"/>
      <c r="E200" s="112"/>
      <c r="F200" s="156"/>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17"/>
      <c r="B201" s="17"/>
      <c r="C201" s="155"/>
      <c r="D201" s="155"/>
      <c r="E201" s="112"/>
      <c r="F201" s="156"/>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17"/>
      <c r="B202" s="17"/>
      <c r="C202" s="155"/>
      <c r="D202" s="155"/>
      <c r="E202" s="112"/>
      <c r="F202" s="156"/>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17"/>
      <c r="B203" s="17"/>
      <c r="C203" s="155"/>
      <c r="D203" s="155"/>
      <c r="E203" s="112"/>
      <c r="F203" s="156"/>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17"/>
      <c r="B204" s="17"/>
      <c r="C204" s="155"/>
      <c r="D204" s="155"/>
      <c r="E204" s="112"/>
      <c r="F204" s="156"/>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17"/>
      <c r="B205" s="17"/>
      <c r="C205" s="155"/>
      <c r="D205" s="155"/>
      <c r="E205" s="112"/>
      <c r="F205" s="156"/>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17"/>
      <c r="B206" s="17"/>
      <c r="C206" s="155"/>
      <c r="D206" s="155"/>
      <c r="E206" s="112"/>
      <c r="F206" s="156"/>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17"/>
      <c r="B207" s="17"/>
      <c r="C207" s="155"/>
      <c r="D207" s="155"/>
      <c r="E207" s="112"/>
      <c r="F207" s="156"/>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17"/>
      <c r="B208" s="17"/>
      <c r="C208" s="155"/>
      <c r="D208" s="155"/>
      <c r="E208" s="112"/>
      <c r="F208" s="156"/>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17"/>
      <c r="B209" s="17"/>
      <c r="C209" s="155"/>
      <c r="D209" s="155"/>
      <c r="E209" s="112"/>
      <c r="F209" s="156"/>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17"/>
      <c r="B210" s="17"/>
      <c r="C210" s="155"/>
      <c r="D210" s="155"/>
      <c r="E210" s="112"/>
      <c r="F210" s="156"/>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17"/>
      <c r="B211" s="17"/>
      <c r="C211" s="155"/>
      <c r="D211" s="155"/>
      <c r="E211" s="112"/>
      <c r="F211" s="156"/>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17"/>
      <c r="B212" s="17"/>
      <c r="C212" s="155"/>
      <c r="D212" s="155"/>
      <c r="E212" s="112"/>
      <c r="F212" s="156"/>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17"/>
      <c r="B213" s="17"/>
      <c r="C213" s="155"/>
      <c r="D213" s="155"/>
      <c r="E213" s="112"/>
      <c r="F213" s="156"/>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17"/>
      <c r="B214" s="17"/>
      <c r="C214" s="155"/>
      <c r="D214" s="155"/>
      <c r="E214" s="112"/>
      <c r="F214" s="156"/>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17"/>
      <c r="B215" s="17"/>
      <c r="C215" s="155"/>
      <c r="D215" s="155"/>
      <c r="E215" s="112"/>
      <c r="F215" s="156"/>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17"/>
      <c r="B216" s="17"/>
      <c r="C216" s="155"/>
      <c r="D216" s="155"/>
      <c r="E216" s="112"/>
      <c r="F216" s="156"/>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17"/>
      <c r="B217" s="17"/>
      <c r="C217" s="155"/>
      <c r="D217" s="155"/>
      <c r="E217" s="112"/>
      <c r="F217" s="156"/>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17"/>
      <c r="B218" s="17"/>
      <c r="C218" s="155"/>
      <c r="D218" s="155"/>
      <c r="E218" s="112"/>
      <c r="F218" s="156"/>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17"/>
      <c r="B219" s="17"/>
      <c r="C219" s="155"/>
      <c r="D219" s="155"/>
      <c r="E219" s="112"/>
      <c r="F219" s="156"/>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17"/>
      <c r="B220" s="17"/>
      <c r="C220" s="155"/>
      <c r="D220" s="155"/>
      <c r="E220" s="112"/>
      <c r="F220" s="156"/>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17"/>
      <c r="B221" s="17"/>
      <c r="C221" s="155"/>
      <c r="D221" s="155"/>
      <c r="E221" s="112"/>
      <c r="F221" s="156"/>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17"/>
      <c r="B222" s="17"/>
      <c r="C222" s="155"/>
      <c r="D222" s="155"/>
      <c r="E222" s="112"/>
      <c r="F222" s="156"/>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17"/>
      <c r="B223" s="17"/>
      <c r="C223" s="155"/>
      <c r="D223" s="155"/>
      <c r="E223" s="112"/>
      <c r="F223" s="156"/>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17"/>
      <c r="B224" s="17"/>
      <c r="C224" s="155"/>
      <c r="D224" s="155"/>
      <c r="E224" s="112"/>
      <c r="F224" s="156"/>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17"/>
      <c r="B225" s="17"/>
      <c r="C225" s="155"/>
      <c r="D225" s="155"/>
      <c r="E225" s="112"/>
      <c r="F225" s="156"/>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17"/>
      <c r="B226" s="17"/>
      <c r="C226" s="155"/>
      <c r="D226" s="155"/>
      <c r="E226" s="112"/>
      <c r="F226" s="156"/>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17"/>
      <c r="B227" s="17"/>
      <c r="C227" s="155"/>
      <c r="D227" s="155"/>
      <c r="E227" s="112"/>
      <c r="F227" s="156"/>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17"/>
      <c r="B228" s="17"/>
      <c r="C228" s="155"/>
      <c r="D228" s="155"/>
      <c r="E228" s="112"/>
      <c r="F228" s="156"/>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17"/>
      <c r="B229" s="17"/>
      <c r="C229" s="155"/>
      <c r="D229" s="155"/>
      <c r="E229" s="112"/>
      <c r="F229" s="156"/>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17"/>
      <c r="B230" s="17"/>
      <c r="C230" s="155"/>
      <c r="D230" s="155"/>
      <c r="E230" s="112"/>
      <c r="F230" s="156"/>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17"/>
      <c r="B231" s="17"/>
      <c r="C231" s="155"/>
      <c r="D231" s="155"/>
      <c r="E231" s="112"/>
      <c r="F231" s="156"/>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17"/>
      <c r="B232" s="17"/>
      <c r="C232" s="155"/>
      <c r="D232" s="155"/>
      <c r="E232" s="112"/>
      <c r="F232" s="156"/>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17"/>
      <c r="B233" s="17"/>
      <c r="C233" s="155"/>
      <c r="D233" s="155"/>
      <c r="E233" s="112"/>
      <c r="F233" s="156"/>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17"/>
      <c r="B234" s="17"/>
      <c r="C234" s="155"/>
      <c r="D234" s="155"/>
      <c r="E234" s="112"/>
      <c r="F234" s="156"/>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17"/>
      <c r="B235" s="17"/>
      <c r="C235" s="155"/>
      <c r="D235" s="155"/>
      <c r="E235" s="112"/>
      <c r="F235" s="156"/>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17"/>
      <c r="B236" s="17"/>
      <c r="C236" s="155"/>
      <c r="D236" s="155"/>
      <c r="E236" s="112"/>
      <c r="F236" s="156"/>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ageMargins left="0.7" right="0.7" top="0.75" bottom="0.75" header="0" footer="0"/>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A40" workbookViewId="0"/>
  </sheetViews>
  <sheetFormatPr defaultColWidth="12.58203125" defaultRowHeight="15" customHeight="1"/>
  <cols>
    <col min="1" max="1" width="37.08203125" customWidth="1"/>
    <col min="2" max="2" width="14.58203125" customWidth="1"/>
    <col min="3" max="3" width="16.5" customWidth="1"/>
    <col min="4" max="4" width="14.58203125" customWidth="1"/>
    <col min="5" max="5" width="14" customWidth="1"/>
    <col min="6" max="7" width="14.58203125" customWidth="1"/>
    <col min="8" max="13" width="9" customWidth="1"/>
    <col min="14" max="14" width="12.08203125" customWidth="1"/>
    <col min="15" max="20" width="9" customWidth="1"/>
  </cols>
  <sheetData>
    <row r="1" spans="1:20" ht="18.5">
      <c r="A1" s="423" t="s">
        <v>514</v>
      </c>
      <c r="B1" s="1"/>
      <c r="C1" s="1"/>
      <c r="D1" s="1"/>
      <c r="E1" s="1"/>
      <c r="F1" s="1"/>
      <c r="G1" s="1"/>
      <c r="H1" s="31"/>
      <c r="I1" s="31"/>
      <c r="J1" s="31"/>
      <c r="K1" s="31"/>
      <c r="L1" s="31"/>
      <c r="M1" s="31"/>
      <c r="N1" s="31"/>
      <c r="O1" s="31"/>
      <c r="P1" s="31"/>
      <c r="Q1" s="31"/>
      <c r="R1" s="31"/>
      <c r="S1" s="31"/>
      <c r="T1" s="31"/>
    </row>
    <row r="2" spans="1:20" ht="14.25" customHeight="1">
      <c r="A2" s="157"/>
      <c r="B2" s="158"/>
      <c r="C2" s="158"/>
      <c r="D2" s="158"/>
      <c r="E2" s="158"/>
      <c r="F2" s="158"/>
      <c r="G2" s="1"/>
      <c r="H2" s="1"/>
      <c r="I2" s="1"/>
      <c r="J2" s="1"/>
      <c r="K2" s="1"/>
      <c r="L2" s="1"/>
      <c r="M2" s="1"/>
      <c r="N2" s="1"/>
      <c r="O2" s="1"/>
      <c r="P2" s="1"/>
      <c r="Q2" s="1"/>
      <c r="R2" s="1"/>
      <c r="S2" s="1"/>
      <c r="T2" s="1"/>
    </row>
    <row r="3" spans="1:20" ht="29">
      <c r="A3" s="118" t="s">
        <v>113</v>
      </c>
      <c r="B3" s="421" t="s">
        <v>386</v>
      </c>
      <c r="C3" s="421" t="s">
        <v>387</v>
      </c>
      <c r="D3" s="421" t="s">
        <v>561</v>
      </c>
      <c r="E3" s="421" t="s">
        <v>562</v>
      </c>
      <c r="F3" s="421" t="s">
        <v>563</v>
      </c>
      <c r="G3" s="422" t="s">
        <v>564</v>
      </c>
      <c r="H3" s="31"/>
      <c r="I3" s="31"/>
      <c r="J3" s="31"/>
      <c r="K3" s="31"/>
      <c r="L3" s="31"/>
      <c r="M3" s="31"/>
    </row>
    <row r="4" spans="1:20" ht="14.25" customHeight="1">
      <c r="A4" s="159" t="s">
        <v>83</v>
      </c>
      <c r="B4" s="160">
        <v>639693146.96500003</v>
      </c>
      <c r="C4" s="161">
        <v>9708716310.2019997</v>
      </c>
      <c r="D4" s="162">
        <v>638262479.255</v>
      </c>
      <c r="E4" s="163">
        <v>8744985428.4979992</v>
      </c>
      <c r="F4" s="548">
        <v>598684905.81500006</v>
      </c>
      <c r="G4" s="161">
        <v>7906110056.8950005</v>
      </c>
      <c r="H4" s="31"/>
      <c r="I4" s="31"/>
      <c r="J4" s="31"/>
      <c r="K4" s="31"/>
      <c r="L4" s="31"/>
      <c r="M4" s="31"/>
    </row>
    <row r="5" spans="1:20" ht="14.25" customHeight="1">
      <c r="A5" s="164" t="s">
        <v>88</v>
      </c>
      <c r="B5" s="165">
        <v>411034565.33099997</v>
      </c>
      <c r="C5" s="166">
        <v>1985388364.928</v>
      </c>
      <c r="D5" s="167">
        <v>403259838.26899999</v>
      </c>
      <c r="E5" s="168">
        <v>2094062794.5810001</v>
      </c>
      <c r="F5" s="549">
        <v>407660223.73000002</v>
      </c>
      <c r="G5" s="166">
        <v>764647652.91600001</v>
      </c>
      <c r="H5" s="31"/>
      <c r="I5" s="31"/>
      <c r="J5" s="31"/>
      <c r="K5" s="31"/>
      <c r="L5" s="31"/>
      <c r="M5" s="31"/>
    </row>
    <row r="6" spans="1:20" ht="14.25" customHeight="1">
      <c r="A6" s="164" t="s">
        <v>86</v>
      </c>
      <c r="B6" s="169">
        <v>318051864.94300002</v>
      </c>
      <c r="C6" s="170">
        <v>1206092979.4530001</v>
      </c>
      <c r="D6" s="167">
        <v>316761969.57300001</v>
      </c>
      <c r="E6" s="168">
        <v>1097375799.608</v>
      </c>
      <c r="F6" s="549">
        <v>312666936.10799998</v>
      </c>
      <c r="G6" s="170">
        <v>710171746.84599996</v>
      </c>
      <c r="H6" s="31"/>
      <c r="I6" s="31"/>
      <c r="J6" s="31"/>
      <c r="K6" s="31"/>
      <c r="L6" s="31"/>
      <c r="M6" s="31"/>
    </row>
    <row r="7" spans="1:20" ht="14.25" customHeight="1">
      <c r="A7" s="164" t="s">
        <v>94</v>
      </c>
      <c r="B7" s="165">
        <v>255657886.167</v>
      </c>
      <c r="C7" s="166">
        <v>1032444587.684</v>
      </c>
      <c r="D7" s="167">
        <v>256298299.081</v>
      </c>
      <c r="E7" s="168">
        <v>1604884744.02</v>
      </c>
      <c r="F7" s="549">
        <v>256562681.31600001</v>
      </c>
      <c r="G7" s="166">
        <v>254241632.574</v>
      </c>
      <c r="H7" s="31"/>
      <c r="I7" s="31"/>
      <c r="J7" s="31"/>
      <c r="K7" s="31"/>
      <c r="L7" s="31"/>
      <c r="M7" s="31"/>
    </row>
    <row r="8" spans="1:20" ht="14.25" customHeight="1">
      <c r="A8" s="164" t="s">
        <v>95</v>
      </c>
      <c r="B8" s="169">
        <v>230781767.18000001</v>
      </c>
      <c r="C8" s="170">
        <v>488037950.33399999</v>
      </c>
      <c r="D8" s="167">
        <v>230200587.56999999</v>
      </c>
      <c r="E8" s="168">
        <v>1194216477.1819999</v>
      </c>
      <c r="F8" s="549">
        <v>227884915.41999999</v>
      </c>
      <c r="G8" s="170">
        <v>198381948.778</v>
      </c>
      <c r="H8" s="31"/>
      <c r="I8" s="31"/>
      <c r="J8" s="31"/>
      <c r="K8" s="31"/>
      <c r="L8" s="31"/>
      <c r="M8" s="31"/>
    </row>
    <row r="9" spans="1:20" ht="14.25" customHeight="1">
      <c r="A9" s="164" t="s">
        <v>85</v>
      </c>
      <c r="B9" s="165">
        <v>181030590.32300001</v>
      </c>
      <c r="C9" s="166">
        <v>1988875186.2720001</v>
      </c>
      <c r="D9" s="167">
        <v>179895519.57300001</v>
      </c>
      <c r="E9" s="168">
        <v>2539903053.1690001</v>
      </c>
      <c r="F9" s="549">
        <v>184456326.373</v>
      </c>
      <c r="G9" s="166">
        <v>2116890621.171</v>
      </c>
      <c r="H9" s="31"/>
      <c r="I9" s="31"/>
      <c r="J9" s="31"/>
      <c r="K9" s="31"/>
      <c r="L9" s="31"/>
      <c r="M9" s="31"/>
    </row>
    <row r="10" spans="1:20" ht="14.25" customHeight="1">
      <c r="A10" s="164" t="s">
        <v>89</v>
      </c>
      <c r="B10" s="169">
        <v>166001123.56299999</v>
      </c>
      <c r="C10" s="170">
        <v>800036345.21000099</v>
      </c>
      <c r="D10" s="167">
        <v>167037393.40799999</v>
      </c>
      <c r="E10" s="168">
        <v>1060070721.561</v>
      </c>
      <c r="F10" s="549">
        <v>167431261.19</v>
      </c>
      <c r="G10" s="170">
        <v>483973377</v>
      </c>
      <c r="H10" s="31"/>
      <c r="I10" s="31"/>
      <c r="J10" s="31"/>
      <c r="K10" s="31"/>
      <c r="L10" s="31"/>
      <c r="M10" s="31"/>
    </row>
    <row r="11" spans="1:20" ht="14.25" customHeight="1">
      <c r="A11" s="164" t="s">
        <v>84</v>
      </c>
      <c r="B11" s="165">
        <v>120392804.64</v>
      </c>
      <c r="C11" s="166">
        <v>1241646316.5</v>
      </c>
      <c r="D11" s="167">
        <v>118343374.64</v>
      </c>
      <c r="E11" s="168">
        <v>1484329725.71</v>
      </c>
      <c r="F11" s="549">
        <v>118486095.88</v>
      </c>
      <c r="G11" s="166">
        <v>1377699484.24</v>
      </c>
      <c r="H11" s="31"/>
      <c r="I11" s="31"/>
      <c r="J11" s="31"/>
      <c r="K11" s="31"/>
      <c r="L11" s="31"/>
      <c r="M11" s="31"/>
    </row>
    <row r="12" spans="1:20" ht="14.25" customHeight="1">
      <c r="A12" s="164" t="s">
        <v>87</v>
      </c>
      <c r="B12" s="169">
        <v>109714193.04000001</v>
      </c>
      <c r="C12" s="170">
        <v>956593844.61099994</v>
      </c>
      <c r="D12" s="167">
        <v>106863644.15000001</v>
      </c>
      <c r="E12" s="168">
        <v>1060316768.6109999</v>
      </c>
      <c r="F12" s="549">
        <v>102793717.01000001</v>
      </c>
      <c r="G12" s="170">
        <v>1009237955.753</v>
      </c>
      <c r="H12" s="31"/>
      <c r="I12" s="31"/>
      <c r="J12" s="31"/>
      <c r="K12" s="31"/>
      <c r="L12" s="31"/>
      <c r="M12" s="31"/>
    </row>
    <row r="13" spans="1:20" ht="14.25" customHeight="1">
      <c r="A13" s="164" t="s">
        <v>114</v>
      </c>
      <c r="B13" s="165">
        <v>101404229.579</v>
      </c>
      <c r="C13" s="166">
        <v>535749800.52499998</v>
      </c>
      <c r="D13" s="167">
        <v>101067853.064</v>
      </c>
      <c r="E13" s="168">
        <v>633558902.79299903</v>
      </c>
      <c r="F13" s="549">
        <v>100642066.412</v>
      </c>
      <c r="G13" s="166">
        <v>441027080.38</v>
      </c>
      <c r="H13" s="31"/>
      <c r="I13" s="31"/>
      <c r="J13" s="31"/>
      <c r="K13" s="31"/>
      <c r="L13" s="31"/>
      <c r="M13" s="31"/>
    </row>
    <row r="14" spans="1:20" ht="14.25" customHeight="1">
      <c r="A14" s="164" t="s">
        <v>90</v>
      </c>
      <c r="B14" s="169">
        <v>47414596</v>
      </c>
      <c r="C14" s="170">
        <v>381748847.06</v>
      </c>
      <c r="D14" s="167">
        <v>47588305.700000003</v>
      </c>
      <c r="E14" s="168">
        <v>406548694.75</v>
      </c>
      <c r="F14" s="549">
        <v>84923456.659999996</v>
      </c>
      <c r="G14" s="170">
        <v>669921917.77999997</v>
      </c>
      <c r="H14" s="31"/>
      <c r="I14" s="31"/>
      <c r="J14" s="31"/>
      <c r="K14" s="31"/>
      <c r="L14" s="31"/>
      <c r="M14" s="31"/>
    </row>
    <row r="15" spans="1:20" ht="14.25" customHeight="1">
      <c r="A15" s="164" t="s">
        <v>96</v>
      </c>
      <c r="B15" s="165">
        <v>59433006.75</v>
      </c>
      <c r="C15" s="166">
        <v>956985698.273</v>
      </c>
      <c r="D15" s="167">
        <v>61436965.439999998</v>
      </c>
      <c r="E15" s="168">
        <v>1251057667.352</v>
      </c>
      <c r="F15" s="549">
        <v>62712291.009999998</v>
      </c>
      <c r="G15" s="166">
        <v>945770733.375</v>
      </c>
      <c r="H15" s="31"/>
      <c r="I15" s="31"/>
      <c r="J15" s="31"/>
      <c r="K15" s="31"/>
      <c r="L15" s="31"/>
      <c r="M15" s="31"/>
    </row>
    <row r="16" spans="1:20" ht="14.25" customHeight="1">
      <c r="A16" s="164" t="s">
        <v>93</v>
      </c>
      <c r="B16" s="169">
        <v>45952514.438000001</v>
      </c>
      <c r="C16" s="170">
        <v>282175298.14399999</v>
      </c>
      <c r="D16" s="167">
        <v>45159537.508000001</v>
      </c>
      <c r="E16" s="168">
        <v>196885742.40000099</v>
      </c>
      <c r="F16" s="549">
        <v>45960289.468000002</v>
      </c>
      <c r="G16" s="170">
        <v>198492220.64300001</v>
      </c>
      <c r="H16" s="31"/>
      <c r="I16" s="31"/>
      <c r="J16" s="31"/>
      <c r="K16" s="31"/>
      <c r="L16" s="31"/>
      <c r="M16" s="31"/>
    </row>
    <row r="17" spans="1:26" ht="14.25" customHeight="1">
      <c r="A17" s="164" t="s">
        <v>91</v>
      </c>
      <c r="B17" s="165">
        <v>42616144.109999999</v>
      </c>
      <c r="C17" s="166">
        <v>294027138.73199999</v>
      </c>
      <c r="D17" s="167">
        <v>42579265.109999999</v>
      </c>
      <c r="E17" s="168">
        <v>299766383.13099998</v>
      </c>
      <c r="F17" s="549">
        <v>42570128.609999999</v>
      </c>
      <c r="G17" s="166">
        <v>293119272.30400002</v>
      </c>
      <c r="H17" s="31"/>
      <c r="I17" s="31"/>
      <c r="J17" s="31"/>
      <c r="K17" s="31"/>
      <c r="L17" s="31"/>
      <c r="M17" s="31"/>
    </row>
    <row r="18" spans="1:26" ht="14.25" customHeight="1">
      <c r="A18" s="164" t="s">
        <v>101</v>
      </c>
      <c r="B18" s="169">
        <v>20668445.013</v>
      </c>
      <c r="C18" s="170">
        <v>98614516.238000005</v>
      </c>
      <c r="D18" s="167">
        <v>20819384.057</v>
      </c>
      <c r="E18" s="168">
        <v>212369444.26800001</v>
      </c>
      <c r="F18" s="549">
        <v>20930153.033</v>
      </c>
      <c r="G18" s="170">
        <v>46215447.649999999</v>
      </c>
      <c r="H18" s="31"/>
      <c r="I18" s="31"/>
      <c r="J18" s="31"/>
      <c r="K18" s="31"/>
      <c r="L18" s="31"/>
      <c r="M18" s="31"/>
    </row>
    <row r="19" spans="1:26" ht="14.25" customHeight="1">
      <c r="A19" s="164" t="s">
        <v>103</v>
      </c>
      <c r="B19" s="165">
        <v>20312438.309999999</v>
      </c>
      <c r="C19" s="166">
        <v>595121568.04999995</v>
      </c>
      <c r="D19" s="167">
        <v>20206986.75</v>
      </c>
      <c r="E19" s="168">
        <v>623493960.90999997</v>
      </c>
      <c r="F19" s="549">
        <v>19991447.379999999</v>
      </c>
      <c r="G19" s="166">
        <v>627462112.35000002</v>
      </c>
      <c r="H19" s="31"/>
      <c r="I19" s="31"/>
      <c r="J19" s="31"/>
      <c r="K19" s="31"/>
      <c r="L19" s="31"/>
      <c r="M19" s="31"/>
    </row>
    <row r="20" spans="1:26" ht="14.25" customHeight="1">
      <c r="A20" s="164" t="s">
        <v>97</v>
      </c>
      <c r="B20" s="169">
        <v>13458930.15</v>
      </c>
      <c r="C20" s="170">
        <v>275514826.47399998</v>
      </c>
      <c r="D20" s="167">
        <v>13432526.59</v>
      </c>
      <c r="E20" s="168">
        <v>294727334.704</v>
      </c>
      <c r="F20" s="549">
        <v>13497528.59</v>
      </c>
      <c r="G20" s="170">
        <v>279605439.94599998</v>
      </c>
      <c r="H20" s="31"/>
      <c r="I20" s="31"/>
      <c r="J20" s="31"/>
      <c r="K20" s="31"/>
      <c r="L20" s="31"/>
      <c r="M20" s="31"/>
    </row>
    <row r="21" spans="1:26" ht="14.25" customHeight="1">
      <c r="A21" s="164" t="s">
        <v>107</v>
      </c>
      <c r="B21" s="165">
        <v>9228115.2699999996</v>
      </c>
      <c r="C21" s="166">
        <v>21799523.039999999</v>
      </c>
      <c r="D21" s="167">
        <v>9214134.75</v>
      </c>
      <c r="E21" s="168">
        <v>40167969.479999997</v>
      </c>
      <c r="F21" s="549">
        <v>9347124.6300000008</v>
      </c>
      <c r="G21" s="166">
        <v>5292227.6100000003</v>
      </c>
      <c r="H21" s="31"/>
      <c r="I21" s="31"/>
      <c r="J21" s="31"/>
      <c r="K21" s="31"/>
      <c r="L21" s="31"/>
      <c r="M21" s="31"/>
    </row>
    <row r="22" spans="1:26" ht="14.25" customHeight="1">
      <c r="A22" s="164" t="s">
        <v>104</v>
      </c>
      <c r="B22" s="169">
        <v>7099299.4400000004</v>
      </c>
      <c r="C22" s="170">
        <v>23265449.070999999</v>
      </c>
      <c r="D22" s="167">
        <v>7689838.3300000001</v>
      </c>
      <c r="E22" s="168">
        <v>40381875.756999999</v>
      </c>
      <c r="F22" s="549">
        <v>7680440.3499999996</v>
      </c>
      <c r="G22" s="170">
        <v>9094481.5999999996</v>
      </c>
      <c r="H22" s="31"/>
      <c r="I22" s="31"/>
      <c r="J22" s="31"/>
      <c r="K22" s="31"/>
      <c r="L22" s="31"/>
      <c r="M22" s="31"/>
    </row>
    <row r="23" spans="1:26" ht="14.25" customHeight="1">
      <c r="A23" s="164" t="s">
        <v>98</v>
      </c>
      <c r="B23" s="165">
        <v>5828596</v>
      </c>
      <c r="C23" s="166">
        <v>92670448.040000007</v>
      </c>
      <c r="D23" s="167">
        <v>6613752.7699999996</v>
      </c>
      <c r="E23" s="168">
        <v>90189176.819999993</v>
      </c>
      <c r="F23" s="549">
        <v>6641437.1100000003</v>
      </c>
      <c r="G23" s="166">
        <v>99551892.569999993</v>
      </c>
      <c r="H23" s="31"/>
      <c r="I23" s="31"/>
      <c r="J23" s="31"/>
      <c r="K23" s="31"/>
      <c r="L23" s="31"/>
      <c r="M23" s="31"/>
    </row>
    <row r="24" spans="1:26" ht="14.25" customHeight="1">
      <c r="A24" s="164" t="s">
        <v>106</v>
      </c>
      <c r="B24" s="169">
        <v>4970528.3499999996</v>
      </c>
      <c r="C24" s="170">
        <v>14815014.546</v>
      </c>
      <c r="D24" s="167">
        <v>5002977.08</v>
      </c>
      <c r="E24" s="168">
        <v>24909772.395</v>
      </c>
      <c r="F24" s="549">
        <v>4994092.46</v>
      </c>
      <c r="G24" s="170">
        <v>5165321.9539999999</v>
      </c>
      <c r="H24" s="31"/>
      <c r="I24" s="31"/>
      <c r="J24" s="31"/>
      <c r="K24" s="31"/>
      <c r="L24" s="31"/>
      <c r="M24" s="31"/>
    </row>
    <row r="25" spans="1:26" ht="14.25" customHeight="1">
      <c r="A25" s="164" t="s">
        <v>100</v>
      </c>
      <c r="B25" s="165">
        <v>7101756.415</v>
      </c>
      <c r="C25" s="166">
        <v>126092674.59</v>
      </c>
      <c r="D25" s="167">
        <v>6547711.4369999999</v>
      </c>
      <c r="E25" s="168">
        <v>92704306.980000004</v>
      </c>
      <c r="F25" s="549">
        <v>4928244.0970000001</v>
      </c>
      <c r="G25" s="166">
        <v>97617286.870000005</v>
      </c>
      <c r="H25" s="31"/>
      <c r="I25" s="31"/>
      <c r="J25" s="31"/>
      <c r="K25" s="31"/>
      <c r="L25" s="31"/>
      <c r="M25" s="31"/>
    </row>
    <row r="26" spans="1:26" ht="14.25" customHeight="1">
      <c r="A26" s="164" t="s">
        <v>105</v>
      </c>
      <c r="B26" s="169">
        <v>3833139.0150000001</v>
      </c>
      <c r="C26" s="170">
        <v>180738911.99000001</v>
      </c>
      <c r="D26" s="167">
        <v>3927063.76</v>
      </c>
      <c r="E26" s="168">
        <v>190154160.03</v>
      </c>
      <c r="F26" s="549">
        <v>3989752.52</v>
      </c>
      <c r="G26" s="170">
        <v>200388432.72</v>
      </c>
      <c r="H26" s="31"/>
      <c r="I26" s="31"/>
      <c r="J26" s="31"/>
      <c r="K26" s="31"/>
      <c r="L26" s="31"/>
      <c r="M26" s="31"/>
    </row>
    <row r="27" spans="1:26" ht="14.25" customHeight="1">
      <c r="A27" s="164" t="s">
        <v>99</v>
      </c>
      <c r="B27" s="169">
        <v>3515538</v>
      </c>
      <c r="C27" s="170">
        <v>87159137.640000001</v>
      </c>
      <c r="D27" s="167">
        <v>3503727.68</v>
      </c>
      <c r="E27" s="168">
        <v>90710370.069999993</v>
      </c>
      <c r="F27" s="550">
        <v>3484335.89</v>
      </c>
      <c r="G27" s="170">
        <v>111967706.89</v>
      </c>
      <c r="H27" s="31"/>
      <c r="I27" s="31"/>
      <c r="J27" s="31"/>
      <c r="K27" s="31"/>
      <c r="L27" s="31"/>
      <c r="M27" s="31"/>
      <c r="N27" s="1"/>
      <c r="O27" s="1"/>
      <c r="P27" s="1"/>
      <c r="Q27" s="1"/>
      <c r="R27" s="1"/>
      <c r="S27" s="1"/>
      <c r="T27" s="1"/>
      <c r="U27" s="1"/>
      <c r="V27" s="1"/>
      <c r="W27" s="1"/>
      <c r="X27" s="1"/>
      <c r="Y27" s="1"/>
      <c r="Z27" s="1"/>
    </row>
    <row r="28" spans="1:26" ht="14.25" customHeight="1">
      <c r="A28" s="164" t="s">
        <v>102</v>
      </c>
      <c r="B28" s="165">
        <v>1795979.28</v>
      </c>
      <c r="C28" s="166">
        <v>22544456.546</v>
      </c>
      <c r="D28" s="167">
        <v>1794375.91</v>
      </c>
      <c r="E28" s="168">
        <v>23652905.151000001</v>
      </c>
      <c r="F28" s="549">
        <v>1818619.41</v>
      </c>
      <c r="G28" s="166">
        <v>25094716.359999999</v>
      </c>
      <c r="H28" s="31"/>
      <c r="I28" s="31"/>
      <c r="J28" s="31"/>
      <c r="K28" s="31"/>
      <c r="L28" s="31"/>
      <c r="M28" s="31"/>
    </row>
    <row r="29" spans="1:26" ht="14.25" customHeight="1">
      <c r="A29" s="171" t="s">
        <v>108</v>
      </c>
      <c r="B29" s="172">
        <v>1057136.45</v>
      </c>
      <c r="C29" s="173">
        <v>2396609.6910000001</v>
      </c>
      <c r="D29" s="174">
        <v>1017875.13</v>
      </c>
      <c r="E29" s="175">
        <v>6528528.4349999996</v>
      </c>
      <c r="F29" s="551">
        <v>1056208.1299999999</v>
      </c>
      <c r="G29" s="173">
        <v>402909.31699999998</v>
      </c>
      <c r="H29" s="31"/>
      <c r="I29" s="31"/>
      <c r="J29" s="31"/>
      <c r="K29" s="31"/>
      <c r="L29" s="31"/>
      <c r="M29" s="31"/>
    </row>
    <row r="30" spans="1:26" ht="16.5" customHeight="1">
      <c r="A30" s="176" t="s">
        <v>42</v>
      </c>
      <c r="B30" s="177">
        <f>SUBTOTAL(109,'4.BldgUseTrend'!$B$4:$B$29)</f>
        <v>2828048334.7220001</v>
      </c>
      <c r="C30" s="546">
        <f>SUBTOTAL(109,'4.BldgUseTrend'!$C$4:$C$29)</f>
        <v>23399251803.844006</v>
      </c>
      <c r="D30" s="178">
        <f>SUBTOTAL(109,'4.BldgUseTrend'!$D$4:$D$29)</f>
        <v>2814525386.585</v>
      </c>
      <c r="E30" s="547">
        <f>SUBTOTAL(109,'4.BldgUseTrend'!$E$4:$E$29)</f>
        <v>25397952708.366001</v>
      </c>
      <c r="F30" s="178">
        <f>SUBTOTAL(109,'4.BldgUseTrend'!$F$4:$F$29)</f>
        <v>2811794678.6020012</v>
      </c>
      <c r="G30" s="547">
        <f>SUBTOTAL(109,'4.BldgUseTrend'!$G$4:$G$29)</f>
        <v>18877543676.491997</v>
      </c>
      <c r="H30" s="31"/>
      <c r="I30" s="31"/>
      <c r="J30" s="31"/>
      <c r="K30" s="31"/>
      <c r="L30" s="31"/>
      <c r="M30" s="31"/>
      <c r="N30" s="31"/>
      <c r="O30" s="31"/>
      <c r="P30" s="31"/>
      <c r="Q30" s="31"/>
      <c r="R30" s="31"/>
      <c r="S30" s="31"/>
      <c r="T30" s="31"/>
    </row>
    <row r="31" spans="1:26" ht="14.25" customHeight="1">
      <c r="A31" s="31"/>
      <c r="B31" s="31"/>
      <c r="C31" s="31"/>
      <c r="D31" s="31"/>
      <c r="E31" s="31"/>
      <c r="F31" s="31"/>
      <c r="G31" s="31"/>
      <c r="H31" s="31"/>
      <c r="I31" s="31"/>
      <c r="J31" s="31"/>
      <c r="K31" s="31"/>
      <c r="L31" s="31"/>
      <c r="M31" s="31"/>
      <c r="N31" s="31"/>
      <c r="O31" s="31"/>
      <c r="P31" s="31"/>
      <c r="Q31" s="31"/>
      <c r="R31" s="31"/>
      <c r="S31" s="31"/>
      <c r="T31" s="31"/>
    </row>
    <row r="32" spans="1:26" ht="14.25" customHeight="1">
      <c r="A32" s="31" t="s">
        <v>70</v>
      </c>
      <c r="B32" s="31"/>
      <c r="C32" s="31"/>
      <c r="D32" s="31"/>
      <c r="E32" s="31"/>
      <c r="F32" s="31"/>
      <c r="G32" s="31"/>
      <c r="H32" s="31"/>
      <c r="I32" s="31"/>
      <c r="J32" s="31"/>
      <c r="K32" s="31"/>
      <c r="L32" s="31"/>
      <c r="M32" s="31"/>
      <c r="N32" s="31"/>
      <c r="O32" s="31"/>
      <c r="P32" s="31"/>
      <c r="Q32" s="31"/>
      <c r="R32" s="31"/>
      <c r="S32" s="31"/>
      <c r="T32" s="31"/>
    </row>
    <row r="33" spans="1:20" ht="14.25" customHeight="1">
      <c r="A33" s="31" t="s">
        <v>115</v>
      </c>
      <c r="B33" s="96"/>
      <c r="C33" s="96"/>
      <c r="D33" s="96"/>
      <c r="E33" s="96"/>
      <c r="F33" s="96"/>
      <c r="G33" s="179"/>
      <c r="H33" s="31"/>
      <c r="I33" s="31"/>
      <c r="J33" s="31"/>
      <c r="K33" s="31"/>
      <c r="L33" s="31"/>
      <c r="M33" s="31"/>
      <c r="N33" s="31"/>
      <c r="O33" s="31"/>
      <c r="P33" s="31"/>
      <c r="Q33" s="31"/>
      <c r="R33" s="31"/>
      <c r="S33" s="31"/>
      <c r="T33" s="31"/>
    </row>
    <row r="34" spans="1:20" ht="14.25" customHeight="1">
      <c r="A34" s="31" t="s">
        <v>116</v>
      </c>
      <c r="B34" s="31"/>
      <c r="C34" s="31"/>
      <c r="D34" s="31"/>
      <c r="E34" s="31"/>
      <c r="F34" s="31"/>
      <c r="G34" s="31"/>
      <c r="H34" s="31"/>
      <c r="I34" s="31"/>
      <c r="J34" s="31"/>
      <c r="K34" s="31"/>
      <c r="L34" s="31"/>
      <c r="M34" s="31"/>
      <c r="N34" s="31"/>
      <c r="O34" s="31"/>
      <c r="P34" s="31"/>
      <c r="Q34" s="31"/>
      <c r="R34" s="31"/>
      <c r="S34" s="31"/>
      <c r="T34" s="31"/>
    </row>
    <row r="35" spans="1:20" ht="30" customHeight="1">
      <c r="A35" s="742" t="s">
        <v>117</v>
      </c>
      <c r="B35" s="712"/>
      <c r="C35" s="712"/>
      <c r="D35" s="712"/>
      <c r="E35" s="712"/>
      <c r="F35" s="712"/>
      <c r="G35" s="712"/>
      <c r="H35" s="31"/>
      <c r="I35" s="31"/>
      <c r="J35" s="31"/>
      <c r="K35" s="31"/>
      <c r="L35" s="31"/>
      <c r="M35" s="31"/>
      <c r="N35" s="31"/>
      <c r="O35" s="31"/>
      <c r="P35" s="31"/>
      <c r="Q35" s="31"/>
      <c r="R35" s="31"/>
      <c r="S35" s="31"/>
      <c r="T35" s="31"/>
    </row>
    <row r="36" spans="1:20" ht="14.25" customHeight="1">
      <c r="A36" s="463" t="s">
        <v>565</v>
      </c>
      <c r="B36" s="31"/>
      <c r="C36" s="53"/>
      <c r="D36" s="31"/>
      <c r="E36" s="31"/>
      <c r="F36" s="31"/>
      <c r="G36" s="31"/>
      <c r="H36" s="31"/>
      <c r="I36" s="31"/>
      <c r="J36" s="31"/>
      <c r="K36" s="31"/>
      <c r="L36" s="31"/>
      <c r="M36" s="31"/>
      <c r="N36" s="31"/>
      <c r="O36" s="31"/>
      <c r="P36" s="31"/>
      <c r="Q36" s="31"/>
      <c r="R36" s="31"/>
      <c r="S36" s="31"/>
      <c r="T36" s="31"/>
    </row>
    <row r="37" spans="1:20" ht="14.25" customHeight="1">
      <c r="A37" s="31" t="s">
        <v>118</v>
      </c>
      <c r="B37" s="31"/>
      <c r="C37" s="31"/>
      <c r="D37" s="31"/>
      <c r="E37" s="31"/>
      <c r="F37" s="31"/>
      <c r="G37" s="31"/>
      <c r="H37" s="31"/>
      <c r="I37" s="31"/>
      <c r="J37" s="31"/>
      <c r="K37" s="31"/>
      <c r="L37" s="31"/>
      <c r="M37" s="31"/>
      <c r="N37" s="31"/>
      <c r="O37" s="31"/>
      <c r="P37" s="31"/>
      <c r="Q37" s="31"/>
      <c r="R37" s="31"/>
      <c r="S37" s="31"/>
      <c r="T37" s="31"/>
    </row>
    <row r="38" spans="1:20" ht="14.25" customHeight="1">
      <c r="A38" s="31"/>
      <c r="B38" s="31"/>
      <c r="C38" s="31"/>
      <c r="D38" s="31"/>
      <c r="E38" s="31"/>
      <c r="F38" s="31"/>
      <c r="G38" s="31"/>
      <c r="H38" s="31"/>
      <c r="I38" s="31"/>
      <c r="J38" s="31"/>
      <c r="K38" s="31"/>
      <c r="L38" s="31"/>
      <c r="M38" s="31"/>
      <c r="N38" s="31"/>
      <c r="O38" s="31"/>
      <c r="P38" s="31"/>
      <c r="Q38" s="31"/>
      <c r="R38" s="31"/>
      <c r="S38" s="31"/>
      <c r="T38" s="31"/>
    </row>
    <row r="39" spans="1:20" ht="14.25" customHeight="1">
      <c r="A39" s="1"/>
      <c r="B39" s="1"/>
      <c r="C39" s="1"/>
      <c r="D39" s="1"/>
      <c r="E39" s="1"/>
      <c r="F39" s="1"/>
      <c r="G39" s="1"/>
      <c r="H39" s="1"/>
      <c r="I39" s="1"/>
      <c r="J39" s="1"/>
      <c r="K39" s="1"/>
      <c r="L39" s="1"/>
      <c r="M39" s="1"/>
      <c r="N39" s="1"/>
      <c r="O39" s="1"/>
      <c r="P39" s="1"/>
      <c r="Q39" s="1"/>
      <c r="R39" s="1"/>
      <c r="S39" s="1"/>
      <c r="T39" s="1"/>
    </row>
    <row r="40" spans="1:20" ht="14.25" customHeight="1">
      <c r="A40" s="1"/>
      <c r="B40" s="1"/>
      <c r="C40" s="1"/>
      <c r="D40" s="1"/>
      <c r="E40" s="1"/>
      <c r="F40" s="1"/>
      <c r="G40" s="1"/>
      <c r="H40" s="1"/>
      <c r="I40" s="1"/>
      <c r="J40" s="1"/>
      <c r="K40" s="1"/>
      <c r="L40" s="1"/>
      <c r="M40" s="1"/>
      <c r="N40" s="1"/>
      <c r="O40" s="1"/>
      <c r="P40" s="1"/>
      <c r="Q40" s="1"/>
      <c r="R40" s="1"/>
      <c r="S40" s="1"/>
      <c r="T40" s="1"/>
    </row>
    <row r="41" spans="1:20" ht="14.25" customHeight="1">
      <c r="A41" s="1"/>
      <c r="B41" s="1"/>
      <c r="C41" s="1"/>
      <c r="D41" s="1"/>
      <c r="E41" s="1"/>
      <c r="F41" s="1"/>
      <c r="G41" s="1"/>
      <c r="H41" s="1"/>
      <c r="I41" s="1"/>
      <c r="J41" s="1"/>
      <c r="K41" s="1"/>
      <c r="L41" s="1"/>
      <c r="M41" s="1"/>
      <c r="N41" s="1"/>
      <c r="O41" s="1"/>
      <c r="P41" s="1"/>
      <c r="Q41" s="1"/>
      <c r="R41" s="1"/>
      <c r="S41" s="1"/>
      <c r="T41" s="1"/>
    </row>
    <row r="42" spans="1:20" ht="14.25" customHeight="1">
      <c r="A42" s="1"/>
      <c r="B42" s="1"/>
      <c r="C42" s="1"/>
      <c r="D42" s="1"/>
      <c r="E42" s="1"/>
      <c r="F42" s="1"/>
      <c r="G42" s="1"/>
      <c r="H42" s="1"/>
      <c r="I42" s="1"/>
      <c r="J42" s="1"/>
      <c r="K42" s="1"/>
      <c r="L42" s="1"/>
      <c r="M42" s="1"/>
      <c r="N42" s="1"/>
      <c r="O42" s="1"/>
      <c r="P42" s="1"/>
      <c r="Q42" s="1"/>
      <c r="R42" s="1"/>
      <c r="S42" s="1"/>
      <c r="T42" s="1"/>
    </row>
    <row r="43" spans="1:20" ht="14.25" customHeight="1">
      <c r="A43" s="1"/>
      <c r="B43" s="1"/>
      <c r="C43" s="1"/>
      <c r="D43" s="1"/>
      <c r="E43" s="1"/>
      <c r="F43" s="1"/>
      <c r="G43" s="1"/>
      <c r="H43" s="1"/>
      <c r="I43" s="1"/>
      <c r="J43" s="1"/>
      <c r="K43" s="1"/>
      <c r="L43" s="1"/>
      <c r="M43" s="1"/>
      <c r="N43" s="1"/>
      <c r="O43" s="1"/>
      <c r="P43" s="1"/>
      <c r="Q43" s="1"/>
      <c r="R43" s="1"/>
      <c r="S43" s="1"/>
      <c r="T43" s="1"/>
    </row>
    <row r="44" spans="1:20" ht="14.25" customHeight="1">
      <c r="A44" s="1"/>
      <c r="B44" s="1"/>
      <c r="C44" s="1"/>
      <c r="D44" s="1"/>
      <c r="E44" s="1"/>
      <c r="F44" s="1"/>
      <c r="G44" s="110"/>
      <c r="H44" s="1"/>
      <c r="I44" s="1"/>
      <c r="J44" s="1"/>
      <c r="K44" s="1"/>
      <c r="L44" s="1"/>
      <c r="M44" s="1"/>
      <c r="N44" s="1"/>
      <c r="O44" s="1"/>
      <c r="P44" s="1"/>
      <c r="Q44" s="1"/>
      <c r="R44" s="1"/>
      <c r="S44" s="1"/>
      <c r="T44" s="1"/>
    </row>
    <row r="45" spans="1:20" ht="14.25" customHeight="1">
      <c r="A45" s="1"/>
      <c r="B45" s="1"/>
      <c r="C45" s="1"/>
      <c r="D45" s="1"/>
      <c r="E45" s="1"/>
      <c r="F45" s="1"/>
      <c r="G45" s="181"/>
      <c r="H45" s="1"/>
      <c r="I45" s="1"/>
      <c r="J45" s="1"/>
      <c r="K45" s="1"/>
      <c r="L45" s="1"/>
      <c r="M45" s="1"/>
      <c r="N45" s="1"/>
      <c r="O45" s="1"/>
      <c r="P45" s="1"/>
      <c r="Q45" s="1"/>
      <c r="R45" s="1"/>
      <c r="S45" s="1"/>
      <c r="T45" s="1"/>
    </row>
    <row r="46" spans="1:20" ht="14.25" customHeight="1">
      <c r="A46" s="1"/>
      <c r="B46" s="1"/>
      <c r="C46" s="1"/>
      <c r="D46" s="1"/>
      <c r="E46" s="1"/>
      <c r="F46" s="1"/>
      <c r="G46" s="1"/>
      <c r="H46" s="1"/>
      <c r="I46" s="1"/>
      <c r="J46" s="1"/>
      <c r="K46" s="1"/>
      <c r="L46" s="1"/>
      <c r="M46" s="1"/>
      <c r="N46" s="1"/>
      <c r="O46" s="1"/>
      <c r="P46" s="1"/>
      <c r="Q46" s="1"/>
      <c r="R46" s="1"/>
      <c r="S46" s="1"/>
      <c r="T46" s="1"/>
    </row>
    <row r="47" spans="1:20" ht="14.25" customHeight="1">
      <c r="A47" s="1"/>
      <c r="B47" s="1"/>
      <c r="C47" s="1"/>
      <c r="D47" s="1"/>
      <c r="E47" s="1"/>
      <c r="F47" s="1"/>
      <c r="G47" s="1"/>
      <c r="H47" s="1"/>
      <c r="I47" s="1"/>
      <c r="J47" s="1"/>
      <c r="K47" s="1"/>
      <c r="L47" s="1"/>
      <c r="M47" s="1"/>
      <c r="N47" s="1"/>
      <c r="O47" s="1"/>
      <c r="P47" s="1"/>
      <c r="Q47" s="1"/>
      <c r="R47" s="1"/>
      <c r="S47" s="1"/>
      <c r="T47" s="1"/>
    </row>
    <row r="48" spans="1:20" ht="14.25" customHeight="1">
      <c r="A48" s="1"/>
      <c r="B48" s="1"/>
      <c r="C48" s="1"/>
      <c r="D48" s="1"/>
      <c r="E48" s="1"/>
      <c r="F48" s="1"/>
      <c r="G48" s="1"/>
      <c r="H48" s="1"/>
      <c r="I48" s="1"/>
      <c r="J48" s="1"/>
      <c r="K48" s="1"/>
      <c r="L48" s="1"/>
      <c r="M48" s="1"/>
      <c r="N48" s="1"/>
      <c r="O48" s="1"/>
      <c r="P48" s="1"/>
      <c r="Q48" s="1"/>
      <c r="R48" s="1"/>
      <c r="S48" s="1"/>
      <c r="T48" s="1"/>
    </row>
    <row r="49" spans="1:20" ht="14.25" customHeight="1">
      <c r="A49" s="1"/>
      <c r="B49" s="1"/>
      <c r="C49" s="1"/>
      <c r="D49" s="1"/>
      <c r="E49" s="1"/>
      <c r="F49" s="1"/>
      <c r="G49" s="1"/>
      <c r="H49" s="1"/>
      <c r="I49" s="1"/>
      <c r="J49" s="1"/>
      <c r="K49" s="1"/>
      <c r="L49" s="1"/>
      <c r="M49" s="1"/>
      <c r="N49" s="1"/>
      <c r="O49" s="1"/>
      <c r="P49" s="1"/>
      <c r="Q49" s="1"/>
      <c r="R49" s="1"/>
      <c r="S49" s="1"/>
      <c r="T49" s="1"/>
    </row>
    <row r="50" spans="1:20" ht="14.25" customHeight="1">
      <c r="A50" s="1"/>
      <c r="B50" s="1"/>
      <c r="C50" s="1"/>
      <c r="D50" s="1"/>
      <c r="E50" s="1"/>
      <c r="F50" s="1"/>
      <c r="G50" s="1"/>
      <c r="H50" s="1"/>
      <c r="I50" s="1"/>
      <c r="J50" s="1"/>
      <c r="K50" s="1"/>
      <c r="L50" s="1"/>
      <c r="M50" s="1"/>
      <c r="N50" s="1"/>
      <c r="O50" s="1"/>
      <c r="P50" s="1"/>
      <c r="Q50" s="1"/>
      <c r="R50" s="1"/>
      <c r="S50" s="1"/>
      <c r="T50" s="1"/>
    </row>
    <row r="51" spans="1:20" ht="14.25" customHeight="1">
      <c r="A51" s="1"/>
      <c r="B51" s="1"/>
      <c r="C51" s="1"/>
      <c r="D51" s="1"/>
      <c r="E51" s="1"/>
      <c r="F51" s="1"/>
      <c r="G51" s="1"/>
      <c r="H51" s="1"/>
      <c r="I51" s="1"/>
      <c r="J51" s="1"/>
      <c r="K51" s="1"/>
      <c r="L51" s="1"/>
      <c r="M51" s="1"/>
      <c r="N51" s="1"/>
      <c r="O51" s="1"/>
      <c r="P51" s="1"/>
      <c r="Q51" s="1"/>
      <c r="R51" s="1"/>
      <c r="S51" s="1"/>
      <c r="T51" s="1"/>
    </row>
    <row r="52" spans="1:20" ht="14.25" customHeight="1">
      <c r="A52" s="1"/>
      <c r="B52" s="1"/>
      <c r="C52" s="1"/>
      <c r="D52" s="1"/>
      <c r="E52" s="1"/>
      <c r="F52" s="1"/>
      <c r="G52" s="1"/>
      <c r="H52" s="1"/>
      <c r="I52" s="1"/>
      <c r="J52" s="1"/>
      <c r="K52" s="1"/>
      <c r="L52" s="1"/>
      <c r="M52" s="1"/>
      <c r="N52" s="1"/>
      <c r="O52" s="1"/>
      <c r="P52" s="1"/>
      <c r="Q52" s="1"/>
      <c r="R52" s="1"/>
      <c r="S52" s="1"/>
      <c r="T52" s="1"/>
    </row>
    <row r="53" spans="1:20" ht="14.25" customHeight="1">
      <c r="A53" s="1"/>
      <c r="B53" s="1"/>
      <c r="C53" s="1"/>
      <c r="D53" s="1"/>
      <c r="E53" s="1"/>
      <c r="F53" s="1"/>
      <c r="G53" s="1"/>
      <c r="H53" s="1"/>
      <c r="I53" s="1"/>
      <c r="J53" s="1"/>
      <c r="K53" s="1"/>
      <c r="L53" s="1"/>
      <c r="M53" s="1"/>
      <c r="N53" s="1"/>
      <c r="O53" s="1"/>
      <c r="P53" s="1"/>
      <c r="Q53" s="1"/>
      <c r="R53" s="1"/>
      <c r="S53" s="1"/>
      <c r="T53" s="1"/>
    </row>
    <row r="54" spans="1:20" ht="14.25" customHeight="1">
      <c r="A54" s="1"/>
      <c r="B54" s="1"/>
      <c r="C54" s="1"/>
      <c r="D54" s="1"/>
      <c r="E54" s="1"/>
      <c r="F54" s="1"/>
      <c r="G54" s="1"/>
      <c r="H54" s="1"/>
      <c r="I54" s="1"/>
      <c r="J54" s="1"/>
      <c r="K54" s="1"/>
      <c r="L54" s="1"/>
      <c r="M54" s="1"/>
      <c r="N54" s="1"/>
      <c r="O54" s="1"/>
      <c r="P54" s="1"/>
      <c r="Q54" s="1"/>
      <c r="R54" s="1"/>
      <c r="S54" s="1"/>
      <c r="T54" s="1"/>
    </row>
    <row r="55" spans="1:20" ht="15" customHeight="1">
      <c r="A55" s="1"/>
      <c r="B55" s="1"/>
      <c r="C55" s="1"/>
      <c r="D55" s="1"/>
      <c r="E55" s="1"/>
      <c r="F55" s="1"/>
      <c r="G55" s="1"/>
      <c r="H55" s="1"/>
      <c r="I55" s="1"/>
      <c r="J55" s="1"/>
      <c r="K55" s="1"/>
      <c r="L55" s="1"/>
      <c r="M55" s="1"/>
      <c r="N55" s="1"/>
      <c r="O55" s="1"/>
      <c r="P55" s="1"/>
      <c r="Q55" s="1"/>
      <c r="R55" s="1"/>
      <c r="S55" s="1"/>
      <c r="T55" s="1"/>
    </row>
    <row r="56" spans="1:20" ht="14.25" customHeight="1">
      <c r="A56" s="1"/>
      <c r="B56" s="1"/>
      <c r="C56" s="1"/>
      <c r="D56" s="1"/>
      <c r="E56" s="1"/>
      <c r="F56" s="1"/>
      <c r="G56" s="1"/>
      <c r="H56" s="1"/>
      <c r="I56" s="1"/>
      <c r="J56" s="1"/>
      <c r="K56" s="1"/>
      <c r="L56" s="1"/>
      <c r="M56" s="1"/>
      <c r="N56" s="1"/>
      <c r="O56" s="1"/>
      <c r="P56" s="1"/>
      <c r="Q56" s="1"/>
      <c r="R56" s="1"/>
      <c r="S56" s="1"/>
      <c r="T56" s="1"/>
    </row>
    <row r="57" spans="1:20" ht="14.25" customHeight="1">
      <c r="A57" s="1"/>
      <c r="B57" s="1"/>
      <c r="C57" s="1"/>
      <c r="D57" s="1"/>
      <c r="E57" s="1"/>
      <c r="F57" s="1"/>
      <c r="G57" s="1"/>
      <c r="H57" s="1"/>
      <c r="I57" s="1"/>
      <c r="J57" s="1"/>
      <c r="K57" s="1"/>
      <c r="L57" s="1"/>
      <c r="M57" s="1"/>
      <c r="N57" s="1"/>
      <c r="O57" s="1"/>
      <c r="P57" s="1"/>
      <c r="Q57" s="1"/>
      <c r="R57" s="1"/>
      <c r="S57" s="1"/>
      <c r="T57" s="1"/>
    </row>
    <row r="58" spans="1:20" ht="14.25" customHeight="1">
      <c r="A58" s="1"/>
      <c r="B58" s="1"/>
      <c r="C58" s="1"/>
      <c r="D58" s="1"/>
      <c r="E58" s="1"/>
      <c r="F58" s="1"/>
      <c r="G58" s="1"/>
      <c r="H58" s="1"/>
      <c r="I58" s="1"/>
      <c r="J58" s="1"/>
      <c r="K58" s="1"/>
      <c r="L58" s="1"/>
      <c r="M58" s="1"/>
      <c r="N58" s="1"/>
      <c r="O58" s="1"/>
      <c r="P58" s="1"/>
      <c r="Q58" s="1"/>
      <c r="R58" s="1"/>
      <c r="S58" s="1"/>
      <c r="T58" s="1"/>
    </row>
    <row r="59" spans="1:20" ht="14.25" customHeight="1">
      <c r="A59" s="1"/>
      <c r="B59" s="1"/>
      <c r="C59" s="1"/>
      <c r="D59" s="1"/>
      <c r="E59" s="1"/>
      <c r="F59" s="1"/>
      <c r="G59" s="1"/>
      <c r="H59" s="1"/>
      <c r="I59" s="1"/>
      <c r="J59" s="1"/>
      <c r="K59" s="1"/>
      <c r="L59" s="1"/>
      <c r="M59" s="1"/>
      <c r="N59" s="1"/>
      <c r="O59" s="1"/>
      <c r="P59" s="1"/>
      <c r="Q59" s="1"/>
      <c r="R59" s="1"/>
      <c r="S59" s="1"/>
      <c r="T59" s="1"/>
    </row>
    <row r="60" spans="1:20" ht="14.25" customHeight="1">
      <c r="A60" s="1"/>
      <c r="B60" s="1"/>
      <c r="C60" s="1"/>
      <c r="D60" s="1"/>
      <c r="E60" s="1"/>
      <c r="F60" s="1"/>
      <c r="G60" s="1"/>
      <c r="H60" s="1"/>
      <c r="I60" s="1"/>
      <c r="J60" s="1"/>
      <c r="K60" s="1"/>
      <c r="L60" s="1"/>
      <c r="M60" s="1"/>
      <c r="N60" s="1"/>
      <c r="O60" s="1"/>
      <c r="P60" s="1"/>
      <c r="Q60" s="1"/>
      <c r="R60" s="1"/>
      <c r="S60" s="1"/>
      <c r="T60" s="1"/>
    </row>
    <row r="61" spans="1:20" ht="14.25" customHeight="1">
      <c r="A61" s="1"/>
      <c r="B61" s="1"/>
      <c r="C61" s="1"/>
      <c r="D61" s="1"/>
      <c r="E61" s="1"/>
      <c r="F61" s="1"/>
      <c r="G61" s="1"/>
      <c r="H61" s="1"/>
      <c r="I61" s="1"/>
      <c r="J61" s="1"/>
      <c r="K61" s="1"/>
      <c r="L61" s="1"/>
      <c r="M61" s="1"/>
      <c r="N61" s="1"/>
      <c r="O61" s="1"/>
      <c r="P61" s="1"/>
      <c r="Q61" s="1"/>
      <c r="R61" s="1"/>
      <c r="S61" s="1"/>
      <c r="T61" s="1"/>
    </row>
    <row r="62" spans="1:20" ht="14.25" customHeight="1">
      <c r="A62" s="1"/>
      <c r="B62" s="1"/>
      <c r="C62" s="1"/>
      <c r="D62" s="1"/>
      <c r="E62" s="1"/>
      <c r="F62" s="1"/>
      <c r="G62" s="1"/>
      <c r="H62" s="1"/>
      <c r="I62" s="1"/>
      <c r="J62" s="1"/>
      <c r="K62" s="1"/>
      <c r="L62" s="1"/>
      <c r="M62" s="1"/>
      <c r="N62" s="1"/>
      <c r="O62" s="1"/>
      <c r="P62" s="1"/>
      <c r="Q62" s="1"/>
      <c r="R62" s="1"/>
      <c r="S62" s="1"/>
      <c r="T62" s="1"/>
    </row>
    <row r="63" spans="1:20" ht="14.25" customHeight="1">
      <c r="A63" s="1"/>
      <c r="B63" s="1"/>
      <c r="C63" s="1"/>
      <c r="D63" s="1"/>
      <c r="E63" s="1"/>
      <c r="F63" s="1"/>
      <c r="G63" s="1"/>
      <c r="H63" s="1"/>
      <c r="I63" s="1"/>
      <c r="J63" s="1"/>
      <c r="K63" s="1"/>
      <c r="L63" s="1"/>
      <c r="M63" s="1"/>
      <c r="N63" s="1"/>
      <c r="O63" s="1"/>
      <c r="P63" s="1"/>
      <c r="Q63" s="1"/>
      <c r="R63" s="1"/>
      <c r="S63" s="1"/>
      <c r="T63" s="1"/>
    </row>
    <row r="64" spans="1:20" ht="14.25" customHeight="1">
      <c r="A64" s="1"/>
      <c r="B64" s="1"/>
      <c r="C64" s="1"/>
      <c r="D64" s="1"/>
      <c r="E64" s="1"/>
      <c r="F64" s="1"/>
      <c r="G64" s="1"/>
      <c r="H64" s="1"/>
      <c r="I64" s="1"/>
      <c r="J64" s="1"/>
      <c r="K64" s="1"/>
      <c r="L64" s="1"/>
      <c r="M64" s="1"/>
      <c r="N64" s="1"/>
      <c r="O64" s="1"/>
      <c r="P64" s="1"/>
      <c r="Q64" s="1"/>
      <c r="R64" s="1"/>
      <c r="S64" s="1"/>
      <c r="T64" s="1"/>
    </row>
    <row r="65" spans="1:20" ht="14.25" customHeight="1">
      <c r="A65" s="1"/>
      <c r="B65" s="1"/>
      <c r="C65" s="1"/>
      <c r="D65" s="1"/>
      <c r="E65" s="1"/>
      <c r="F65" s="1"/>
      <c r="G65" s="1"/>
      <c r="H65" s="1"/>
      <c r="I65" s="1"/>
      <c r="J65" s="1"/>
      <c r="K65" s="1"/>
      <c r="L65" s="1"/>
      <c r="M65" s="1"/>
      <c r="N65" s="1"/>
      <c r="O65" s="1"/>
      <c r="P65" s="1"/>
      <c r="Q65" s="1"/>
      <c r="R65" s="1"/>
      <c r="S65" s="1"/>
      <c r="T65" s="1"/>
    </row>
    <row r="66" spans="1:20" ht="14.25" customHeight="1">
      <c r="A66" s="1"/>
      <c r="B66" s="1"/>
      <c r="C66" s="1"/>
      <c r="D66" s="1"/>
      <c r="E66" s="1"/>
      <c r="F66" s="1"/>
      <c r="G66" s="1"/>
      <c r="H66" s="1"/>
      <c r="I66" s="1"/>
      <c r="J66" s="1"/>
      <c r="K66" s="1"/>
      <c r="L66" s="1"/>
      <c r="M66" s="1"/>
      <c r="N66" s="1"/>
      <c r="O66" s="1"/>
      <c r="P66" s="1"/>
      <c r="Q66" s="1"/>
      <c r="R66" s="1"/>
      <c r="S66" s="1"/>
      <c r="T66" s="1"/>
    </row>
    <row r="67" spans="1:20" ht="14.25" customHeight="1">
      <c r="A67" s="1"/>
      <c r="B67" s="1"/>
      <c r="C67" s="1"/>
      <c r="D67" s="1"/>
      <c r="E67" s="1"/>
      <c r="F67" s="1"/>
      <c r="G67" s="1"/>
      <c r="H67" s="1"/>
      <c r="I67" s="1"/>
      <c r="J67" s="1"/>
      <c r="K67" s="1"/>
      <c r="L67" s="1"/>
      <c r="M67" s="1"/>
      <c r="N67" s="1"/>
      <c r="O67" s="1"/>
      <c r="P67" s="1"/>
      <c r="Q67" s="1"/>
      <c r="R67" s="1"/>
      <c r="S67" s="1"/>
      <c r="T67" s="1"/>
    </row>
    <row r="68" spans="1:20" ht="14.25" customHeight="1">
      <c r="A68" s="1"/>
      <c r="B68" s="1"/>
      <c r="C68" s="1"/>
      <c r="D68" s="1"/>
      <c r="E68" s="1"/>
      <c r="F68" s="1"/>
      <c r="G68" s="1"/>
      <c r="H68" s="1"/>
      <c r="I68" s="1"/>
      <c r="J68" s="1"/>
      <c r="K68" s="1"/>
      <c r="L68" s="1"/>
      <c r="M68" s="1"/>
      <c r="N68" s="1"/>
      <c r="O68" s="1"/>
      <c r="P68" s="1"/>
      <c r="Q68" s="1"/>
      <c r="R68" s="1"/>
      <c r="S68" s="1"/>
      <c r="T68" s="1"/>
    </row>
    <row r="69" spans="1:20" ht="14.25" customHeight="1">
      <c r="A69" s="1"/>
      <c r="B69" s="1"/>
      <c r="C69" s="1"/>
      <c r="D69" s="1"/>
      <c r="E69" s="1"/>
      <c r="F69" s="1"/>
      <c r="G69" s="1"/>
      <c r="H69" s="1"/>
      <c r="I69" s="1"/>
      <c r="J69" s="1"/>
      <c r="K69" s="1"/>
      <c r="L69" s="1"/>
      <c r="M69" s="1"/>
      <c r="N69" s="1"/>
      <c r="O69" s="1"/>
      <c r="P69" s="1"/>
      <c r="Q69" s="1"/>
      <c r="R69" s="1"/>
      <c r="S69" s="1"/>
      <c r="T69" s="1"/>
    </row>
    <row r="70" spans="1:20" ht="14.25" customHeight="1">
      <c r="A70" s="1"/>
      <c r="B70" s="1"/>
      <c r="C70" s="1"/>
      <c r="D70" s="1"/>
      <c r="E70" s="1"/>
      <c r="F70" s="1"/>
      <c r="G70" s="1"/>
      <c r="H70" s="1"/>
      <c r="I70" s="1"/>
      <c r="J70" s="1"/>
      <c r="K70" s="1"/>
      <c r="L70" s="1"/>
      <c r="M70" s="1"/>
      <c r="N70" s="1"/>
      <c r="O70" s="1"/>
      <c r="P70" s="1"/>
      <c r="Q70" s="1"/>
      <c r="R70" s="1"/>
      <c r="S70" s="1"/>
      <c r="T70" s="1"/>
    </row>
    <row r="71" spans="1:20" ht="14.25" customHeight="1">
      <c r="A71" s="1"/>
      <c r="B71" s="1"/>
      <c r="C71" s="1"/>
      <c r="D71" s="1"/>
      <c r="E71" s="1"/>
      <c r="F71" s="1"/>
      <c r="G71" s="1"/>
      <c r="H71" s="1"/>
      <c r="I71" s="1"/>
      <c r="J71" s="1"/>
      <c r="K71" s="1"/>
      <c r="L71" s="1"/>
      <c r="M71" s="1"/>
      <c r="N71" s="1"/>
      <c r="O71" s="1"/>
      <c r="P71" s="1"/>
      <c r="Q71" s="1"/>
      <c r="R71" s="1"/>
      <c r="S71" s="1"/>
      <c r="T71" s="1"/>
    </row>
    <row r="72" spans="1:20" ht="14.25" customHeight="1">
      <c r="A72" s="1"/>
      <c r="B72" s="1"/>
      <c r="C72" s="1"/>
      <c r="D72" s="1"/>
      <c r="E72" s="1"/>
      <c r="F72" s="1"/>
      <c r="G72" s="1"/>
      <c r="H72" s="1"/>
      <c r="I72" s="1"/>
      <c r="J72" s="1"/>
      <c r="K72" s="1"/>
      <c r="L72" s="1"/>
      <c r="M72" s="1"/>
      <c r="N72" s="1"/>
      <c r="O72" s="1"/>
      <c r="P72" s="1"/>
      <c r="Q72" s="1"/>
      <c r="R72" s="1"/>
      <c r="S72" s="1"/>
      <c r="T72" s="1"/>
    </row>
    <row r="73" spans="1:20" ht="14.25" customHeight="1">
      <c r="A73" s="1"/>
      <c r="B73" s="1"/>
      <c r="C73" s="1"/>
      <c r="D73" s="1"/>
      <c r="E73" s="1"/>
      <c r="F73" s="1"/>
      <c r="G73" s="1"/>
      <c r="H73" s="1"/>
      <c r="I73" s="1"/>
      <c r="J73" s="1"/>
      <c r="K73" s="1"/>
      <c r="L73" s="1"/>
      <c r="M73" s="1"/>
      <c r="N73" s="1"/>
      <c r="O73" s="1"/>
      <c r="P73" s="1"/>
      <c r="Q73" s="1"/>
      <c r="R73" s="1"/>
      <c r="S73" s="1"/>
      <c r="T73" s="1"/>
    </row>
    <row r="74" spans="1:20" ht="14.25" customHeight="1">
      <c r="A74" s="1"/>
      <c r="B74" s="1"/>
      <c r="C74" s="1"/>
      <c r="D74" s="1"/>
      <c r="E74" s="1"/>
      <c r="F74" s="1"/>
      <c r="G74" s="1"/>
      <c r="H74" s="1"/>
      <c r="I74" s="1"/>
      <c r="J74" s="1"/>
      <c r="K74" s="1"/>
      <c r="L74" s="1"/>
      <c r="M74" s="1"/>
      <c r="N74" s="1"/>
      <c r="O74" s="1"/>
      <c r="P74" s="1"/>
      <c r="Q74" s="1"/>
      <c r="R74" s="1"/>
      <c r="S74" s="1"/>
      <c r="T74" s="1"/>
    </row>
    <row r="75" spans="1:20" ht="14.25" customHeight="1">
      <c r="A75" s="1"/>
      <c r="B75" s="1"/>
      <c r="C75" s="1"/>
      <c r="D75" s="1"/>
      <c r="E75" s="1"/>
      <c r="F75" s="1"/>
      <c r="G75" s="1"/>
      <c r="H75" s="1"/>
      <c r="I75" s="1"/>
      <c r="J75" s="1"/>
      <c r="K75" s="1"/>
      <c r="L75" s="1"/>
      <c r="M75" s="1"/>
      <c r="N75" s="1"/>
      <c r="O75" s="1"/>
      <c r="P75" s="1"/>
      <c r="Q75" s="1"/>
      <c r="R75" s="1"/>
      <c r="S75" s="1"/>
      <c r="T75" s="1"/>
    </row>
    <row r="76" spans="1:20" ht="14.25" customHeight="1">
      <c r="A76" s="1"/>
      <c r="B76" s="1"/>
      <c r="C76" s="1"/>
      <c r="D76" s="1"/>
      <c r="E76" s="1"/>
      <c r="F76" s="1"/>
      <c r="G76" s="1"/>
      <c r="H76" s="1"/>
      <c r="I76" s="1"/>
      <c r="J76" s="1"/>
      <c r="K76" s="1"/>
      <c r="L76" s="1"/>
      <c r="M76" s="1"/>
      <c r="N76" s="1"/>
      <c r="O76" s="1"/>
      <c r="P76" s="1"/>
      <c r="Q76" s="1"/>
      <c r="R76" s="1"/>
      <c r="S76" s="1"/>
      <c r="T76" s="1"/>
    </row>
    <row r="77" spans="1:20" ht="14.25" customHeight="1">
      <c r="A77" s="1"/>
      <c r="B77" s="1"/>
      <c r="C77" s="1"/>
      <c r="D77" s="1"/>
      <c r="E77" s="1"/>
      <c r="F77" s="1"/>
      <c r="G77" s="1"/>
      <c r="H77" s="1"/>
      <c r="I77" s="1"/>
      <c r="J77" s="1"/>
      <c r="K77" s="1"/>
      <c r="L77" s="1"/>
      <c r="M77" s="1"/>
      <c r="N77" s="1"/>
      <c r="O77" s="1"/>
      <c r="P77" s="1"/>
      <c r="Q77" s="1"/>
      <c r="R77" s="1"/>
      <c r="S77" s="1"/>
      <c r="T77" s="1"/>
    </row>
    <row r="78" spans="1:20" ht="14.25" customHeight="1">
      <c r="A78" s="1"/>
      <c r="B78" s="1"/>
      <c r="C78" s="1"/>
      <c r="D78" s="1"/>
      <c r="E78" s="1"/>
      <c r="F78" s="1"/>
      <c r="G78" s="1"/>
      <c r="H78" s="1"/>
      <c r="I78" s="1"/>
      <c r="J78" s="1"/>
      <c r="K78" s="1"/>
      <c r="L78" s="1"/>
      <c r="M78" s="1"/>
      <c r="N78" s="1"/>
      <c r="O78" s="1"/>
      <c r="P78" s="1"/>
      <c r="Q78" s="1"/>
      <c r="R78" s="1"/>
      <c r="S78" s="1"/>
      <c r="T78" s="1"/>
    </row>
    <row r="79" spans="1:20" ht="14.25" customHeight="1">
      <c r="A79" s="1"/>
      <c r="B79" s="1"/>
      <c r="C79" s="1"/>
      <c r="D79" s="1"/>
      <c r="E79" s="1"/>
      <c r="F79" s="1"/>
      <c r="G79" s="1"/>
      <c r="H79" s="1"/>
      <c r="I79" s="1"/>
      <c r="J79" s="1"/>
      <c r="K79" s="1"/>
      <c r="L79" s="1"/>
      <c r="M79" s="1"/>
      <c r="N79" s="1"/>
      <c r="O79" s="1"/>
      <c r="P79" s="1"/>
      <c r="Q79" s="1"/>
      <c r="R79" s="1"/>
      <c r="S79" s="1"/>
      <c r="T79" s="1"/>
    </row>
    <row r="80" spans="1:20" ht="14.25" customHeight="1">
      <c r="A80" s="1"/>
      <c r="B80" s="1"/>
      <c r="C80" s="1"/>
      <c r="D80" s="1"/>
      <c r="E80" s="1"/>
      <c r="F80" s="1"/>
      <c r="G80" s="1"/>
      <c r="H80" s="1"/>
      <c r="I80" s="1"/>
      <c r="J80" s="1"/>
      <c r="K80" s="1"/>
      <c r="L80" s="1"/>
      <c r="M80" s="1"/>
      <c r="N80" s="1"/>
      <c r="O80" s="1"/>
      <c r="P80" s="1"/>
      <c r="Q80" s="1"/>
      <c r="R80" s="1"/>
      <c r="S80" s="1"/>
      <c r="T80" s="1"/>
    </row>
    <row r="81" spans="1:20" ht="14.25" customHeight="1">
      <c r="A81" s="1"/>
      <c r="B81" s="1"/>
      <c r="C81" s="1"/>
      <c r="D81" s="1"/>
      <c r="E81" s="1"/>
      <c r="F81" s="1"/>
      <c r="G81" s="1"/>
      <c r="H81" s="1"/>
      <c r="I81" s="1"/>
      <c r="J81" s="1"/>
      <c r="K81" s="1"/>
      <c r="L81" s="1"/>
      <c r="M81" s="1"/>
      <c r="N81" s="1"/>
      <c r="O81" s="1"/>
      <c r="P81" s="1"/>
      <c r="Q81" s="1"/>
      <c r="R81" s="1"/>
      <c r="S81" s="1"/>
      <c r="T81" s="1"/>
    </row>
    <row r="82" spans="1:20" ht="14.25" customHeight="1">
      <c r="A82" s="1"/>
      <c r="B82" s="1"/>
      <c r="C82" s="1"/>
      <c r="D82" s="1"/>
      <c r="E82" s="1"/>
      <c r="F82" s="1"/>
      <c r="G82" s="1"/>
      <c r="H82" s="1"/>
      <c r="I82" s="1"/>
      <c r="J82" s="1"/>
      <c r="K82" s="1"/>
      <c r="L82" s="1"/>
      <c r="M82" s="1"/>
      <c r="N82" s="1"/>
      <c r="O82" s="1"/>
      <c r="P82" s="1"/>
      <c r="Q82" s="1"/>
      <c r="R82" s="1"/>
      <c r="S82" s="1"/>
      <c r="T82" s="1"/>
    </row>
    <row r="83" spans="1:20" ht="14.25" customHeight="1">
      <c r="A83" s="1"/>
      <c r="B83" s="1"/>
      <c r="C83" s="1"/>
      <c r="D83" s="1"/>
      <c r="E83" s="1"/>
      <c r="F83" s="1"/>
      <c r="G83" s="1"/>
      <c r="H83" s="1"/>
      <c r="I83" s="1"/>
      <c r="J83" s="1"/>
      <c r="K83" s="1"/>
      <c r="L83" s="1"/>
      <c r="M83" s="1"/>
      <c r="N83" s="1"/>
      <c r="O83" s="1"/>
      <c r="P83" s="1"/>
      <c r="Q83" s="1"/>
      <c r="R83" s="1"/>
      <c r="S83" s="1"/>
      <c r="T83" s="1"/>
    </row>
    <row r="84" spans="1:20" ht="14.25" customHeight="1">
      <c r="A84" s="1"/>
      <c r="B84" s="1"/>
      <c r="C84" s="1"/>
      <c r="D84" s="1"/>
      <c r="E84" s="1"/>
      <c r="F84" s="1"/>
      <c r="G84" s="1"/>
      <c r="H84" s="1"/>
      <c r="I84" s="1"/>
      <c r="J84" s="1"/>
      <c r="K84" s="1"/>
      <c r="L84" s="1"/>
      <c r="M84" s="1"/>
      <c r="N84" s="1"/>
      <c r="O84" s="1"/>
      <c r="P84" s="1"/>
      <c r="Q84" s="1"/>
      <c r="R84" s="1"/>
      <c r="S84" s="1"/>
      <c r="T84" s="1"/>
    </row>
    <row r="85" spans="1:20" ht="14.25" customHeight="1">
      <c r="A85" s="1"/>
      <c r="B85" s="1"/>
      <c r="C85" s="1"/>
      <c r="D85" s="1"/>
      <c r="E85" s="1"/>
      <c r="F85" s="1"/>
      <c r="G85" s="1"/>
      <c r="H85" s="1"/>
      <c r="I85" s="1"/>
      <c r="J85" s="1"/>
      <c r="K85" s="1"/>
      <c r="L85" s="1"/>
      <c r="M85" s="1"/>
      <c r="N85" s="1"/>
      <c r="O85" s="1"/>
      <c r="P85" s="1"/>
      <c r="Q85" s="1"/>
      <c r="R85" s="1"/>
      <c r="S85" s="1"/>
      <c r="T85" s="1"/>
    </row>
    <row r="86" spans="1:20" ht="14.25" customHeight="1">
      <c r="A86" s="1"/>
      <c r="B86" s="1"/>
      <c r="C86" s="1"/>
      <c r="D86" s="1"/>
      <c r="E86" s="1"/>
      <c r="F86" s="1"/>
      <c r="G86" s="1"/>
      <c r="H86" s="1"/>
      <c r="I86" s="1"/>
      <c r="J86" s="1"/>
      <c r="K86" s="1"/>
      <c r="L86" s="1"/>
      <c r="M86" s="1"/>
      <c r="N86" s="1"/>
      <c r="O86" s="1"/>
      <c r="P86" s="1"/>
      <c r="Q86" s="1"/>
      <c r="R86" s="1"/>
      <c r="S86" s="1"/>
      <c r="T86" s="1"/>
    </row>
    <row r="87" spans="1:20" ht="14.25" customHeight="1">
      <c r="A87" s="1"/>
      <c r="B87" s="1"/>
      <c r="C87" s="1"/>
      <c r="D87" s="1"/>
      <c r="E87" s="1"/>
      <c r="F87" s="1"/>
      <c r="G87" s="1"/>
      <c r="H87" s="1"/>
      <c r="I87" s="1"/>
      <c r="J87" s="1"/>
      <c r="K87" s="1"/>
      <c r="L87" s="1"/>
      <c r="M87" s="1"/>
      <c r="N87" s="1"/>
      <c r="O87" s="1"/>
      <c r="P87" s="1"/>
      <c r="Q87" s="1"/>
      <c r="R87" s="1"/>
      <c r="S87" s="1"/>
      <c r="T87" s="1"/>
    </row>
    <row r="88" spans="1:20" ht="14.25" customHeight="1">
      <c r="A88" s="1"/>
      <c r="B88" s="1"/>
      <c r="C88" s="1"/>
      <c r="D88" s="1"/>
      <c r="E88" s="1"/>
      <c r="F88" s="1"/>
      <c r="G88" s="1"/>
      <c r="H88" s="1"/>
      <c r="I88" s="1"/>
      <c r="J88" s="1"/>
      <c r="K88" s="1"/>
      <c r="L88" s="1"/>
      <c r="M88" s="1"/>
      <c r="N88" s="1"/>
      <c r="O88" s="1"/>
      <c r="P88" s="1"/>
      <c r="Q88" s="1"/>
      <c r="R88" s="1"/>
      <c r="S88" s="1"/>
      <c r="T88" s="1"/>
    </row>
    <row r="89" spans="1:20" ht="14.25" customHeight="1">
      <c r="A89" s="1"/>
      <c r="B89" s="1"/>
      <c r="C89" s="1"/>
      <c r="D89" s="1"/>
      <c r="E89" s="1"/>
      <c r="F89" s="1"/>
      <c r="G89" s="1"/>
      <c r="H89" s="1"/>
      <c r="I89" s="1"/>
      <c r="J89" s="1"/>
      <c r="K89" s="1"/>
      <c r="L89" s="1"/>
      <c r="M89" s="1"/>
      <c r="N89" s="1"/>
      <c r="O89" s="1"/>
      <c r="P89" s="1"/>
      <c r="Q89" s="1"/>
      <c r="R89" s="1"/>
      <c r="S89" s="1"/>
      <c r="T89" s="1"/>
    </row>
    <row r="90" spans="1:20" ht="14.25" customHeight="1">
      <c r="A90" s="1"/>
      <c r="B90" s="1"/>
      <c r="C90" s="1"/>
      <c r="D90" s="1"/>
      <c r="E90" s="1"/>
      <c r="F90" s="1"/>
      <c r="G90" s="1"/>
      <c r="H90" s="1"/>
      <c r="I90" s="1"/>
      <c r="J90" s="1"/>
      <c r="K90" s="1"/>
      <c r="L90" s="1"/>
      <c r="M90" s="1"/>
      <c r="N90" s="1"/>
      <c r="O90" s="1"/>
      <c r="P90" s="1"/>
      <c r="Q90" s="1"/>
      <c r="R90" s="1"/>
      <c r="S90" s="1"/>
      <c r="T90" s="1"/>
    </row>
    <row r="91" spans="1:20" ht="14.25" customHeight="1">
      <c r="A91" s="1"/>
      <c r="B91" s="1"/>
      <c r="C91" s="1"/>
      <c r="D91" s="1"/>
      <c r="E91" s="1"/>
      <c r="F91" s="1"/>
      <c r="G91" s="1"/>
      <c r="H91" s="1"/>
      <c r="I91" s="1"/>
      <c r="J91" s="1"/>
      <c r="K91" s="1"/>
      <c r="L91" s="1"/>
      <c r="M91" s="1"/>
      <c r="N91" s="1"/>
      <c r="O91" s="1"/>
      <c r="P91" s="1"/>
      <c r="Q91" s="1"/>
      <c r="R91" s="1"/>
      <c r="S91" s="1"/>
      <c r="T91" s="1"/>
    </row>
    <row r="92" spans="1:20" ht="14.25" customHeight="1">
      <c r="A92" s="1"/>
      <c r="B92" s="1"/>
      <c r="C92" s="1"/>
      <c r="D92" s="1"/>
      <c r="E92" s="1"/>
      <c r="F92" s="1"/>
      <c r="G92" s="1"/>
      <c r="H92" s="1"/>
      <c r="I92" s="1"/>
      <c r="J92" s="1"/>
      <c r="K92" s="1"/>
      <c r="L92" s="1"/>
      <c r="M92" s="1"/>
      <c r="N92" s="1"/>
      <c r="O92" s="1"/>
      <c r="P92" s="1"/>
      <c r="Q92" s="1"/>
      <c r="R92" s="1"/>
      <c r="S92" s="1"/>
      <c r="T92" s="1"/>
    </row>
    <row r="93" spans="1:20" ht="14.25" customHeight="1">
      <c r="A93" s="1"/>
      <c r="B93" s="1"/>
      <c r="C93" s="1"/>
      <c r="D93" s="1"/>
      <c r="E93" s="1"/>
      <c r="F93" s="1"/>
      <c r="G93" s="1"/>
      <c r="H93" s="1"/>
      <c r="I93" s="1"/>
      <c r="J93" s="1"/>
      <c r="K93" s="1"/>
      <c r="L93" s="1"/>
      <c r="M93" s="1"/>
      <c r="N93" s="1"/>
      <c r="O93" s="1"/>
      <c r="P93" s="1"/>
      <c r="Q93" s="1"/>
      <c r="R93" s="1"/>
      <c r="S93" s="1"/>
      <c r="T93" s="1"/>
    </row>
    <row r="94" spans="1:20" ht="14.25" customHeight="1">
      <c r="A94" s="1"/>
      <c r="B94" s="1"/>
      <c r="C94" s="1"/>
      <c r="D94" s="1"/>
      <c r="E94" s="1"/>
      <c r="F94" s="1"/>
      <c r="G94" s="1"/>
      <c r="H94" s="1"/>
      <c r="I94" s="1"/>
      <c r="J94" s="1"/>
      <c r="K94" s="1"/>
      <c r="L94" s="1"/>
      <c r="M94" s="1"/>
      <c r="N94" s="1"/>
      <c r="O94" s="1"/>
      <c r="P94" s="1"/>
      <c r="Q94" s="1"/>
      <c r="R94" s="1"/>
      <c r="S94" s="1"/>
      <c r="T94" s="1"/>
    </row>
    <row r="95" spans="1:20" ht="14.25" customHeight="1">
      <c r="A95" s="1"/>
      <c r="B95" s="1"/>
      <c r="C95" s="1"/>
      <c r="D95" s="1"/>
      <c r="E95" s="1"/>
      <c r="F95" s="1"/>
      <c r="G95" s="1"/>
      <c r="H95" s="1"/>
      <c r="I95" s="1"/>
      <c r="J95" s="1"/>
      <c r="K95" s="1"/>
      <c r="L95" s="1"/>
      <c r="M95" s="1"/>
      <c r="N95" s="1"/>
      <c r="O95" s="1"/>
      <c r="P95" s="1"/>
      <c r="Q95" s="1"/>
      <c r="R95" s="1"/>
      <c r="S95" s="1"/>
      <c r="T95" s="1"/>
    </row>
    <row r="96" spans="1:20" ht="14.25" customHeight="1">
      <c r="A96" s="1"/>
      <c r="B96" s="1"/>
      <c r="C96" s="1"/>
      <c r="D96" s="1"/>
      <c r="E96" s="1"/>
      <c r="F96" s="1"/>
      <c r="G96" s="1"/>
      <c r="H96" s="1"/>
      <c r="I96" s="1"/>
      <c r="J96" s="1"/>
      <c r="K96" s="1"/>
      <c r="L96" s="1"/>
      <c r="M96" s="1"/>
      <c r="N96" s="1"/>
      <c r="O96" s="1"/>
      <c r="P96" s="1"/>
      <c r="Q96" s="1"/>
      <c r="R96" s="1"/>
      <c r="S96" s="1"/>
      <c r="T96" s="1"/>
    </row>
    <row r="97" spans="1:20" ht="14.25" customHeight="1">
      <c r="A97" s="1"/>
      <c r="B97" s="1"/>
      <c r="C97" s="1"/>
      <c r="D97" s="1"/>
      <c r="E97" s="1"/>
      <c r="F97" s="1"/>
      <c r="G97" s="1"/>
      <c r="H97" s="1"/>
      <c r="I97" s="1"/>
      <c r="J97" s="1"/>
      <c r="K97" s="1"/>
      <c r="L97" s="1"/>
      <c r="M97" s="1"/>
      <c r="N97" s="1"/>
      <c r="O97" s="1"/>
      <c r="P97" s="1"/>
      <c r="Q97" s="1"/>
      <c r="R97" s="1"/>
      <c r="S97" s="1"/>
      <c r="T97" s="1"/>
    </row>
    <row r="98" spans="1:20" ht="14.25" customHeight="1">
      <c r="A98" s="1"/>
      <c r="B98" s="1"/>
      <c r="C98" s="1"/>
      <c r="D98" s="1"/>
      <c r="E98" s="1"/>
      <c r="F98" s="1"/>
      <c r="G98" s="1"/>
      <c r="H98" s="1"/>
      <c r="I98" s="1"/>
      <c r="J98" s="1"/>
      <c r="K98" s="1"/>
      <c r="L98" s="1"/>
      <c r="M98" s="1"/>
      <c r="N98" s="1"/>
      <c r="O98" s="1"/>
      <c r="P98" s="1"/>
      <c r="Q98" s="1"/>
      <c r="R98" s="1"/>
      <c r="S98" s="1"/>
      <c r="T98" s="1"/>
    </row>
    <row r="99" spans="1:20" ht="14.25" customHeight="1">
      <c r="A99" s="1"/>
      <c r="B99" s="1"/>
      <c r="C99" s="1"/>
      <c r="D99" s="1"/>
      <c r="E99" s="1"/>
      <c r="F99" s="1"/>
      <c r="G99" s="1"/>
      <c r="H99" s="1"/>
      <c r="I99" s="1"/>
      <c r="J99" s="1"/>
      <c r="K99" s="1"/>
      <c r="L99" s="1"/>
      <c r="M99" s="1"/>
      <c r="N99" s="1"/>
      <c r="O99" s="1"/>
      <c r="P99" s="1"/>
      <c r="Q99" s="1"/>
      <c r="R99" s="1"/>
      <c r="S99" s="1"/>
      <c r="T99" s="1"/>
    </row>
    <row r="100" spans="1:20" ht="14.25" customHeight="1">
      <c r="A100" s="1"/>
      <c r="B100" s="1"/>
      <c r="C100" s="1"/>
      <c r="D100" s="1"/>
      <c r="E100" s="1"/>
      <c r="F100" s="1"/>
      <c r="G100" s="1"/>
      <c r="H100" s="1"/>
      <c r="I100" s="1"/>
      <c r="J100" s="1"/>
      <c r="K100" s="1"/>
      <c r="L100" s="1"/>
      <c r="M100" s="1"/>
      <c r="N100" s="1"/>
      <c r="O100" s="1"/>
      <c r="P100" s="1"/>
      <c r="Q100" s="1"/>
      <c r="R100" s="1"/>
      <c r="S100" s="1"/>
      <c r="T100" s="1"/>
    </row>
    <row r="101" spans="1:20" ht="14.25" customHeight="1">
      <c r="A101" s="1"/>
      <c r="B101" s="1"/>
      <c r="C101" s="1"/>
      <c r="D101" s="1"/>
      <c r="E101" s="1"/>
      <c r="F101" s="1"/>
      <c r="G101" s="1"/>
      <c r="H101" s="1"/>
      <c r="I101" s="1"/>
      <c r="J101" s="1"/>
      <c r="K101" s="1"/>
      <c r="L101" s="1"/>
      <c r="M101" s="1"/>
      <c r="N101" s="1"/>
      <c r="O101" s="1"/>
      <c r="P101" s="1"/>
      <c r="Q101" s="1"/>
      <c r="R101" s="1"/>
      <c r="S101" s="1"/>
      <c r="T101" s="1"/>
    </row>
    <row r="102" spans="1:20" ht="14.25" customHeight="1">
      <c r="A102" s="1"/>
      <c r="B102" s="1"/>
      <c r="C102" s="1"/>
      <c r="D102" s="1"/>
      <c r="E102" s="1"/>
      <c r="F102" s="1"/>
      <c r="G102" s="1"/>
      <c r="H102" s="1"/>
      <c r="I102" s="1"/>
      <c r="J102" s="1"/>
      <c r="K102" s="1"/>
      <c r="L102" s="1"/>
      <c r="M102" s="1"/>
      <c r="N102" s="1"/>
      <c r="O102" s="1"/>
      <c r="P102" s="1"/>
      <c r="Q102" s="1"/>
      <c r="R102" s="1"/>
      <c r="S102" s="1"/>
      <c r="T102" s="1"/>
    </row>
    <row r="103" spans="1:20" ht="14.25" customHeight="1">
      <c r="A103" s="1"/>
      <c r="B103" s="1"/>
      <c r="C103" s="1"/>
      <c r="D103" s="1"/>
      <c r="E103" s="1"/>
      <c r="F103" s="1"/>
      <c r="G103" s="1"/>
      <c r="H103" s="1"/>
      <c r="I103" s="1"/>
      <c r="J103" s="1"/>
      <c r="K103" s="1"/>
      <c r="L103" s="1"/>
      <c r="M103" s="1"/>
      <c r="N103" s="1"/>
      <c r="O103" s="1"/>
      <c r="P103" s="1"/>
      <c r="Q103" s="1"/>
      <c r="R103" s="1"/>
      <c r="S103" s="1"/>
      <c r="T103" s="1"/>
    </row>
    <row r="104" spans="1:20" ht="14.25" customHeight="1">
      <c r="A104" s="1"/>
      <c r="B104" s="1"/>
      <c r="C104" s="1"/>
      <c r="D104" s="1"/>
      <c r="E104" s="1"/>
      <c r="F104" s="1"/>
      <c r="G104" s="1"/>
      <c r="H104" s="1"/>
      <c r="I104" s="1"/>
      <c r="J104" s="1"/>
      <c r="K104" s="1"/>
      <c r="L104" s="1"/>
      <c r="M104" s="1"/>
      <c r="N104" s="1"/>
      <c r="O104" s="1"/>
      <c r="P104" s="1"/>
      <c r="Q104" s="1"/>
      <c r="R104" s="1"/>
      <c r="S104" s="1"/>
      <c r="T104" s="1"/>
    </row>
    <row r="105" spans="1:20" ht="14.25" customHeight="1">
      <c r="A105" s="1"/>
      <c r="B105" s="1"/>
      <c r="C105" s="1"/>
      <c r="D105" s="1"/>
      <c r="E105" s="1"/>
      <c r="F105" s="1"/>
      <c r="G105" s="1"/>
      <c r="H105" s="1"/>
      <c r="I105" s="1"/>
      <c r="J105" s="1"/>
      <c r="K105" s="1"/>
      <c r="L105" s="1"/>
      <c r="M105" s="1"/>
      <c r="N105" s="1"/>
      <c r="O105" s="1"/>
      <c r="P105" s="1"/>
      <c r="Q105" s="1"/>
      <c r="R105" s="1"/>
      <c r="S105" s="1"/>
      <c r="T105" s="1"/>
    </row>
    <row r="106" spans="1:20" ht="14.25" customHeight="1">
      <c r="A106" s="1"/>
      <c r="B106" s="1"/>
      <c r="C106" s="1"/>
      <c r="D106" s="1"/>
      <c r="E106" s="1"/>
      <c r="F106" s="1"/>
      <c r="G106" s="1"/>
      <c r="H106" s="1"/>
      <c r="I106" s="1"/>
      <c r="J106" s="1"/>
      <c r="K106" s="1"/>
      <c r="L106" s="1"/>
      <c r="M106" s="1"/>
      <c r="N106" s="1"/>
      <c r="O106" s="1"/>
      <c r="P106" s="1"/>
      <c r="Q106" s="1"/>
      <c r="R106" s="1"/>
      <c r="S106" s="1"/>
      <c r="T106" s="1"/>
    </row>
    <row r="107" spans="1:20" ht="14.25" customHeight="1">
      <c r="A107" s="1"/>
      <c r="B107" s="1"/>
      <c r="C107" s="1"/>
      <c r="D107" s="1"/>
      <c r="E107" s="1"/>
      <c r="F107" s="1"/>
      <c r="G107" s="1"/>
      <c r="H107" s="1"/>
      <c r="I107" s="1"/>
      <c r="J107" s="1"/>
      <c r="K107" s="1"/>
      <c r="L107" s="1"/>
      <c r="M107" s="1"/>
      <c r="N107" s="1"/>
      <c r="O107" s="1"/>
      <c r="P107" s="1"/>
      <c r="Q107" s="1"/>
      <c r="R107" s="1"/>
      <c r="S107" s="1"/>
      <c r="T107" s="1"/>
    </row>
    <row r="108" spans="1:20" ht="14.25" customHeight="1">
      <c r="A108" s="1"/>
      <c r="B108" s="1"/>
      <c r="C108" s="1"/>
      <c r="D108" s="1"/>
      <c r="E108" s="1"/>
      <c r="F108" s="1"/>
      <c r="G108" s="1"/>
      <c r="H108" s="1"/>
      <c r="I108" s="1"/>
      <c r="J108" s="1"/>
      <c r="K108" s="1"/>
      <c r="L108" s="1"/>
      <c r="M108" s="1"/>
      <c r="N108" s="1"/>
      <c r="O108" s="1"/>
      <c r="P108" s="1"/>
      <c r="Q108" s="1"/>
      <c r="R108" s="1"/>
      <c r="S108" s="1"/>
      <c r="T108" s="1"/>
    </row>
    <row r="109" spans="1:20" ht="14.25" customHeight="1">
      <c r="A109" s="1"/>
      <c r="B109" s="1"/>
      <c r="C109" s="1"/>
      <c r="D109" s="1"/>
      <c r="E109" s="1"/>
      <c r="F109" s="1"/>
      <c r="G109" s="1"/>
      <c r="H109" s="1"/>
      <c r="I109" s="1"/>
      <c r="J109" s="1"/>
      <c r="K109" s="1"/>
      <c r="L109" s="1"/>
      <c r="M109" s="1"/>
      <c r="N109" s="1"/>
      <c r="O109" s="1"/>
      <c r="P109" s="1"/>
      <c r="Q109" s="1"/>
      <c r="R109" s="1"/>
      <c r="S109" s="1"/>
      <c r="T109" s="1"/>
    </row>
    <row r="110" spans="1:20" ht="14.25" customHeight="1">
      <c r="A110" s="1"/>
      <c r="B110" s="1"/>
      <c r="C110" s="1"/>
      <c r="D110" s="1"/>
      <c r="E110" s="1"/>
      <c r="F110" s="1"/>
      <c r="G110" s="1"/>
      <c r="H110" s="1"/>
      <c r="I110" s="1"/>
      <c r="J110" s="1"/>
      <c r="K110" s="1"/>
      <c r="L110" s="1"/>
      <c r="M110" s="1"/>
      <c r="N110" s="1"/>
      <c r="O110" s="1"/>
      <c r="P110" s="1"/>
      <c r="Q110" s="1"/>
      <c r="R110" s="1"/>
      <c r="S110" s="1"/>
      <c r="T110" s="1"/>
    </row>
    <row r="111" spans="1:20" ht="14.25" customHeight="1">
      <c r="A111" s="1"/>
      <c r="B111" s="1"/>
      <c r="C111" s="1"/>
      <c r="D111" s="1"/>
      <c r="E111" s="1"/>
      <c r="F111" s="1"/>
      <c r="G111" s="1"/>
      <c r="H111" s="1"/>
      <c r="I111" s="1"/>
      <c r="J111" s="1"/>
      <c r="K111" s="1"/>
      <c r="L111" s="1"/>
      <c r="M111" s="1"/>
      <c r="N111" s="1"/>
      <c r="O111" s="1"/>
      <c r="P111" s="1"/>
      <c r="Q111" s="1"/>
      <c r="R111" s="1"/>
      <c r="S111" s="1"/>
      <c r="T111" s="1"/>
    </row>
    <row r="112" spans="1:20" ht="14.25" customHeight="1">
      <c r="A112" s="1"/>
      <c r="B112" s="1"/>
      <c r="C112" s="1"/>
      <c r="D112" s="1"/>
      <c r="E112" s="1"/>
      <c r="F112" s="1"/>
      <c r="G112" s="1"/>
      <c r="H112" s="1"/>
      <c r="I112" s="1"/>
      <c r="J112" s="1"/>
      <c r="K112" s="1"/>
      <c r="L112" s="1"/>
      <c r="M112" s="1"/>
      <c r="N112" s="1"/>
      <c r="O112" s="1"/>
      <c r="P112" s="1"/>
      <c r="Q112" s="1"/>
      <c r="R112" s="1"/>
      <c r="S112" s="1"/>
      <c r="T112" s="1"/>
    </row>
    <row r="113" spans="1:20" ht="14.25" customHeight="1">
      <c r="A113" s="1"/>
      <c r="B113" s="1"/>
      <c r="C113" s="1"/>
      <c r="D113" s="1"/>
      <c r="E113" s="1"/>
      <c r="F113" s="1"/>
      <c r="G113" s="1"/>
      <c r="H113" s="1"/>
      <c r="I113" s="1"/>
      <c r="J113" s="1"/>
      <c r="K113" s="1"/>
      <c r="L113" s="1"/>
      <c r="M113" s="1"/>
      <c r="N113" s="1"/>
      <c r="O113" s="1"/>
      <c r="P113" s="1"/>
      <c r="Q113" s="1"/>
      <c r="R113" s="1"/>
      <c r="S113" s="1"/>
      <c r="T113" s="1"/>
    </row>
    <row r="114" spans="1:20" ht="14.25" customHeight="1">
      <c r="A114" s="1"/>
      <c r="B114" s="1"/>
      <c r="C114" s="1"/>
      <c r="D114" s="1"/>
      <c r="E114" s="1"/>
      <c r="F114" s="1"/>
      <c r="G114" s="1"/>
      <c r="H114" s="1"/>
      <c r="I114" s="1"/>
      <c r="J114" s="1"/>
      <c r="K114" s="1"/>
      <c r="L114" s="1"/>
      <c r="M114" s="1"/>
      <c r="N114" s="1"/>
      <c r="O114" s="1"/>
      <c r="P114" s="1"/>
      <c r="Q114" s="1"/>
      <c r="R114" s="1"/>
      <c r="S114" s="1"/>
      <c r="T114" s="1"/>
    </row>
    <row r="115" spans="1:20" ht="14.25" customHeight="1">
      <c r="A115" s="1"/>
      <c r="B115" s="1"/>
      <c r="C115" s="1"/>
      <c r="D115" s="1"/>
      <c r="E115" s="1"/>
      <c r="F115" s="1"/>
      <c r="G115" s="1"/>
      <c r="H115" s="1"/>
      <c r="I115" s="1"/>
      <c r="J115" s="1"/>
      <c r="K115" s="1"/>
      <c r="L115" s="1"/>
      <c r="M115" s="1"/>
      <c r="N115" s="1"/>
      <c r="O115" s="1"/>
      <c r="P115" s="1"/>
      <c r="Q115" s="1"/>
      <c r="R115" s="1"/>
      <c r="S115" s="1"/>
      <c r="T115" s="1"/>
    </row>
    <row r="116" spans="1:20" ht="14.25" customHeight="1">
      <c r="A116" s="1"/>
      <c r="B116" s="1"/>
      <c r="C116" s="1"/>
      <c r="D116" s="1"/>
      <c r="E116" s="1"/>
      <c r="F116" s="1"/>
      <c r="G116" s="1"/>
      <c r="H116" s="1"/>
      <c r="I116" s="1"/>
      <c r="J116" s="1"/>
      <c r="K116" s="1"/>
      <c r="L116" s="1"/>
      <c r="M116" s="1"/>
      <c r="N116" s="1"/>
      <c r="O116" s="1"/>
      <c r="P116" s="1"/>
      <c r="Q116" s="1"/>
      <c r="R116" s="1"/>
      <c r="S116" s="1"/>
      <c r="T116" s="1"/>
    </row>
    <row r="117" spans="1:20" ht="14.25" customHeight="1">
      <c r="A117" s="1"/>
      <c r="B117" s="1"/>
      <c r="C117" s="1"/>
      <c r="D117" s="1"/>
      <c r="E117" s="1"/>
      <c r="F117" s="1"/>
      <c r="G117" s="1"/>
      <c r="H117" s="1"/>
      <c r="I117" s="1"/>
      <c r="J117" s="1"/>
      <c r="K117" s="1"/>
      <c r="L117" s="1"/>
      <c r="M117" s="1"/>
      <c r="N117" s="1"/>
      <c r="O117" s="1"/>
      <c r="P117" s="1"/>
      <c r="Q117" s="1"/>
      <c r="R117" s="1"/>
      <c r="S117" s="1"/>
      <c r="T117" s="1"/>
    </row>
    <row r="118" spans="1:20" ht="14.25" customHeight="1">
      <c r="A118" s="1"/>
      <c r="B118" s="1"/>
      <c r="C118" s="1"/>
      <c r="D118" s="1"/>
      <c r="E118" s="1"/>
      <c r="F118" s="1"/>
      <c r="G118" s="1"/>
      <c r="H118" s="1"/>
      <c r="I118" s="1"/>
      <c r="J118" s="1"/>
      <c r="K118" s="1"/>
      <c r="L118" s="1"/>
      <c r="M118" s="1"/>
      <c r="N118" s="1"/>
      <c r="O118" s="1"/>
      <c r="P118" s="1"/>
      <c r="Q118" s="1"/>
      <c r="R118" s="1"/>
      <c r="S118" s="1"/>
      <c r="T118" s="1"/>
    </row>
    <row r="119" spans="1:20" ht="14.25" customHeight="1">
      <c r="A119" s="1"/>
      <c r="B119" s="1"/>
      <c r="C119" s="1"/>
      <c r="D119" s="1"/>
      <c r="E119" s="1"/>
      <c r="F119" s="1"/>
      <c r="G119" s="1"/>
      <c r="H119" s="1"/>
      <c r="I119" s="1"/>
      <c r="J119" s="1"/>
      <c r="K119" s="1"/>
      <c r="L119" s="1"/>
      <c r="M119" s="1"/>
      <c r="N119" s="1"/>
      <c r="O119" s="1"/>
      <c r="P119" s="1"/>
      <c r="Q119" s="1"/>
      <c r="R119" s="1"/>
      <c r="S119" s="1"/>
      <c r="T119" s="1"/>
    </row>
    <row r="120" spans="1:20" ht="14.25" customHeight="1">
      <c r="A120" s="1"/>
      <c r="B120" s="1"/>
      <c r="C120" s="1"/>
      <c r="D120" s="1"/>
      <c r="E120" s="1"/>
      <c r="F120" s="1"/>
      <c r="G120" s="1"/>
      <c r="H120" s="1"/>
      <c r="I120" s="1"/>
      <c r="J120" s="1"/>
      <c r="K120" s="1"/>
      <c r="L120" s="1"/>
      <c r="M120" s="1"/>
      <c r="N120" s="1"/>
      <c r="O120" s="1"/>
      <c r="P120" s="1"/>
      <c r="Q120" s="1"/>
      <c r="R120" s="1"/>
      <c r="S120" s="1"/>
      <c r="T120" s="1"/>
    </row>
    <row r="121" spans="1:20" ht="14.25" customHeight="1">
      <c r="A121" s="1"/>
      <c r="B121" s="1"/>
      <c r="C121" s="1"/>
      <c r="D121" s="1"/>
      <c r="E121" s="1"/>
      <c r="F121" s="1"/>
      <c r="G121" s="1"/>
      <c r="H121" s="1"/>
      <c r="I121" s="1"/>
      <c r="J121" s="1"/>
      <c r="K121" s="1"/>
      <c r="L121" s="1"/>
      <c r="M121" s="1"/>
      <c r="N121" s="1"/>
      <c r="O121" s="1"/>
      <c r="P121" s="1"/>
      <c r="Q121" s="1"/>
      <c r="R121" s="1"/>
      <c r="S121" s="1"/>
      <c r="T121" s="1"/>
    </row>
    <row r="122" spans="1:20" ht="14.25" customHeight="1">
      <c r="A122" s="1"/>
      <c r="B122" s="1"/>
      <c r="C122" s="1"/>
      <c r="D122" s="1"/>
      <c r="E122" s="1"/>
      <c r="F122" s="1"/>
      <c r="G122" s="1"/>
      <c r="H122" s="1"/>
      <c r="I122" s="1"/>
      <c r="J122" s="1"/>
      <c r="K122" s="1"/>
      <c r="L122" s="1"/>
      <c r="M122" s="1"/>
      <c r="N122" s="1"/>
      <c r="O122" s="1"/>
      <c r="P122" s="1"/>
      <c r="Q122" s="1"/>
      <c r="R122" s="1"/>
      <c r="S122" s="1"/>
      <c r="T122" s="1"/>
    </row>
    <row r="123" spans="1:20" ht="14.25" customHeight="1">
      <c r="A123" s="1"/>
      <c r="B123" s="1"/>
      <c r="C123" s="1"/>
      <c r="D123" s="1"/>
      <c r="E123" s="1"/>
      <c r="F123" s="1"/>
      <c r="G123" s="1"/>
      <c r="H123" s="1"/>
      <c r="I123" s="1"/>
      <c r="J123" s="1"/>
      <c r="K123" s="1"/>
      <c r="L123" s="1"/>
      <c r="M123" s="1"/>
      <c r="N123" s="1"/>
      <c r="O123" s="1"/>
      <c r="P123" s="1"/>
      <c r="Q123" s="1"/>
      <c r="R123" s="1"/>
      <c r="S123" s="1"/>
      <c r="T123" s="1"/>
    </row>
    <row r="124" spans="1:20" ht="14.25" customHeight="1">
      <c r="A124" s="1"/>
      <c r="B124" s="1"/>
      <c r="C124" s="1"/>
      <c r="D124" s="1"/>
      <c r="E124" s="1"/>
      <c r="F124" s="1"/>
      <c r="G124" s="1"/>
      <c r="H124" s="1"/>
      <c r="I124" s="1"/>
      <c r="J124" s="1"/>
      <c r="K124" s="1"/>
      <c r="L124" s="1"/>
      <c r="M124" s="1"/>
      <c r="N124" s="1"/>
      <c r="O124" s="1"/>
      <c r="P124" s="1"/>
      <c r="Q124" s="1"/>
      <c r="R124" s="1"/>
      <c r="S124" s="1"/>
      <c r="T124" s="1"/>
    </row>
    <row r="125" spans="1:20" ht="14.25" customHeight="1">
      <c r="A125" s="1"/>
      <c r="B125" s="1"/>
      <c r="C125" s="1"/>
      <c r="D125" s="1"/>
      <c r="E125" s="1"/>
      <c r="F125" s="1"/>
      <c r="G125" s="1"/>
      <c r="H125" s="1"/>
      <c r="I125" s="1"/>
      <c r="J125" s="1"/>
      <c r="K125" s="1"/>
      <c r="L125" s="1"/>
      <c r="M125" s="1"/>
      <c r="N125" s="1"/>
      <c r="O125" s="1"/>
      <c r="P125" s="1"/>
      <c r="Q125" s="1"/>
      <c r="R125" s="1"/>
      <c r="S125" s="1"/>
      <c r="T125" s="1"/>
    </row>
    <row r="126" spans="1:20" ht="14.25" customHeight="1">
      <c r="A126" s="1"/>
      <c r="B126" s="1"/>
      <c r="C126" s="1"/>
      <c r="D126" s="1"/>
      <c r="E126" s="1"/>
      <c r="F126" s="1"/>
      <c r="G126" s="1"/>
      <c r="H126" s="1"/>
      <c r="I126" s="1"/>
      <c r="J126" s="1"/>
      <c r="K126" s="1"/>
      <c r="L126" s="1"/>
      <c r="M126" s="1"/>
      <c r="N126" s="1"/>
      <c r="O126" s="1"/>
      <c r="P126" s="1"/>
      <c r="Q126" s="1"/>
      <c r="R126" s="1"/>
      <c r="S126" s="1"/>
      <c r="T126" s="1"/>
    </row>
    <row r="127" spans="1:20" ht="14.25" customHeight="1">
      <c r="A127" s="1"/>
      <c r="B127" s="1"/>
      <c r="C127" s="1"/>
      <c r="D127" s="1"/>
      <c r="E127" s="1"/>
      <c r="F127" s="1"/>
      <c r="G127" s="1"/>
      <c r="H127" s="1"/>
      <c r="I127" s="1"/>
      <c r="J127" s="1"/>
      <c r="K127" s="1"/>
      <c r="L127" s="1"/>
      <c r="M127" s="1"/>
      <c r="N127" s="1"/>
      <c r="O127" s="1"/>
      <c r="P127" s="1"/>
      <c r="Q127" s="1"/>
      <c r="R127" s="1"/>
      <c r="S127" s="1"/>
      <c r="T127" s="1"/>
    </row>
    <row r="128" spans="1:20" ht="14.25" customHeight="1">
      <c r="A128" s="1"/>
      <c r="B128" s="1"/>
      <c r="C128" s="1"/>
      <c r="D128" s="1"/>
      <c r="E128" s="1"/>
      <c r="F128" s="1"/>
      <c r="G128" s="1"/>
      <c r="H128" s="1"/>
      <c r="I128" s="1"/>
      <c r="J128" s="1"/>
      <c r="K128" s="1"/>
      <c r="L128" s="1"/>
      <c r="M128" s="1"/>
      <c r="N128" s="1"/>
      <c r="O128" s="1"/>
      <c r="P128" s="1"/>
      <c r="Q128" s="1"/>
      <c r="R128" s="1"/>
      <c r="S128" s="1"/>
      <c r="T128" s="1"/>
    </row>
    <row r="129" spans="1:20" ht="14.25" customHeight="1">
      <c r="A129" s="1"/>
      <c r="B129" s="1"/>
      <c r="C129" s="1"/>
      <c r="D129" s="1"/>
      <c r="E129" s="1"/>
      <c r="F129" s="1"/>
      <c r="G129" s="1"/>
      <c r="H129" s="1"/>
      <c r="I129" s="1"/>
      <c r="J129" s="1"/>
      <c r="K129" s="1"/>
      <c r="L129" s="1"/>
      <c r="M129" s="1"/>
      <c r="N129" s="1"/>
      <c r="O129" s="1"/>
      <c r="P129" s="1"/>
      <c r="Q129" s="1"/>
      <c r="R129" s="1"/>
      <c r="S129" s="1"/>
      <c r="T129" s="1"/>
    </row>
    <row r="130" spans="1:20" ht="14.25" customHeight="1">
      <c r="A130" s="1"/>
      <c r="B130" s="1"/>
      <c r="C130" s="1"/>
      <c r="D130" s="1"/>
      <c r="E130" s="1"/>
      <c r="F130" s="1"/>
      <c r="G130" s="1"/>
      <c r="H130" s="1"/>
      <c r="I130" s="1"/>
      <c r="J130" s="1"/>
      <c r="K130" s="1"/>
      <c r="L130" s="1"/>
      <c r="M130" s="1"/>
      <c r="N130" s="1"/>
      <c r="O130" s="1"/>
      <c r="P130" s="1"/>
      <c r="Q130" s="1"/>
      <c r="R130" s="1"/>
      <c r="S130" s="1"/>
      <c r="T130" s="1"/>
    </row>
    <row r="131" spans="1:20" ht="14.25" customHeight="1">
      <c r="A131" s="1"/>
      <c r="B131" s="1"/>
      <c r="C131" s="1"/>
      <c r="D131" s="1"/>
      <c r="E131" s="1"/>
      <c r="F131" s="1"/>
      <c r="G131" s="1"/>
      <c r="H131" s="1"/>
      <c r="I131" s="1"/>
      <c r="J131" s="1"/>
      <c r="K131" s="1"/>
      <c r="L131" s="1"/>
      <c r="M131" s="1"/>
      <c r="N131" s="1"/>
      <c r="O131" s="1"/>
      <c r="P131" s="1"/>
      <c r="Q131" s="1"/>
      <c r="R131" s="1"/>
      <c r="S131" s="1"/>
      <c r="T131" s="1"/>
    </row>
    <row r="132" spans="1:20" ht="14.25" customHeight="1">
      <c r="A132" s="1"/>
      <c r="B132" s="1"/>
      <c r="C132" s="1"/>
      <c r="D132" s="1"/>
      <c r="E132" s="1"/>
      <c r="F132" s="1"/>
      <c r="G132" s="1"/>
      <c r="H132" s="1"/>
      <c r="I132" s="1"/>
      <c r="J132" s="1"/>
      <c r="K132" s="1"/>
      <c r="L132" s="1"/>
      <c r="M132" s="1"/>
      <c r="N132" s="1"/>
      <c r="O132" s="1"/>
      <c r="P132" s="1"/>
      <c r="Q132" s="1"/>
      <c r="R132" s="1"/>
      <c r="S132" s="1"/>
      <c r="T132" s="1"/>
    </row>
    <row r="133" spans="1:20" ht="14.25" customHeight="1">
      <c r="A133" s="1"/>
      <c r="B133" s="1"/>
      <c r="C133" s="1"/>
      <c r="D133" s="1"/>
      <c r="E133" s="1"/>
      <c r="F133" s="1"/>
      <c r="G133" s="1"/>
      <c r="H133" s="1"/>
      <c r="I133" s="1"/>
      <c r="J133" s="1"/>
      <c r="K133" s="1"/>
      <c r="L133" s="1"/>
      <c r="M133" s="1"/>
      <c r="N133" s="1"/>
      <c r="O133" s="1"/>
      <c r="P133" s="1"/>
      <c r="Q133" s="1"/>
      <c r="R133" s="1"/>
      <c r="S133" s="1"/>
      <c r="T133" s="1"/>
    </row>
    <row r="134" spans="1:20" ht="14.25" customHeight="1">
      <c r="A134" s="1"/>
      <c r="B134" s="1"/>
      <c r="C134" s="1"/>
      <c r="D134" s="1"/>
      <c r="E134" s="1"/>
      <c r="F134" s="1"/>
      <c r="G134" s="1"/>
      <c r="H134" s="1"/>
      <c r="I134" s="1"/>
      <c r="J134" s="1"/>
      <c r="K134" s="1"/>
      <c r="L134" s="1"/>
      <c r="M134" s="1"/>
      <c r="N134" s="1"/>
      <c r="O134" s="1"/>
      <c r="P134" s="1"/>
      <c r="Q134" s="1"/>
      <c r="R134" s="1"/>
      <c r="S134" s="1"/>
      <c r="T134" s="1"/>
    </row>
    <row r="135" spans="1:20" ht="14.25" customHeight="1">
      <c r="A135" s="1"/>
      <c r="B135" s="1"/>
      <c r="C135" s="1"/>
      <c r="D135" s="1"/>
      <c r="E135" s="1"/>
      <c r="F135" s="1"/>
      <c r="G135" s="1"/>
      <c r="H135" s="1"/>
      <c r="I135" s="1"/>
      <c r="J135" s="1"/>
      <c r="K135" s="1"/>
      <c r="L135" s="1"/>
      <c r="M135" s="1"/>
      <c r="N135" s="1"/>
      <c r="O135" s="1"/>
      <c r="P135" s="1"/>
      <c r="Q135" s="1"/>
      <c r="R135" s="1"/>
      <c r="S135" s="1"/>
      <c r="T135" s="1"/>
    </row>
    <row r="136" spans="1:20" ht="14.25" customHeight="1">
      <c r="A136" s="1"/>
      <c r="B136" s="1"/>
      <c r="C136" s="1"/>
      <c r="D136" s="1"/>
      <c r="E136" s="1"/>
      <c r="F136" s="1"/>
      <c r="G136" s="1"/>
      <c r="H136" s="1"/>
      <c r="I136" s="1"/>
      <c r="J136" s="1"/>
      <c r="K136" s="1"/>
      <c r="L136" s="1"/>
      <c r="M136" s="1"/>
      <c r="N136" s="1"/>
      <c r="O136" s="1"/>
      <c r="P136" s="1"/>
      <c r="Q136" s="1"/>
      <c r="R136" s="1"/>
      <c r="S136" s="1"/>
      <c r="T136" s="1"/>
    </row>
    <row r="137" spans="1:20" ht="14.25" customHeight="1">
      <c r="A137" s="1"/>
      <c r="B137" s="1"/>
      <c r="C137" s="1"/>
      <c r="D137" s="1"/>
      <c r="E137" s="1"/>
      <c r="F137" s="1"/>
      <c r="G137" s="1"/>
      <c r="H137" s="1"/>
      <c r="I137" s="1"/>
      <c r="J137" s="1"/>
      <c r="K137" s="1"/>
      <c r="L137" s="1"/>
      <c r="M137" s="1"/>
      <c r="N137" s="1"/>
      <c r="O137" s="1"/>
      <c r="P137" s="1"/>
      <c r="Q137" s="1"/>
      <c r="R137" s="1"/>
      <c r="S137" s="1"/>
      <c r="T137" s="1"/>
    </row>
    <row r="138" spans="1:20" ht="14.25" customHeight="1">
      <c r="A138" s="1"/>
      <c r="B138" s="1"/>
      <c r="C138" s="1"/>
      <c r="D138" s="1"/>
      <c r="E138" s="1"/>
      <c r="F138" s="1"/>
      <c r="G138" s="1"/>
      <c r="H138" s="1"/>
      <c r="I138" s="1"/>
      <c r="J138" s="1"/>
      <c r="K138" s="1"/>
      <c r="L138" s="1"/>
      <c r="M138" s="1"/>
      <c r="N138" s="1"/>
      <c r="O138" s="1"/>
      <c r="P138" s="1"/>
      <c r="Q138" s="1"/>
      <c r="R138" s="1"/>
      <c r="S138" s="1"/>
      <c r="T138" s="1"/>
    </row>
    <row r="139" spans="1:20" ht="14.25" customHeight="1">
      <c r="A139" s="1"/>
      <c r="B139" s="1"/>
      <c r="C139" s="1"/>
      <c r="D139" s="1"/>
      <c r="E139" s="1"/>
      <c r="F139" s="1"/>
      <c r="G139" s="1"/>
      <c r="H139" s="1"/>
      <c r="I139" s="1"/>
      <c r="J139" s="1"/>
      <c r="K139" s="1"/>
      <c r="L139" s="1"/>
      <c r="M139" s="1"/>
      <c r="N139" s="1"/>
      <c r="O139" s="1"/>
      <c r="P139" s="1"/>
      <c r="Q139" s="1"/>
      <c r="R139" s="1"/>
      <c r="S139" s="1"/>
      <c r="T139" s="1"/>
    </row>
    <row r="140" spans="1:20" ht="14.25" customHeight="1">
      <c r="A140" s="1"/>
      <c r="B140" s="1"/>
      <c r="C140" s="1"/>
      <c r="D140" s="1"/>
      <c r="E140" s="1"/>
      <c r="F140" s="1"/>
      <c r="G140" s="1"/>
      <c r="H140" s="1"/>
      <c r="I140" s="1"/>
      <c r="J140" s="1"/>
      <c r="K140" s="1"/>
      <c r="L140" s="1"/>
      <c r="M140" s="1"/>
      <c r="N140" s="1"/>
      <c r="O140" s="1"/>
      <c r="P140" s="1"/>
      <c r="Q140" s="1"/>
      <c r="R140" s="1"/>
      <c r="S140" s="1"/>
      <c r="T140" s="1"/>
    </row>
    <row r="141" spans="1:20" ht="14.25" customHeight="1">
      <c r="A141" s="1"/>
      <c r="B141" s="1"/>
      <c r="C141" s="1"/>
      <c r="D141" s="1"/>
      <c r="E141" s="1"/>
      <c r="F141" s="1"/>
      <c r="G141" s="1"/>
      <c r="H141" s="1"/>
      <c r="I141" s="1"/>
      <c r="J141" s="1"/>
      <c r="K141" s="1"/>
      <c r="L141" s="1"/>
      <c r="M141" s="1"/>
      <c r="N141" s="1"/>
      <c r="O141" s="1"/>
      <c r="P141" s="1"/>
      <c r="Q141" s="1"/>
      <c r="R141" s="1"/>
      <c r="S141" s="1"/>
      <c r="T141" s="1"/>
    </row>
    <row r="142" spans="1:20" ht="14.25" customHeight="1">
      <c r="A142" s="1"/>
      <c r="B142" s="1"/>
      <c r="C142" s="1"/>
      <c r="D142" s="1"/>
      <c r="E142" s="1"/>
      <c r="F142" s="1"/>
      <c r="G142" s="1"/>
      <c r="H142" s="1"/>
      <c r="I142" s="1"/>
      <c r="J142" s="1"/>
      <c r="K142" s="1"/>
      <c r="L142" s="1"/>
      <c r="M142" s="1"/>
      <c r="N142" s="1"/>
      <c r="O142" s="1"/>
      <c r="P142" s="1"/>
      <c r="Q142" s="1"/>
      <c r="R142" s="1"/>
      <c r="S142" s="1"/>
      <c r="T142" s="1"/>
    </row>
    <row r="143" spans="1:20" ht="14.25" customHeight="1">
      <c r="A143" s="1"/>
      <c r="B143" s="1"/>
      <c r="C143" s="1"/>
      <c r="D143" s="1"/>
      <c r="E143" s="1"/>
      <c r="F143" s="1"/>
      <c r="G143" s="1"/>
      <c r="H143" s="1"/>
      <c r="I143" s="1"/>
      <c r="J143" s="1"/>
      <c r="K143" s="1"/>
      <c r="L143" s="1"/>
      <c r="M143" s="1"/>
      <c r="N143" s="1"/>
      <c r="O143" s="1"/>
      <c r="P143" s="1"/>
      <c r="Q143" s="1"/>
      <c r="R143" s="1"/>
      <c r="S143" s="1"/>
      <c r="T143" s="1"/>
    </row>
    <row r="144" spans="1:20" ht="14.25" customHeight="1">
      <c r="A144" s="1"/>
      <c r="B144" s="1"/>
      <c r="C144" s="1"/>
      <c r="D144" s="1"/>
      <c r="E144" s="1"/>
      <c r="F144" s="1"/>
      <c r="G144" s="1"/>
      <c r="H144" s="1"/>
      <c r="I144" s="1"/>
      <c r="J144" s="1"/>
      <c r="K144" s="1"/>
      <c r="L144" s="1"/>
      <c r="M144" s="1"/>
      <c r="N144" s="1"/>
      <c r="O144" s="1"/>
      <c r="P144" s="1"/>
      <c r="Q144" s="1"/>
      <c r="R144" s="1"/>
      <c r="S144" s="1"/>
      <c r="T144" s="1"/>
    </row>
    <row r="145" spans="1:20" ht="14.25" customHeight="1">
      <c r="A145" s="1"/>
      <c r="B145" s="1"/>
      <c r="C145" s="1"/>
      <c r="D145" s="1"/>
      <c r="E145" s="1"/>
      <c r="F145" s="1"/>
      <c r="G145" s="1"/>
      <c r="H145" s="1"/>
      <c r="I145" s="1"/>
      <c r="J145" s="1"/>
      <c r="K145" s="1"/>
      <c r="L145" s="1"/>
      <c r="M145" s="1"/>
      <c r="N145" s="1"/>
      <c r="O145" s="1"/>
      <c r="P145" s="1"/>
      <c r="Q145" s="1"/>
      <c r="R145" s="1"/>
      <c r="S145" s="1"/>
      <c r="T145" s="1"/>
    </row>
    <row r="146" spans="1:20" ht="14.25" customHeight="1">
      <c r="A146" s="1"/>
      <c r="B146" s="1"/>
      <c r="C146" s="1"/>
      <c r="D146" s="1"/>
      <c r="E146" s="1"/>
      <c r="F146" s="1"/>
      <c r="G146" s="1"/>
      <c r="H146" s="1"/>
      <c r="I146" s="1"/>
      <c r="J146" s="1"/>
      <c r="K146" s="1"/>
      <c r="L146" s="1"/>
      <c r="M146" s="1"/>
      <c r="N146" s="1"/>
      <c r="O146" s="1"/>
      <c r="P146" s="1"/>
      <c r="Q146" s="1"/>
      <c r="R146" s="1"/>
      <c r="S146" s="1"/>
      <c r="T146" s="1"/>
    </row>
    <row r="147" spans="1:20" ht="14.25" customHeight="1">
      <c r="A147" s="1"/>
      <c r="B147" s="1"/>
      <c r="C147" s="1"/>
      <c r="D147" s="1"/>
      <c r="E147" s="1"/>
      <c r="F147" s="1"/>
      <c r="G147" s="1"/>
      <c r="H147" s="1"/>
      <c r="I147" s="1"/>
      <c r="J147" s="1"/>
      <c r="K147" s="1"/>
      <c r="L147" s="1"/>
      <c r="M147" s="1"/>
      <c r="N147" s="1"/>
      <c r="O147" s="1"/>
      <c r="P147" s="1"/>
      <c r="Q147" s="1"/>
      <c r="R147" s="1"/>
      <c r="S147" s="1"/>
      <c r="T147" s="1"/>
    </row>
    <row r="148" spans="1:20" ht="14.25" customHeight="1">
      <c r="A148" s="1"/>
      <c r="B148" s="1"/>
      <c r="C148" s="1"/>
      <c r="D148" s="1"/>
      <c r="E148" s="1"/>
      <c r="F148" s="1"/>
      <c r="G148" s="1"/>
      <c r="H148" s="1"/>
      <c r="I148" s="1"/>
      <c r="J148" s="1"/>
      <c r="K148" s="1"/>
      <c r="L148" s="1"/>
      <c r="M148" s="1"/>
      <c r="N148" s="1"/>
      <c r="O148" s="1"/>
      <c r="P148" s="1"/>
      <c r="Q148" s="1"/>
      <c r="R148" s="1"/>
      <c r="S148" s="1"/>
      <c r="T148" s="1"/>
    </row>
    <row r="149" spans="1:20" ht="14.25" customHeight="1">
      <c r="A149" s="1"/>
      <c r="B149" s="1"/>
      <c r="C149" s="1"/>
      <c r="D149" s="1"/>
      <c r="E149" s="1"/>
      <c r="F149" s="1"/>
      <c r="G149" s="1"/>
      <c r="H149" s="1"/>
      <c r="I149" s="1"/>
      <c r="J149" s="1"/>
      <c r="K149" s="1"/>
      <c r="L149" s="1"/>
      <c r="M149" s="1"/>
      <c r="N149" s="1"/>
      <c r="O149" s="1"/>
      <c r="P149" s="1"/>
      <c r="Q149" s="1"/>
      <c r="R149" s="1"/>
      <c r="S149" s="1"/>
      <c r="T149" s="1"/>
    </row>
    <row r="150" spans="1:20" ht="14.25" customHeight="1">
      <c r="A150" s="1"/>
      <c r="B150" s="1"/>
      <c r="C150" s="1"/>
      <c r="D150" s="1"/>
      <c r="E150" s="1"/>
      <c r="F150" s="1"/>
      <c r="G150" s="1"/>
      <c r="H150" s="1"/>
      <c r="I150" s="1"/>
      <c r="J150" s="1"/>
      <c r="K150" s="1"/>
      <c r="L150" s="1"/>
      <c r="M150" s="1"/>
      <c r="N150" s="1"/>
      <c r="O150" s="1"/>
      <c r="P150" s="1"/>
      <c r="Q150" s="1"/>
      <c r="R150" s="1"/>
      <c r="S150" s="1"/>
      <c r="T150" s="1"/>
    </row>
    <row r="151" spans="1:20" ht="14.25" customHeight="1">
      <c r="A151" s="1"/>
      <c r="B151" s="1"/>
      <c r="C151" s="1"/>
      <c r="D151" s="1"/>
      <c r="E151" s="1"/>
      <c r="F151" s="1"/>
      <c r="G151" s="1"/>
      <c r="H151" s="1"/>
      <c r="I151" s="1"/>
      <c r="J151" s="1"/>
      <c r="K151" s="1"/>
      <c r="L151" s="1"/>
      <c r="M151" s="1"/>
      <c r="N151" s="1"/>
      <c r="O151" s="1"/>
      <c r="P151" s="1"/>
      <c r="Q151" s="1"/>
      <c r="R151" s="1"/>
      <c r="S151" s="1"/>
      <c r="T151" s="1"/>
    </row>
    <row r="152" spans="1:20" ht="14.25" customHeight="1">
      <c r="A152" s="1"/>
      <c r="B152" s="1"/>
      <c r="C152" s="1"/>
      <c r="D152" s="1"/>
      <c r="E152" s="1"/>
      <c r="F152" s="1"/>
      <c r="G152" s="1"/>
      <c r="H152" s="1"/>
      <c r="I152" s="1"/>
      <c r="J152" s="1"/>
      <c r="K152" s="1"/>
      <c r="L152" s="1"/>
      <c r="M152" s="1"/>
      <c r="N152" s="1"/>
      <c r="O152" s="1"/>
      <c r="P152" s="1"/>
      <c r="Q152" s="1"/>
      <c r="R152" s="1"/>
      <c r="S152" s="1"/>
      <c r="T152" s="1"/>
    </row>
    <row r="153" spans="1:20" ht="14.25" customHeight="1">
      <c r="A153" s="1"/>
      <c r="B153" s="1"/>
      <c r="C153" s="1"/>
      <c r="D153" s="1"/>
      <c r="E153" s="1"/>
      <c r="F153" s="1"/>
      <c r="G153" s="1"/>
      <c r="H153" s="1"/>
      <c r="I153" s="1"/>
      <c r="J153" s="1"/>
      <c r="K153" s="1"/>
      <c r="L153" s="1"/>
      <c r="M153" s="1"/>
      <c r="N153" s="1"/>
      <c r="O153" s="1"/>
      <c r="P153" s="1"/>
      <c r="Q153" s="1"/>
      <c r="R153" s="1"/>
      <c r="S153" s="1"/>
      <c r="T153" s="1"/>
    </row>
    <row r="154" spans="1:20" ht="14.25" customHeight="1">
      <c r="A154" s="1"/>
      <c r="B154" s="1"/>
      <c r="C154" s="1"/>
      <c r="D154" s="1"/>
      <c r="E154" s="1"/>
      <c r="F154" s="1"/>
      <c r="G154" s="1"/>
      <c r="H154" s="1"/>
      <c r="I154" s="1"/>
      <c r="J154" s="1"/>
      <c r="K154" s="1"/>
      <c r="L154" s="1"/>
      <c r="M154" s="1"/>
      <c r="N154" s="1"/>
      <c r="O154" s="1"/>
      <c r="P154" s="1"/>
      <c r="Q154" s="1"/>
      <c r="R154" s="1"/>
      <c r="S154" s="1"/>
      <c r="T154" s="1"/>
    </row>
    <row r="155" spans="1:20" ht="14.25" customHeight="1">
      <c r="A155" s="1"/>
      <c r="B155" s="1"/>
      <c r="C155" s="1"/>
      <c r="D155" s="1"/>
      <c r="E155" s="1"/>
      <c r="F155" s="1"/>
      <c r="G155" s="1"/>
      <c r="H155" s="1"/>
      <c r="I155" s="1"/>
      <c r="J155" s="1"/>
      <c r="K155" s="1"/>
      <c r="L155" s="1"/>
      <c r="M155" s="1"/>
      <c r="N155" s="1"/>
      <c r="O155" s="1"/>
      <c r="P155" s="1"/>
      <c r="Q155" s="1"/>
      <c r="R155" s="1"/>
      <c r="S155" s="1"/>
      <c r="T155" s="1"/>
    </row>
    <row r="156" spans="1:20" ht="14.25" customHeight="1">
      <c r="A156" s="1"/>
      <c r="B156" s="1"/>
      <c r="C156" s="1"/>
      <c r="D156" s="1"/>
      <c r="E156" s="1"/>
      <c r="F156" s="1"/>
      <c r="G156" s="1"/>
      <c r="H156" s="1"/>
      <c r="I156" s="1"/>
      <c r="J156" s="1"/>
      <c r="K156" s="1"/>
      <c r="L156" s="1"/>
      <c r="M156" s="1"/>
      <c r="N156" s="1"/>
      <c r="O156" s="1"/>
      <c r="P156" s="1"/>
      <c r="Q156" s="1"/>
      <c r="R156" s="1"/>
      <c r="S156" s="1"/>
      <c r="T156" s="1"/>
    </row>
    <row r="157" spans="1:20" ht="14.25" customHeight="1">
      <c r="A157" s="1"/>
      <c r="B157" s="1"/>
      <c r="C157" s="1"/>
      <c r="D157" s="1"/>
      <c r="E157" s="1"/>
      <c r="F157" s="1"/>
      <c r="G157" s="1"/>
      <c r="H157" s="1"/>
      <c r="I157" s="1"/>
      <c r="J157" s="1"/>
      <c r="K157" s="1"/>
      <c r="L157" s="1"/>
      <c r="M157" s="1"/>
      <c r="N157" s="1"/>
      <c r="O157" s="1"/>
      <c r="P157" s="1"/>
      <c r="Q157" s="1"/>
      <c r="R157" s="1"/>
      <c r="S157" s="1"/>
      <c r="T157" s="1"/>
    </row>
    <row r="158" spans="1:20" ht="14.25" customHeight="1">
      <c r="A158" s="1"/>
      <c r="B158" s="1"/>
      <c r="C158" s="1"/>
      <c r="D158" s="1"/>
      <c r="E158" s="1"/>
      <c r="F158" s="1"/>
      <c r="G158" s="1"/>
      <c r="H158" s="1"/>
      <c r="I158" s="1"/>
      <c r="J158" s="1"/>
      <c r="K158" s="1"/>
      <c r="L158" s="1"/>
      <c r="M158" s="1"/>
      <c r="N158" s="1"/>
      <c r="O158" s="1"/>
      <c r="P158" s="1"/>
      <c r="Q158" s="1"/>
      <c r="R158" s="1"/>
      <c r="S158" s="1"/>
      <c r="T158" s="1"/>
    </row>
    <row r="159" spans="1:20" ht="14.25" customHeight="1">
      <c r="A159" s="1"/>
      <c r="B159" s="1"/>
      <c r="C159" s="1"/>
      <c r="D159" s="1"/>
      <c r="E159" s="1"/>
      <c r="F159" s="1"/>
      <c r="G159" s="1"/>
      <c r="H159" s="1"/>
      <c r="I159" s="1"/>
      <c r="J159" s="1"/>
      <c r="K159" s="1"/>
      <c r="L159" s="1"/>
      <c r="M159" s="1"/>
      <c r="N159" s="1"/>
      <c r="O159" s="1"/>
      <c r="P159" s="1"/>
      <c r="Q159" s="1"/>
      <c r="R159" s="1"/>
      <c r="S159" s="1"/>
      <c r="T159" s="1"/>
    </row>
    <row r="160" spans="1:20" ht="14.25" customHeight="1">
      <c r="A160" s="1"/>
      <c r="B160" s="1"/>
      <c r="C160" s="1"/>
      <c r="D160" s="1"/>
      <c r="E160" s="1"/>
      <c r="F160" s="1"/>
      <c r="G160" s="1"/>
      <c r="H160" s="1"/>
      <c r="I160" s="1"/>
      <c r="J160" s="1"/>
      <c r="K160" s="1"/>
      <c r="L160" s="1"/>
      <c r="M160" s="1"/>
      <c r="N160" s="1"/>
      <c r="O160" s="1"/>
      <c r="P160" s="1"/>
      <c r="Q160" s="1"/>
      <c r="R160" s="1"/>
      <c r="S160" s="1"/>
      <c r="T160" s="1"/>
    </row>
    <row r="161" spans="1:20" ht="14.25" customHeight="1">
      <c r="A161" s="1"/>
      <c r="B161" s="1"/>
      <c r="C161" s="1"/>
      <c r="D161" s="1"/>
      <c r="E161" s="1"/>
      <c r="F161" s="1"/>
      <c r="G161" s="1"/>
      <c r="H161" s="1"/>
      <c r="I161" s="1"/>
      <c r="J161" s="1"/>
      <c r="K161" s="1"/>
      <c r="L161" s="1"/>
      <c r="M161" s="1"/>
      <c r="N161" s="1"/>
      <c r="O161" s="1"/>
      <c r="P161" s="1"/>
      <c r="Q161" s="1"/>
      <c r="R161" s="1"/>
      <c r="S161" s="1"/>
      <c r="T161" s="1"/>
    </row>
    <row r="162" spans="1:20" ht="14.25" customHeight="1">
      <c r="A162" s="1"/>
      <c r="B162" s="1"/>
      <c r="C162" s="1"/>
      <c r="D162" s="1"/>
      <c r="E162" s="1"/>
      <c r="F162" s="1"/>
      <c r="G162" s="1"/>
      <c r="H162" s="1"/>
      <c r="I162" s="1"/>
      <c r="J162" s="1"/>
      <c r="K162" s="1"/>
      <c r="L162" s="1"/>
      <c r="M162" s="1"/>
      <c r="N162" s="1"/>
      <c r="O162" s="1"/>
      <c r="P162" s="1"/>
      <c r="Q162" s="1"/>
      <c r="R162" s="1"/>
      <c r="S162" s="1"/>
      <c r="T162" s="1"/>
    </row>
    <row r="163" spans="1:20" ht="14.25" customHeight="1">
      <c r="A163" s="1"/>
      <c r="B163" s="1"/>
      <c r="C163" s="1"/>
      <c r="D163" s="1"/>
      <c r="E163" s="1"/>
      <c r="F163" s="1"/>
      <c r="G163" s="1"/>
      <c r="H163" s="1"/>
      <c r="I163" s="1"/>
      <c r="J163" s="1"/>
      <c r="K163" s="1"/>
      <c r="L163" s="1"/>
      <c r="M163" s="1"/>
      <c r="N163" s="1"/>
      <c r="O163" s="1"/>
      <c r="P163" s="1"/>
      <c r="Q163" s="1"/>
      <c r="R163" s="1"/>
      <c r="S163" s="1"/>
      <c r="T163" s="1"/>
    </row>
    <row r="164" spans="1:20" ht="14.25" customHeight="1">
      <c r="A164" s="1"/>
      <c r="B164" s="1"/>
      <c r="C164" s="1"/>
      <c r="D164" s="1"/>
      <c r="E164" s="1"/>
      <c r="F164" s="1"/>
      <c r="G164" s="1"/>
      <c r="H164" s="1"/>
      <c r="I164" s="1"/>
      <c r="J164" s="1"/>
      <c r="K164" s="1"/>
      <c r="L164" s="1"/>
      <c r="M164" s="1"/>
      <c r="N164" s="1"/>
      <c r="O164" s="1"/>
      <c r="P164" s="1"/>
      <c r="Q164" s="1"/>
      <c r="R164" s="1"/>
      <c r="S164" s="1"/>
      <c r="T164" s="1"/>
    </row>
    <row r="165" spans="1:20" ht="14.25" customHeight="1">
      <c r="A165" s="1"/>
      <c r="B165" s="1"/>
      <c r="C165" s="1"/>
      <c r="D165" s="1"/>
      <c r="E165" s="1"/>
      <c r="F165" s="1"/>
      <c r="G165" s="1"/>
      <c r="H165" s="1"/>
      <c r="I165" s="1"/>
      <c r="J165" s="1"/>
      <c r="K165" s="1"/>
      <c r="L165" s="1"/>
      <c r="M165" s="1"/>
      <c r="N165" s="1"/>
      <c r="O165" s="1"/>
      <c r="P165" s="1"/>
      <c r="Q165" s="1"/>
      <c r="R165" s="1"/>
      <c r="S165" s="1"/>
      <c r="T165" s="1"/>
    </row>
    <row r="166" spans="1:20" ht="14.25" customHeight="1">
      <c r="A166" s="1"/>
      <c r="B166" s="1"/>
      <c r="C166" s="1"/>
      <c r="D166" s="1"/>
      <c r="E166" s="1"/>
      <c r="F166" s="1"/>
      <c r="G166" s="1"/>
      <c r="H166" s="1"/>
      <c r="I166" s="1"/>
      <c r="J166" s="1"/>
      <c r="K166" s="1"/>
      <c r="L166" s="1"/>
      <c r="M166" s="1"/>
      <c r="N166" s="1"/>
      <c r="O166" s="1"/>
      <c r="P166" s="1"/>
      <c r="Q166" s="1"/>
      <c r="R166" s="1"/>
      <c r="S166" s="1"/>
      <c r="T166" s="1"/>
    </row>
    <row r="167" spans="1:20" ht="14.25" customHeight="1">
      <c r="A167" s="1"/>
      <c r="B167" s="1"/>
      <c r="C167" s="1"/>
      <c r="D167" s="1"/>
      <c r="E167" s="1"/>
      <c r="F167" s="1"/>
      <c r="G167" s="1"/>
      <c r="H167" s="1"/>
      <c r="I167" s="1"/>
      <c r="J167" s="1"/>
      <c r="K167" s="1"/>
      <c r="L167" s="1"/>
      <c r="M167" s="1"/>
      <c r="N167" s="1"/>
      <c r="O167" s="1"/>
      <c r="P167" s="1"/>
      <c r="Q167" s="1"/>
      <c r="R167" s="1"/>
      <c r="S167" s="1"/>
      <c r="T167" s="1"/>
    </row>
    <row r="168" spans="1:20" ht="14.25" customHeight="1">
      <c r="A168" s="1"/>
      <c r="B168" s="1"/>
      <c r="C168" s="1"/>
      <c r="D168" s="1"/>
      <c r="E168" s="1"/>
      <c r="F168" s="1"/>
      <c r="G168" s="1"/>
      <c r="H168" s="1"/>
      <c r="I168" s="1"/>
      <c r="J168" s="1"/>
      <c r="K168" s="1"/>
      <c r="L168" s="1"/>
      <c r="M168" s="1"/>
      <c r="N168" s="1"/>
      <c r="O168" s="1"/>
      <c r="P168" s="1"/>
      <c r="Q168" s="1"/>
      <c r="R168" s="1"/>
      <c r="S168" s="1"/>
      <c r="T168" s="1"/>
    </row>
    <row r="169" spans="1:20" ht="14.25" customHeight="1">
      <c r="A169" s="1"/>
      <c r="B169" s="1"/>
      <c r="C169" s="1"/>
      <c r="D169" s="1"/>
      <c r="E169" s="1"/>
      <c r="F169" s="1"/>
      <c r="G169" s="1"/>
      <c r="H169" s="1"/>
      <c r="I169" s="1"/>
      <c r="J169" s="1"/>
      <c r="K169" s="1"/>
      <c r="L169" s="1"/>
      <c r="M169" s="1"/>
      <c r="N169" s="1"/>
      <c r="O169" s="1"/>
      <c r="P169" s="1"/>
      <c r="Q169" s="1"/>
      <c r="R169" s="1"/>
      <c r="S169" s="1"/>
      <c r="T169" s="1"/>
    </row>
    <row r="170" spans="1:20" ht="14.25" customHeight="1">
      <c r="A170" s="1"/>
      <c r="B170" s="1"/>
      <c r="C170" s="1"/>
      <c r="D170" s="1"/>
      <c r="E170" s="1"/>
      <c r="F170" s="1"/>
      <c r="G170" s="1"/>
      <c r="H170" s="1"/>
      <c r="I170" s="1"/>
      <c r="J170" s="1"/>
      <c r="K170" s="1"/>
      <c r="L170" s="1"/>
      <c r="M170" s="1"/>
      <c r="N170" s="1"/>
      <c r="O170" s="1"/>
      <c r="P170" s="1"/>
      <c r="Q170" s="1"/>
      <c r="R170" s="1"/>
      <c r="S170" s="1"/>
      <c r="T170" s="1"/>
    </row>
    <row r="171" spans="1:20" ht="14.25" customHeight="1">
      <c r="A171" s="1"/>
      <c r="B171" s="1"/>
      <c r="C171" s="1"/>
      <c r="D171" s="1"/>
      <c r="E171" s="1"/>
      <c r="F171" s="1"/>
      <c r="G171" s="1"/>
      <c r="H171" s="1"/>
      <c r="I171" s="1"/>
      <c r="J171" s="1"/>
      <c r="K171" s="1"/>
      <c r="L171" s="1"/>
      <c r="M171" s="1"/>
      <c r="N171" s="1"/>
      <c r="O171" s="1"/>
      <c r="P171" s="1"/>
      <c r="Q171" s="1"/>
      <c r="R171" s="1"/>
      <c r="S171" s="1"/>
      <c r="T171" s="1"/>
    </row>
    <row r="172" spans="1:20" ht="14.25" customHeight="1">
      <c r="A172" s="1"/>
      <c r="B172" s="1"/>
      <c r="C172" s="1"/>
      <c r="D172" s="1"/>
      <c r="E172" s="1"/>
      <c r="F172" s="1"/>
      <c r="G172" s="1"/>
      <c r="H172" s="1"/>
      <c r="I172" s="1"/>
      <c r="J172" s="1"/>
      <c r="K172" s="1"/>
      <c r="L172" s="1"/>
      <c r="M172" s="1"/>
      <c r="N172" s="1"/>
      <c r="O172" s="1"/>
      <c r="P172" s="1"/>
      <c r="Q172" s="1"/>
      <c r="R172" s="1"/>
      <c r="S172" s="1"/>
      <c r="T172" s="1"/>
    </row>
    <row r="173" spans="1:20" ht="14.25" customHeight="1">
      <c r="A173" s="1"/>
      <c r="B173" s="1"/>
      <c r="C173" s="1"/>
      <c r="D173" s="1"/>
      <c r="E173" s="1"/>
      <c r="F173" s="1"/>
      <c r="G173" s="1"/>
      <c r="H173" s="1"/>
      <c r="I173" s="1"/>
      <c r="J173" s="1"/>
      <c r="K173" s="1"/>
      <c r="L173" s="1"/>
      <c r="M173" s="1"/>
      <c r="N173" s="1"/>
      <c r="O173" s="1"/>
      <c r="P173" s="1"/>
      <c r="Q173" s="1"/>
      <c r="R173" s="1"/>
      <c r="S173" s="1"/>
      <c r="T173" s="1"/>
    </row>
    <row r="174" spans="1:20" ht="14.25" customHeight="1">
      <c r="A174" s="1"/>
      <c r="B174" s="1"/>
      <c r="C174" s="1"/>
      <c r="D174" s="1"/>
      <c r="E174" s="1"/>
      <c r="F174" s="1"/>
      <c r="G174" s="1"/>
      <c r="H174" s="1"/>
      <c r="I174" s="1"/>
      <c r="J174" s="1"/>
      <c r="K174" s="1"/>
      <c r="L174" s="1"/>
      <c r="M174" s="1"/>
      <c r="N174" s="1"/>
      <c r="O174" s="1"/>
      <c r="P174" s="1"/>
      <c r="Q174" s="1"/>
      <c r="R174" s="1"/>
      <c r="S174" s="1"/>
      <c r="T174" s="1"/>
    </row>
    <row r="175" spans="1:20" ht="14.25" customHeight="1">
      <c r="A175" s="1"/>
      <c r="B175" s="1"/>
      <c r="C175" s="1"/>
      <c r="D175" s="1"/>
      <c r="E175" s="1"/>
      <c r="F175" s="1"/>
      <c r="G175" s="1"/>
      <c r="H175" s="1"/>
      <c r="I175" s="1"/>
      <c r="J175" s="1"/>
      <c r="K175" s="1"/>
      <c r="L175" s="1"/>
      <c r="M175" s="1"/>
      <c r="N175" s="1"/>
      <c r="O175" s="1"/>
      <c r="P175" s="1"/>
      <c r="Q175" s="1"/>
      <c r="R175" s="1"/>
      <c r="S175" s="1"/>
      <c r="T175" s="1"/>
    </row>
    <row r="176" spans="1:20" ht="14.25" customHeight="1">
      <c r="A176" s="1"/>
      <c r="B176" s="1"/>
      <c r="C176" s="1"/>
      <c r="D176" s="1"/>
      <c r="E176" s="1"/>
      <c r="F176" s="1"/>
      <c r="G176" s="1"/>
      <c r="H176" s="1"/>
      <c r="I176" s="1"/>
      <c r="J176" s="1"/>
      <c r="K176" s="1"/>
      <c r="L176" s="1"/>
      <c r="M176" s="1"/>
      <c r="N176" s="1"/>
      <c r="O176" s="1"/>
      <c r="P176" s="1"/>
      <c r="Q176" s="1"/>
      <c r="R176" s="1"/>
      <c r="S176" s="1"/>
      <c r="T176" s="1"/>
    </row>
    <row r="177" spans="1:20" ht="14.25" customHeight="1">
      <c r="A177" s="1"/>
      <c r="B177" s="1"/>
      <c r="C177" s="1"/>
      <c r="D177" s="1"/>
      <c r="E177" s="1"/>
      <c r="F177" s="1"/>
      <c r="G177" s="1"/>
      <c r="H177" s="1"/>
      <c r="I177" s="1"/>
      <c r="J177" s="1"/>
      <c r="K177" s="1"/>
      <c r="L177" s="1"/>
      <c r="M177" s="1"/>
      <c r="N177" s="1"/>
      <c r="O177" s="1"/>
      <c r="P177" s="1"/>
      <c r="Q177" s="1"/>
      <c r="R177" s="1"/>
      <c r="S177" s="1"/>
      <c r="T177" s="1"/>
    </row>
    <row r="178" spans="1:20" ht="14.25" customHeight="1">
      <c r="A178" s="1"/>
      <c r="B178" s="1"/>
      <c r="C178" s="1"/>
      <c r="D178" s="1"/>
      <c r="E178" s="1"/>
      <c r="F178" s="1"/>
      <c r="G178" s="1"/>
      <c r="H178" s="1"/>
      <c r="I178" s="1"/>
      <c r="J178" s="1"/>
      <c r="K178" s="1"/>
      <c r="L178" s="1"/>
      <c r="M178" s="1"/>
      <c r="N178" s="1"/>
      <c r="O178" s="1"/>
      <c r="P178" s="1"/>
      <c r="Q178" s="1"/>
      <c r="R178" s="1"/>
      <c r="S178" s="1"/>
      <c r="T178" s="1"/>
    </row>
    <row r="179" spans="1:20" ht="14.25" customHeight="1">
      <c r="A179" s="1"/>
      <c r="B179" s="1"/>
      <c r="C179" s="1"/>
      <c r="D179" s="1"/>
      <c r="E179" s="1"/>
      <c r="F179" s="1"/>
      <c r="G179" s="1"/>
      <c r="H179" s="1"/>
      <c r="I179" s="1"/>
      <c r="J179" s="1"/>
      <c r="K179" s="1"/>
      <c r="L179" s="1"/>
      <c r="M179" s="1"/>
      <c r="N179" s="1"/>
      <c r="O179" s="1"/>
      <c r="P179" s="1"/>
      <c r="Q179" s="1"/>
      <c r="R179" s="1"/>
      <c r="S179" s="1"/>
      <c r="T179" s="1"/>
    </row>
    <row r="180" spans="1:20" ht="14.25" customHeight="1">
      <c r="A180" s="1"/>
      <c r="B180" s="1"/>
      <c r="C180" s="1"/>
      <c r="D180" s="1"/>
      <c r="E180" s="1"/>
      <c r="F180" s="1"/>
      <c r="G180" s="1"/>
      <c r="H180" s="1"/>
      <c r="I180" s="1"/>
      <c r="J180" s="1"/>
      <c r="K180" s="1"/>
      <c r="L180" s="1"/>
      <c r="M180" s="1"/>
      <c r="N180" s="1"/>
      <c r="O180" s="1"/>
      <c r="P180" s="1"/>
      <c r="Q180" s="1"/>
      <c r="R180" s="1"/>
      <c r="S180" s="1"/>
      <c r="T180" s="1"/>
    </row>
    <row r="181" spans="1:20" ht="14.25" customHeight="1">
      <c r="A181" s="1"/>
      <c r="B181" s="1"/>
      <c r="C181" s="1"/>
      <c r="D181" s="1"/>
      <c r="E181" s="1"/>
      <c r="F181" s="1"/>
      <c r="G181" s="1"/>
      <c r="H181" s="1"/>
      <c r="I181" s="1"/>
      <c r="J181" s="1"/>
      <c r="K181" s="1"/>
      <c r="L181" s="1"/>
      <c r="M181" s="1"/>
      <c r="N181" s="1"/>
      <c r="O181" s="1"/>
      <c r="P181" s="1"/>
      <c r="Q181" s="1"/>
      <c r="R181" s="1"/>
      <c r="S181" s="1"/>
      <c r="T181" s="1"/>
    </row>
    <row r="182" spans="1:20" ht="14.25" customHeight="1">
      <c r="A182" s="1"/>
      <c r="B182" s="1"/>
      <c r="C182" s="1"/>
      <c r="D182" s="1"/>
      <c r="E182" s="1"/>
      <c r="F182" s="1"/>
      <c r="G182" s="1"/>
      <c r="H182" s="1"/>
      <c r="I182" s="1"/>
      <c r="J182" s="1"/>
      <c r="K182" s="1"/>
      <c r="L182" s="1"/>
      <c r="M182" s="1"/>
      <c r="N182" s="1"/>
      <c r="O182" s="1"/>
      <c r="P182" s="1"/>
      <c r="Q182" s="1"/>
      <c r="R182" s="1"/>
      <c r="S182" s="1"/>
      <c r="T182" s="1"/>
    </row>
    <row r="183" spans="1:20" ht="14.25" customHeight="1">
      <c r="A183" s="1"/>
      <c r="B183" s="1"/>
      <c r="C183" s="1"/>
      <c r="D183" s="1"/>
      <c r="E183" s="1"/>
      <c r="F183" s="1"/>
      <c r="G183" s="1"/>
      <c r="H183" s="1"/>
      <c r="I183" s="1"/>
      <c r="J183" s="1"/>
      <c r="K183" s="1"/>
      <c r="L183" s="1"/>
      <c r="M183" s="1"/>
      <c r="N183" s="1"/>
      <c r="O183" s="1"/>
      <c r="P183" s="1"/>
      <c r="Q183" s="1"/>
      <c r="R183" s="1"/>
      <c r="S183" s="1"/>
      <c r="T183" s="1"/>
    </row>
    <row r="184" spans="1:20" ht="14.25" customHeight="1">
      <c r="A184" s="1"/>
      <c r="B184" s="1"/>
      <c r="C184" s="1"/>
      <c r="D184" s="1"/>
      <c r="E184" s="1"/>
      <c r="F184" s="1"/>
      <c r="G184" s="1"/>
      <c r="H184" s="1"/>
      <c r="I184" s="1"/>
      <c r="J184" s="1"/>
      <c r="K184" s="1"/>
      <c r="L184" s="1"/>
      <c r="M184" s="1"/>
      <c r="N184" s="1"/>
      <c r="O184" s="1"/>
      <c r="P184" s="1"/>
      <c r="Q184" s="1"/>
      <c r="R184" s="1"/>
      <c r="S184" s="1"/>
      <c r="T184" s="1"/>
    </row>
    <row r="185" spans="1:20" ht="14.25" customHeight="1">
      <c r="A185" s="1"/>
      <c r="B185" s="1"/>
      <c r="C185" s="1"/>
      <c r="D185" s="1"/>
      <c r="E185" s="1"/>
      <c r="F185" s="1"/>
      <c r="G185" s="1"/>
      <c r="H185" s="1"/>
      <c r="I185" s="1"/>
      <c r="J185" s="1"/>
      <c r="K185" s="1"/>
      <c r="L185" s="1"/>
      <c r="M185" s="1"/>
      <c r="N185" s="1"/>
      <c r="O185" s="1"/>
      <c r="P185" s="1"/>
      <c r="Q185" s="1"/>
      <c r="R185" s="1"/>
      <c r="S185" s="1"/>
      <c r="T185" s="1"/>
    </row>
    <row r="186" spans="1:20" ht="14.25" customHeight="1">
      <c r="A186" s="1"/>
      <c r="B186" s="1"/>
      <c r="C186" s="1"/>
      <c r="D186" s="1"/>
      <c r="E186" s="1"/>
      <c r="F186" s="1"/>
      <c r="G186" s="1"/>
      <c r="H186" s="1"/>
      <c r="I186" s="1"/>
      <c r="J186" s="1"/>
      <c r="K186" s="1"/>
      <c r="L186" s="1"/>
      <c r="M186" s="1"/>
      <c r="N186" s="1"/>
      <c r="O186" s="1"/>
      <c r="P186" s="1"/>
      <c r="Q186" s="1"/>
      <c r="R186" s="1"/>
      <c r="S186" s="1"/>
      <c r="T186" s="1"/>
    </row>
    <row r="187" spans="1:20" ht="14.25" customHeight="1">
      <c r="A187" s="1"/>
      <c r="B187" s="1"/>
      <c r="C187" s="1"/>
      <c r="D187" s="1"/>
      <c r="E187" s="1"/>
      <c r="F187" s="1"/>
      <c r="G187" s="1"/>
      <c r="H187" s="1"/>
      <c r="I187" s="1"/>
      <c r="J187" s="1"/>
      <c r="K187" s="1"/>
      <c r="L187" s="1"/>
      <c r="M187" s="1"/>
      <c r="N187" s="1"/>
      <c r="O187" s="1"/>
      <c r="P187" s="1"/>
      <c r="Q187" s="1"/>
      <c r="R187" s="1"/>
      <c r="S187" s="1"/>
      <c r="T187" s="1"/>
    </row>
    <row r="188" spans="1:20" ht="14.25" customHeight="1">
      <c r="A188" s="1"/>
      <c r="B188" s="1"/>
      <c r="C188" s="1"/>
      <c r="D188" s="1"/>
      <c r="E188" s="1"/>
      <c r="F188" s="1"/>
      <c r="G188" s="1"/>
      <c r="H188" s="1"/>
      <c r="I188" s="1"/>
      <c r="J188" s="1"/>
      <c r="K188" s="1"/>
      <c r="L188" s="1"/>
      <c r="M188" s="1"/>
      <c r="N188" s="1"/>
      <c r="O188" s="1"/>
      <c r="P188" s="1"/>
      <c r="Q188" s="1"/>
      <c r="R188" s="1"/>
      <c r="S188" s="1"/>
      <c r="T188" s="1"/>
    </row>
    <row r="189" spans="1:20" ht="14.25" customHeight="1">
      <c r="A189" s="1"/>
      <c r="B189" s="1"/>
      <c r="C189" s="1"/>
      <c r="D189" s="1"/>
      <c r="E189" s="1"/>
      <c r="F189" s="1"/>
      <c r="G189" s="1"/>
      <c r="H189" s="1"/>
      <c r="I189" s="1"/>
      <c r="J189" s="1"/>
      <c r="K189" s="1"/>
      <c r="L189" s="1"/>
      <c r="M189" s="1"/>
      <c r="N189" s="1"/>
      <c r="O189" s="1"/>
      <c r="P189" s="1"/>
      <c r="Q189" s="1"/>
      <c r="R189" s="1"/>
      <c r="S189" s="1"/>
      <c r="T189" s="1"/>
    </row>
    <row r="190" spans="1:20" ht="14.25" customHeight="1">
      <c r="A190" s="1"/>
      <c r="B190" s="1"/>
      <c r="C190" s="1"/>
      <c r="D190" s="1"/>
      <c r="E190" s="1"/>
      <c r="F190" s="1"/>
      <c r="G190" s="1"/>
      <c r="H190" s="1"/>
      <c r="I190" s="1"/>
      <c r="J190" s="1"/>
      <c r="K190" s="1"/>
      <c r="L190" s="1"/>
      <c r="M190" s="1"/>
      <c r="N190" s="1"/>
      <c r="O190" s="1"/>
      <c r="P190" s="1"/>
      <c r="Q190" s="1"/>
      <c r="R190" s="1"/>
      <c r="S190" s="1"/>
      <c r="T190" s="1"/>
    </row>
    <row r="191" spans="1:20" ht="14.25" customHeight="1">
      <c r="A191" s="1"/>
      <c r="B191" s="1"/>
      <c r="C191" s="1"/>
      <c r="D191" s="1"/>
      <c r="E191" s="1"/>
      <c r="F191" s="1"/>
      <c r="G191" s="1"/>
      <c r="H191" s="1"/>
      <c r="I191" s="1"/>
      <c r="J191" s="1"/>
      <c r="K191" s="1"/>
      <c r="L191" s="1"/>
      <c r="M191" s="1"/>
      <c r="N191" s="1"/>
      <c r="O191" s="1"/>
      <c r="P191" s="1"/>
      <c r="Q191" s="1"/>
      <c r="R191" s="1"/>
      <c r="S191" s="1"/>
      <c r="T191" s="1"/>
    </row>
    <row r="192" spans="1:20" ht="14.25" customHeight="1">
      <c r="A192" s="1"/>
      <c r="B192" s="1"/>
      <c r="C192" s="1"/>
      <c r="D192" s="1"/>
      <c r="E192" s="1"/>
      <c r="F192" s="1"/>
      <c r="G192" s="1"/>
      <c r="H192" s="1"/>
      <c r="I192" s="1"/>
      <c r="J192" s="1"/>
      <c r="K192" s="1"/>
      <c r="L192" s="1"/>
      <c r="M192" s="1"/>
      <c r="N192" s="1"/>
      <c r="O192" s="1"/>
      <c r="P192" s="1"/>
      <c r="Q192" s="1"/>
      <c r="R192" s="1"/>
      <c r="S192" s="1"/>
      <c r="T192" s="1"/>
    </row>
    <row r="193" spans="1:20" ht="14.25" customHeight="1">
      <c r="A193" s="1"/>
      <c r="B193" s="1"/>
      <c r="C193" s="1"/>
      <c r="D193" s="1"/>
      <c r="E193" s="1"/>
      <c r="F193" s="1"/>
      <c r="G193" s="1"/>
      <c r="H193" s="1"/>
      <c r="I193" s="1"/>
      <c r="J193" s="1"/>
      <c r="K193" s="1"/>
      <c r="L193" s="1"/>
      <c r="M193" s="1"/>
      <c r="N193" s="1"/>
      <c r="O193" s="1"/>
      <c r="P193" s="1"/>
      <c r="Q193" s="1"/>
      <c r="R193" s="1"/>
      <c r="S193" s="1"/>
      <c r="T193" s="1"/>
    </row>
    <row r="194" spans="1:20" ht="14.25" customHeight="1">
      <c r="A194" s="1"/>
      <c r="B194" s="1"/>
      <c r="C194" s="1"/>
      <c r="D194" s="1"/>
      <c r="E194" s="1"/>
      <c r="F194" s="1"/>
      <c r="G194" s="1"/>
      <c r="H194" s="1"/>
      <c r="I194" s="1"/>
      <c r="J194" s="1"/>
      <c r="K194" s="1"/>
      <c r="L194" s="1"/>
      <c r="M194" s="1"/>
      <c r="N194" s="1"/>
      <c r="O194" s="1"/>
      <c r="P194" s="1"/>
      <c r="Q194" s="1"/>
      <c r="R194" s="1"/>
      <c r="S194" s="1"/>
      <c r="T194" s="1"/>
    </row>
    <row r="195" spans="1:20" ht="14.25" customHeight="1">
      <c r="A195" s="1"/>
      <c r="B195" s="1"/>
      <c r="C195" s="1"/>
      <c r="D195" s="1"/>
      <c r="E195" s="1"/>
      <c r="F195" s="1"/>
      <c r="G195" s="1"/>
      <c r="H195" s="1"/>
      <c r="I195" s="1"/>
      <c r="J195" s="1"/>
      <c r="K195" s="1"/>
      <c r="L195" s="1"/>
      <c r="M195" s="1"/>
      <c r="N195" s="1"/>
      <c r="O195" s="1"/>
      <c r="P195" s="1"/>
      <c r="Q195" s="1"/>
      <c r="R195" s="1"/>
      <c r="S195" s="1"/>
      <c r="T195" s="1"/>
    </row>
    <row r="196" spans="1:20" ht="14.25" customHeight="1">
      <c r="A196" s="1"/>
      <c r="B196" s="1"/>
      <c r="C196" s="1"/>
      <c r="D196" s="1"/>
      <c r="E196" s="1"/>
      <c r="F196" s="1"/>
      <c r="G196" s="1"/>
      <c r="H196" s="1"/>
      <c r="I196" s="1"/>
      <c r="J196" s="1"/>
      <c r="K196" s="1"/>
      <c r="L196" s="1"/>
      <c r="M196" s="1"/>
      <c r="N196" s="1"/>
      <c r="O196" s="1"/>
      <c r="P196" s="1"/>
      <c r="Q196" s="1"/>
      <c r="R196" s="1"/>
      <c r="S196" s="1"/>
      <c r="T196" s="1"/>
    </row>
    <row r="197" spans="1:20" ht="14.25" customHeight="1">
      <c r="A197" s="1"/>
      <c r="B197" s="1"/>
      <c r="C197" s="1"/>
      <c r="D197" s="1"/>
      <c r="E197" s="1"/>
      <c r="F197" s="1"/>
      <c r="G197" s="1"/>
      <c r="H197" s="1"/>
      <c r="I197" s="1"/>
      <c r="J197" s="1"/>
      <c r="K197" s="1"/>
      <c r="L197" s="1"/>
      <c r="M197" s="1"/>
      <c r="N197" s="1"/>
      <c r="O197" s="1"/>
      <c r="P197" s="1"/>
      <c r="Q197" s="1"/>
      <c r="R197" s="1"/>
      <c r="S197" s="1"/>
      <c r="T197" s="1"/>
    </row>
    <row r="198" spans="1:20" ht="14.25" customHeight="1">
      <c r="A198" s="1"/>
      <c r="B198" s="1"/>
      <c r="C198" s="1"/>
      <c r="D198" s="1"/>
      <c r="E198" s="1"/>
      <c r="F198" s="1"/>
      <c r="G198" s="1"/>
      <c r="H198" s="1"/>
      <c r="I198" s="1"/>
      <c r="J198" s="1"/>
      <c r="K198" s="1"/>
      <c r="L198" s="1"/>
      <c r="M198" s="1"/>
      <c r="N198" s="1"/>
      <c r="O198" s="1"/>
      <c r="P198" s="1"/>
      <c r="Q198" s="1"/>
      <c r="R198" s="1"/>
      <c r="S198" s="1"/>
      <c r="T198" s="1"/>
    </row>
    <row r="199" spans="1:20" ht="14.25" customHeight="1">
      <c r="A199" s="1"/>
      <c r="B199" s="1"/>
      <c r="C199" s="1"/>
      <c r="D199" s="1"/>
      <c r="E199" s="1"/>
      <c r="F199" s="1"/>
      <c r="G199" s="1"/>
      <c r="H199" s="1"/>
      <c r="I199" s="1"/>
      <c r="J199" s="1"/>
      <c r="K199" s="1"/>
      <c r="L199" s="1"/>
      <c r="M199" s="1"/>
      <c r="N199" s="1"/>
      <c r="O199" s="1"/>
      <c r="P199" s="1"/>
      <c r="Q199" s="1"/>
      <c r="R199" s="1"/>
      <c r="S199" s="1"/>
      <c r="T199" s="1"/>
    </row>
    <row r="200" spans="1:20" ht="14.25" customHeight="1">
      <c r="A200" s="1"/>
      <c r="B200" s="1"/>
      <c r="C200" s="1"/>
      <c r="D200" s="1"/>
      <c r="E200" s="1"/>
      <c r="F200" s="1"/>
      <c r="G200" s="1"/>
      <c r="H200" s="1"/>
      <c r="I200" s="1"/>
      <c r="J200" s="1"/>
      <c r="K200" s="1"/>
      <c r="L200" s="1"/>
      <c r="M200" s="1"/>
      <c r="N200" s="1"/>
      <c r="O200" s="1"/>
      <c r="P200" s="1"/>
      <c r="Q200" s="1"/>
      <c r="R200" s="1"/>
      <c r="S200" s="1"/>
      <c r="T200" s="1"/>
    </row>
    <row r="201" spans="1:20" ht="14.25" customHeight="1">
      <c r="A201" s="1"/>
      <c r="B201" s="1"/>
      <c r="C201" s="1"/>
      <c r="D201" s="1"/>
      <c r="E201" s="1"/>
      <c r="F201" s="1"/>
      <c r="G201" s="1"/>
      <c r="H201" s="1"/>
      <c r="I201" s="1"/>
      <c r="J201" s="1"/>
      <c r="K201" s="1"/>
      <c r="L201" s="1"/>
      <c r="M201" s="1"/>
      <c r="N201" s="1"/>
      <c r="O201" s="1"/>
      <c r="P201" s="1"/>
      <c r="Q201" s="1"/>
      <c r="R201" s="1"/>
      <c r="S201" s="1"/>
      <c r="T201" s="1"/>
    </row>
    <row r="202" spans="1:20" ht="14.25" customHeight="1">
      <c r="A202" s="1"/>
      <c r="B202" s="1"/>
      <c r="C202" s="1"/>
      <c r="D202" s="1"/>
      <c r="E202" s="1"/>
      <c r="F202" s="1"/>
      <c r="G202" s="1"/>
      <c r="H202" s="1"/>
      <c r="I202" s="1"/>
      <c r="J202" s="1"/>
      <c r="K202" s="1"/>
      <c r="L202" s="1"/>
      <c r="M202" s="1"/>
      <c r="N202" s="1"/>
      <c r="O202" s="1"/>
      <c r="P202" s="1"/>
      <c r="Q202" s="1"/>
      <c r="R202" s="1"/>
      <c r="S202" s="1"/>
      <c r="T202" s="1"/>
    </row>
    <row r="203" spans="1:20" ht="14.25" customHeight="1">
      <c r="A203" s="1"/>
      <c r="B203" s="1"/>
      <c r="C203" s="1"/>
      <c r="D203" s="1"/>
      <c r="E203" s="1"/>
      <c r="F203" s="1"/>
      <c r="G203" s="1"/>
      <c r="H203" s="1"/>
      <c r="I203" s="1"/>
      <c r="J203" s="1"/>
      <c r="K203" s="1"/>
      <c r="L203" s="1"/>
      <c r="M203" s="1"/>
      <c r="N203" s="1"/>
      <c r="O203" s="1"/>
      <c r="P203" s="1"/>
      <c r="Q203" s="1"/>
      <c r="R203" s="1"/>
      <c r="S203" s="1"/>
      <c r="T203" s="1"/>
    </row>
    <row r="204" spans="1:20" ht="14.25" customHeight="1">
      <c r="A204" s="1"/>
      <c r="B204" s="1"/>
      <c r="C204" s="1"/>
      <c r="D204" s="1"/>
      <c r="E204" s="1"/>
      <c r="F204" s="1"/>
      <c r="G204" s="1"/>
      <c r="H204" s="1"/>
      <c r="I204" s="1"/>
      <c r="J204" s="1"/>
      <c r="K204" s="1"/>
      <c r="L204" s="1"/>
      <c r="M204" s="1"/>
      <c r="N204" s="1"/>
      <c r="O204" s="1"/>
      <c r="P204" s="1"/>
      <c r="Q204" s="1"/>
      <c r="R204" s="1"/>
      <c r="S204" s="1"/>
      <c r="T204" s="1"/>
    </row>
    <row r="205" spans="1:20" ht="14.25" customHeight="1">
      <c r="A205" s="1"/>
      <c r="B205" s="1"/>
      <c r="C205" s="1"/>
      <c r="D205" s="1"/>
      <c r="E205" s="1"/>
      <c r="F205" s="1"/>
      <c r="G205" s="1"/>
      <c r="H205" s="1"/>
      <c r="I205" s="1"/>
      <c r="J205" s="1"/>
      <c r="K205" s="1"/>
      <c r="L205" s="1"/>
      <c r="M205" s="1"/>
      <c r="N205" s="1"/>
      <c r="O205" s="1"/>
      <c r="P205" s="1"/>
      <c r="Q205" s="1"/>
      <c r="R205" s="1"/>
      <c r="S205" s="1"/>
      <c r="T205" s="1"/>
    </row>
    <row r="206" spans="1:20" ht="14.25" customHeight="1">
      <c r="A206" s="1"/>
      <c r="B206" s="1"/>
      <c r="C206" s="1"/>
      <c r="D206" s="1"/>
      <c r="E206" s="1"/>
      <c r="F206" s="1"/>
      <c r="G206" s="1"/>
      <c r="H206" s="1"/>
      <c r="I206" s="1"/>
      <c r="J206" s="1"/>
      <c r="K206" s="1"/>
      <c r="L206" s="1"/>
      <c r="M206" s="1"/>
      <c r="N206" s="1"/>
      <c r="O206" s="1"/>
      <c r="P206" s="1"/>
      <c r="Q206" s="1"/>
      <c r="R206" s="1"/>
      <c r="S206" s="1"/>
      <c r="T206" s="1"/>
    </row>
    <row r="207" spans="1:20" ht="14.25" customHeight="1">
      <c r="A207" s="1"/>
      <c r="B207" s="1"/>
      <c r="C207" s="1"/>
      <c r="D207" s="1"/>
      <c r="E207" s="1"/>
      <c r="F207" s="1"/>
      <c r="G207" s="1"/>
      <c r="H207" s="1"/>
      <c r="I207" s="1"/>
      <c r="J207" s="1"/>
      <c r="K207" s="1"/>
      <c r="L207" s="1"/>
      <c r="M207" s="1"/>
      <c r="N207" s="1"/>
      <c r="O207" s="1"/>
      <c r="P207" s="1"/>
      <c r="Q207" s="1"/>
      <c r="R207" s="1"/>
      <c r="S207" s="1"/>
      <c r="T207" s="1"/>
    </row>
    <row r="208" spans="1:20" ht="14.25" customHeight="1">
      <c r="A208" s="1"/>
      <c r="B208" s="1"/>
      <c r="C208" s="1"/>
      <c r="D208" s="1"/>
      <c r="E208" s="1"/>
      <c r="F208" s="1"/>
      <c r="G208" s="1"/>
      <c r="H208" s="1"/>
      <c r="I208" s="1"/>
      <c r="J208" s="1"/>
      <c r="K208" s="1"/>
      <c r="L208" s="1"/>
      <c r="M208" s="1"/>
      <c r="N208" s="1"/>
      <c r="O208" s="1"/>
      <c r="P208" s="1"/>
      <c r="Q208" s="1"/>
      <c r="R208" s="1"/>
      <c r="S208" s="1"/>
      <c r="T208" s="1"/>
    </row>
    <row r="209" spans="1:20" ht="14.25" customHeight="1">
      <c r="A209" s="1"/>
      <c r="B209" s="1"/>
      <c r="C209" s="1"/>
      <c r="D209" s="1"/>
      <c r="E209" s="1"/>
      <c r="F209" s="1"/>
      <c r="G209" s="1"/>
      <c r="H209" s="1"/>
      <c r="I209" s="1"/>
      <c r="J209" s="1"/>
      <c r="K209" s="1"/>
      <c r="L209" s="1"/>
      <c r="M209" s="1"/>
      <c r="N209" s="1"/>
      <c r="O209" s="1"/>
      <c r="P209" s="1"/>
      <c r="Q209" s="1"/>
      <c r="R209" s="1"/>
      <c r="S209" s="1"/>
      <c r="T209" s="1"/>
    </row>
    <row r="210" spans="1:20" ht="14.25" customHeight="1">
      <c r="A210" s="1"/>
      <c r="B210" s="1"/>
      <c r="C210" s="1"/>
      <c r="D210" s="1"/>
      <c r="E210" s="1"/>
      <c r="F210" s="1"/>
      <c r="G210" s="1"/>
      <c r="H210" s="1"/>
      <c r="I210" s="1"/>
      <c r="J210" s="1"/>
      <c r="K210" s="1"/>
      <c r="L210" s="1"/>
      <c r="M210" s="1"/>
      <c r="N210" s="1"/>
      <c r="O210" s="1"/>
      <c r="P210" s="1"/>
      <c r="Q210" s="1"/>
      <c r="R210" s="1"/>
      <c r="S210" s="1"/>
      <c r="T210" s="1"/>
    </row>
    <row r="211" spans="1:20" ht="14.25" customHeight="1">
      <c r="A211" s="1"/>
      <c r="B211" s="1"/>
      <c r="C211" s="1"/>
      <c r="D211" s="1"/>
      <c r="E211" s="1"/>
      <c r="F211" s="1"/>
      <c r="G211" s="1"/>
      <c r="H211" s="1"/>
      <c r="I211" s="1"/>
      <c r="J211" s="1"/>
      <c r="K211" s="1"/>
      <c r="L211" s="1"/>
      <c r="M211" s="1"/>
      <c r="N211" s="1"/>
      <c r="O211" s="1"/>
      <c r="P211" s="1"/>
      <c r="Q211" s="1"/>
      <c r="R211" s="1"/>
      <c r="S211" s="1"/>
      <c r="T211" s="1"/>
    </row>
    <row r="212" spans="1:20" ht="14.25" customHeight="1">
      <c r="A212" s="1"/>
      <c r="B212" s="1"/>
      <c r="C212" s="1"/>
      <c r="D212" s="1"/>
      <c r="E212" s="1"/>
      <c r="F212" s="1"/>
      <c r="G212" s="1"/>
      <c r="H212" s="1"/>
      <c r="I212" s="1"/>
      <c r="J212" s="1"/>
      <c r="K212" s="1"/>
      <c r="L212" s="1"/>
      <c r="M212" s="1"/>
      <c r="N212" s="1"/>
      <c r="O212" s="1"/>
      <c r="P212" s="1"/>
      <c r="Q212" s="1"/>
      <c r="R212" s="1"/>
      <c r="S212" s="1"/>
      <c r="T212" s="1"/>
    </row>
    <row r="213" spans="1:20" ht="14.25" customHeight="1">
      <c r="A213" s="1"/>
      <c r="B213" s="1"/>
      <c r="C213" s="1"/>
      <c r="D213" s="1"/>
      <c r="E213" s="1"/>
      <c r="F213" s="1"/>
      <c r="G213" s="1"/>
      <c r="H213" s="1"/>
      <c r="I213" s="1"/>
      <c r="J213" s="1"/>
      <c r="K213" s="1"/>
      <c r="L213" s="1"/>
      <c r="M213" s="1"/>
      <c r="N213" s="1"/>
      <c r="O213" s="1"/>
      <c r="P213" s="1"/>
      <c r="Q213" s="1"/>
      <c r="R213" s="1"/>
      <c r="S213" s="1"/>
      <c r="T213" s="1"/>
    </row>
    <row r="214" spans="1:20" ht="14.25" customHeight="1">
      <c r="A214" s="1"/>
      <c r="B214" s="1"/>
      <c r="C214" s="1"/>
      <c r="D214" s="1"/>
      <c r="E214" s="1"/>
      <c r="F214" s="1"/>
      <c r="G214" s="1"/>
      <c r="H214" s="1"/>
      <c r="I214" s="1"/>
      <c r="J214" s="1"/>
      <c r="K214" s="1"/>
      <c r="L214" s="1"/>
      <c r="M214" s="1"/>
      <c r="N214" s="1"/>
      <c r="O214" s="1"/>
      <c r="P214" s="1"/>
      <c r="Q214" s="1"/>
      <c r="R214" s="1"/>
      <c r="S214" s="1"/>
      <c r="T214" s="1"/>
    </row>
    <row r="215" spans="1:20" ht="14.25" customHeight="1">
      <c r="A215" s="1"/>
      <c r="B215" s="1"/>
      <c r="C215" s="1"/>
      <c r="D215" s="1"/>
      <c r="E215" s="1"/>
      <c r="F215" s="1"/>
      <c r="G215" s="1"/>
      <c r="H215" s="1"/>
      <c r="I215" s="1"/>
      <c r="J215" s="1"/>
      <c r="K215" s="1"/>
      <c r="L215" s="1"/>
      <c r="M215" s="1"/>
      <c r="N215" s="1"/>
      <c r="O215" s="1"/>
      <c r="P215" s="1"/>
      <c r="Q215" s="1"/>
      <c r="R215" s="1"/>
      <c r="S215" s="1"/>
      <c r="T215" s="1"/>
    </row>
    <row r="216" spans="1:20" ht="14.25" customHeight="1">
      <c r="A216" s="1"/>
      <c r="B216" s="1"/>
      <c r="C216" s="1"/>
      <c r="D216" s="1"/>
      <c r="E216" s="1"/>
      <c r="F216" s="1"/>
      <c r="G216" s="1"/>
      <c r="H216" s="1"/>
      <c r="I216" s="1"/>
      <c r="J216" s="1"/>
      <c r="K216" s="1"/>
      <c r="L216" s="1"/>
      <c r="M216" s="1"/>
      <c r="N216" s="1"/>
      <c r="O216" s="1"/>
      <c r="P216" s="1"/>
      <c r="Q216" s="1"/>
      <c r="R216" s="1"/>
      <c r="S216" s="1"/>
      <c r="T216" s="1"/>
    </row>
    <row r="217" spans="1:20" ht="14.25" customHeight="1">
      <c r="A217" s="1"/>
      <c r="B217" s="1"/>
      <c r="C217" s="1"/>
      <c r="D217" s="1"/>
      <c r="E217" s="1"/>
      <c r="F217" s="1"/>
      <c r="G217" s="1"/>
      <c r="H217" s="1"/>
      <c r="I217" s="1"/>
      <c r="J217" s="1"/>
      <c r="K217" s="1"/>
      <c r="L217" s="1"/>
      <c r="M217" s="1"/>
      <c r="N217" s="1"/>
      <c r="O217" s="1"/>
      <c r="P217" s="1"/>
      <c r="Q217" s="1"/>
      <c r="R217" s="1"/>
      <c r="S217" s="1"/>
      <c r="T217" s="1"/>
    </row>
    <row r="218" spans="1:20" ht="14.25" customHeight="1">
      <c r="A218" s="1"/>
      <c r="B218" s="1"/>
      <c r="C218" s="1"/>
      <c r="D218" s="1"/>
      <c r="E218" s="1"/>
      <c r="F218" s="1"/>
      <c r="G218" s="1"/>
      <c r="H218" s="1"/>
      <c r="I218" s="1"/>
      <c r="J218" s="1"/>
      <c r="K218" s="1"/>
      <c r="L218" s="1"/>
      <c r="M218" s="1"/>
      <c r="N218" s="1"/>
      <c r="O218" s="1"/>
      <c r="P218" s="1"/>
      <c r="Q218" s="1"/>
      <c r="R218" s="1"/>
      <c r="S218" s="1"/>
      <c r="T218" s="1"/>
    </row>
    <row r="219" spans="1:20" ht="14.25" customHeight="1">
      <c r="A219" s="1"/>
      <c r="B219" s="1"/>
      <c r="C219" s="1"/>
      <c r="D219" s="1"/>
      <c r="E219" s="1"/>
      <c r="F219" s="1"/>
      <c r="G219" s="1"/>
      <c r="H219" s="1"/>
      <c r="I219" s="1"/>
      <c r="J219" s="1"/>
      <c r="K219" s="1"/>
      <c r="L219" s="1"/>
      <c r="M219" s="1"/>
      <c r="N219" s="1"/>
      <c r="O219" s="1"/>
      <c r="P219" s="1"/>
      <c r="Q219" s="1"/>
      <c r="R219" s="1"/>
      <c r="S219" s="1"/>
      <c r="T219" s="1"/>
    </row>
    <row r="220" spans="1:20" ht="14.25" customHeight="1">
      <c r="A220" s="1"/>
      <c r="B220" s="1"/>
      <c r="C220" s="1"/>
      <c r="D220" s="1"/>
      <c r="E220" s="1"/>
      <c r="F220" s="1"/>
      <c r="G220" s="1"/>
      <c r="H220" s="1"/>
      <c r="I220" s="1"/>
      <c r="J220" s="1"/>
      <c r="K220" s="1"/>
      <c r="L220" s="1"/>
      <c r="M220" s="1"/>
      <c r="N220" s="1"/>
      <c r="O220" s="1"/>
      <c r="P220" s="1"/>
      <c r="Q220" s="1"/>
      <c r="R220" s="1"/>
      <c r="S220" s="1"/>
      <c r="T220" s="1"/>
    </row>
    <row r="221" spans="1:20" ht="14.25" customHeight="1">
      <c r="A221" s="1"/>
      <c r="B221" s="1"/>
      <c r="C221" s="1"/>
      <c r="D221" s="1"/>
      <c r="E221" s="1"/>
      <c r="F221" s="1"/>
      <c r="G221" s="1"/>
      <c r="H221" s="1"/>
      <c r="I221" s="1"/>
      <c r="J221" s="1"/>
      <c r="K221" s="1"/>
      <c r="L221" s="1"/>
      <c r="M221" s="1"/>
      <c r="N221" s="1"/>
      <c r="O221" s="1"/>
      <c r="P221" s="1"/>
      <c r="Q221" s="1"/>
      <c r="R221" s="1"/>
      <c r="S221" s="1"/>
      <c r="T221" s="1"/>
    </row>
    <row r="222" spans="1:20" ht="14.25" customHeight="1">
      <c r="A222" s="1"/>
      <c r="B222" s="1"/>
      <c r="C222" s="1"/>
      <c r="D222" s="1"/>
      <c r="E222" s="1"/>
      <c r="F222" s="1"/>
      <c r="G222" s="1"/>
      <c r="H222" s="1"/>
      <c r="I222" s="1"/>
      <c r="J222" s="1"/>
      <c r="K222" s="1"/>
      <c r="L222" s="1"/>
      <c r="M222" s="1"/>
      <c r="N222" s="1"/>
      <c r="O222" s="1"/>
      <c r="P222" s="1"/>
      <c r="Q222" s="1"/>
      <c r="R222" s="1"/>
      <c r="S222" s="1"/>
      <c r="T222" s="1"/>
    </row>
    <row r="223" spans="1:20" ht="14.25" customHeight="1">
      <c r="A223" s="1"/>
      <c r="B223" s="1"/>
      <c r="C223" s="1"/>
      <c r="D223" s="1"/>
      <c r="E223" s="1"/>
      <c r="F223" s="1"/>
      <c r="G223" s="1"/>
      <c r="H223" s="1"/>
      <c r="I223" s="1"/>
      <c r="J223" s="1"/>
      <c r="K223" s="1"/>
      <c r="L223" s="1"/>
      <c r="M223" s="1"/>
      <c r="N223" s="1"/>
      <c r="O223" s="1"/>
      <c r="P223" s="1"/>
      <c r="Q223" s="1"/>
      <c r="R223" s="1"/>
      <c r="S223" s="1"/>
      <c r="T223" s="1"/>
    </row>
    <row r="224" spans="1:20" ht="14.25" customHeight="1">
      <c r="A224" s="1"/>
      <c r="B224" s="1"/>
      <c r="C224" s="1"/>
      <c r="D224" s="1"/>
      <c r="E224" s="1"/>
      <c r="F224" s="1"/>
      <c r="G224" s="1"/>
      <c r="H224" s="1"/>
      <c r="I224" s="1"/>
      <c r="J224" s="1"/>
      <c r="K224" s="1"/>
      <c r="L224" s="1"/>
      <c r="M224" s="1"/>
      <c r="N224" s="1"/>
      <c r="O224" s="1"/>
      <c r="P224" s="1"/>
      <c r="Q224" s="1"/>
      <c r="R224" s="1"/>
      <c r="S224" s="1"/>
      <c r="T224" s="1"/>
    </row>
    <row r="225" spans="1:20" ht="14.25" customHeight="1">
      <c r="A225" s="1"/>
      <c r="B225" s="1"/>
      <c r="C225" s="1"/>
      <c r="D225" s="1"/>
      <c r="E225" s="1"/>
      <c r="F225" s="1"/>
      <c r="G225" s="1"/>
      <c r="H225" s="1"/>
      <c r="I225" s="1"/>
      <c r="J225" s="1"/>
      <c r="K225" s="1"/>
      <c r="L225" s="1"/>
      <c r="M225" s="1"/>
      <c r="N225" s="1"/>
      <c r="O225" s="1"/>
      <c r="P225" s="1"/>
      <c r="Q225" s="1"/>
      <c r="R225" s="1"/>
      <c r="S225" s="1"/>
      <c r="T225" s="1"/>
    </row>
    <row r="226" spans="1:20" ht="14.25" customHeight="1">
      <c r="A226" s="1"/>
      <c r="B226" s="1"/>
      <c r="C226" s="1"/>
      <c r="D226" s="1"/>
      <c r="E226" s="1"/>
      <c r="F226" s="1"/>
      <c r="G226" s="1"/>
      <c r="H226" s="1"/>
      <c r="I226" s="1"/>
      <c r="J226" s="1"/>
      <c r="K226" s="1"/>
      <c r="L226" s="1"/>
      <c r="M226" s="1"/>
      <c r="N226" s="1"/>
      <c r="O226" s="1"/>
      <c r="P226" s="1"/>
      <c r="Q226" s="1"/>
      <c r="R226" s="1"/>
      <c r="S226" s="1"/>
      <c r="T226" s="1"/>
    </row>
    <row r="227" spans="1:20" ht="14.25" customHeight="1">
      <c r="A227" s="1"/>
      <c r="B227" s="1"/>
      <c r="C227" s="1"/>
      <c r="D227" s="1"/>
      <c r="E227" s="1"/>
      <c r="F227" s="1"/>
      <c r="G227" s="1"/>
      <c r="H227" s="1"/>
      <c r="I227" s="1"/>
      <c r="J227" s="1"/>
      <c r="K227" s="1"/>
      <c r="L227" s="1"/>
      <c r="M227" s="1"/>
      <c r="N227" s="1"/>
      <c r="O227" s="1"/>
      <c r="P227" s="1"/>
      <c r="Q227" s="1"/>
      <c r="R227" s="1"/>
      <c r="S227" s="1"/>
      <c r="T227" s="1"/>
    </row>
    <row r="228" spans="1:20" ht="14.25" customHeight="1">
      <c r="A228" s="1"/>
      <c r="B228" s="1"/>
      <c r="C228" s="1"/>
      <c r="D228" s="1"/>
      <c r="E228" s="1"/>
      <c r="F228" s="1"/>
      <c r="G228" s="1"/>
      <c r="H228" s="1"/>
      <c r="I228" s="1"/>
      <c r="J228" s="1"/>
      <c r="K228" s="1"/>
      <c r="L228" s="1"/>
      <c r="M228" s="1"/>
      <c r="N228" s="1"/>
      <c r="O228" s="1"/>
      <c r="P228" s="1"/>
      <c r="Q228" s="1"/>
      <c r="R228" s="1"/>
      <c r="S228" s="1"/>
      <c r="T228" s="1"/>
    </row>
    <row r="229" spans="1:20" ht="14.25" customHeight="1">
      <c r="A229" s="1"/>
      <c r="B229" s="1"/>
      <c r="C229" s="1"/>
      <c r="D229" s="1"/>
      <c r="E229" s="1"/>
      <c r="F229" s="1"/>
      <c r="G229" s="1"/>
      <c r="H229" s="1"/>
      <c r="I229" s="1"/>
      <c r="J229" s="1"/>
      <c r="K229" s="1"/>
      <c r="L229" s="1"/>
      <c r="M229" s="1"/>
      <c r="N229" s="1"/>
      <c r="O229" s="1"/>
      <c r="P229" s="1"/>
      <c r="Q229" s="1"/>
      <c r="R229" s="1"/>
      <c r="S229" s="1"/>
      <c r="T229" s="1"/>
    </row>
    <row r="230" spans="1:20" ht="14.25" customHeight="1">
      <c r="A230" s="1"/>
      <c r="B230" s="1"/>
      <c r="C230" s="1"/>
      <c r="D230" s="1"/>
      <c r="E230" s="1"/>
      <c r="F230" s="1"/>
      <c r="G230" s="1"/>
      <c r="H230" s="1"/>
      <c r="I230" s="1"/>
      <c r="J230" s="1"/>
      <c r="K230" s="1"/>
      <c r="L230" s="1"/>
      <c r="M230" s="1"/>
      <c r="N230" s="1"/>
      <c r="O230" s="1"/>
      <c r="P230" s="1"/>
      <c r="Q230" s="1"/>
      <c r="R230" s="1"/>
      <c r="S230" s="1"/>
      <c r="T230" s="1"/>
    </row>
    <row r="231" spans="1:20" ht="14.25" customHeight="1">
      <c r="A231" s="1"/>
      <c r="B231" s="1"/>
      <c r="C231" s="1"/>
      <c r="D231" s="1"/>
      <c r="E231" s="1"/>
      <c r="F231" s="1"/>
      <c r="G231" s="1"/>
      <c r="H231" s="1"/>
      <c r="I231" s="1"/>
      <c r="J231" s="1"/>
      <c r="K231" s="1"/>
      <c r="L231" s="1"/>
      <c r="M231" s="1"/>
      <c r="N231" s="1"/>
      <c r="O231" s="1"/>
      <c r="P231" s="1"/>
      <c r="Q231" s="1"/>
      <c r="R231" s="1"/>
      <c r="S231" s="1"/>
      <c r="T231" s="1"/>
    </row>
    <row r="232" spans="1:20" ht="14.25" customHeight="1">
      <c r="A232" s="1"/>
      <c r="B232" s="1"/>
      <c r="C232" s="1"/>
      <c r="D232" s="1"/>
      <c r="E232" s="1"/>
      <c r="F232" s="1"/>
      <c r="G232" s="1"/>
      <c r="H232" s="1"/>
      <c r="I232" s="1"/>
      <c r="J232" s="1"/>
      <c r="K232" s="1"/>
      <c r="L232" s="1"/>
      <c r="M232" s="1"/>
      <c r="N232" s="1"/>
      <c r="O232" s="1"/>
      <c r="P232" s="1"/>
      <c r="Q232" s="1"/>
      <c r="R232" s="1"/>
      <c r="S232" s="1"/>
      <c r="T232" s="1"/>
    </row>
    <row r="233" spans="1:20" ht="14.25" customHeight="1">
      <c r="A233" s="1"/>
      <c r="B233" s="1"/>
      <c r="C233" s="1"/>
      <c r="D233" s="1"/>
      <c r="E233" s="1"/>
      <c r="F233" s="1"/>
      <c r="G233" s="1"/>
      <c r="H233" s="1"/>
      <c r="I233" s="1"/>
      <c r="J233" s="1"/>
      <c r="K233" s="1"/>
      <c r="L233" s="1"/>
      <c r="M233" s="1"/>
      <c r="N233" s="1"/>
      <c r="O233" s="1"/>
      <c r="P233" s="1"/>
      <c r="Q233" s="1"/>
      <c r="R233" s="1"/>
      <c r="S233" s="1"/>
      <c r="T233" s="1"/>
    </row>
    <row r="234" spans="1:20" ht="14.25" customHeight="1">
      <c r="A234" s="1"/>
      <c r="B234" s="1"/>
      <c r="C234" s="1"/>
      <c r="D234" s="1"/>
      <c r="E234" s="1"/>
      <c r="F234" s="1"/>
      <c r="G234" s="1"/>
      <c r="H234" s="1"/>
      <c r="I234" s="1"/>
      <c r="J234" s="1"/>
      <c r="K234" s="1"/>
      <c r="L234" s="1"/>
      <c r="M234" s="1"/>
      <c r="N234" s="1"/>
      <c r="O234" s="1"/>
      <c r="P234" s="1"/>
      <c r="Q234" s="1"/>
      <c r="R234" s="1"/>
      <c r="S234" s="1"/>
      <c r="T234" s="1"/>
    </row>
    <row r="235" spans="1:20" ht="14.25" customHeight="1">
      <c r="A235" s="1"/>
      <c r="B235" s="1"/>
      <c r="C235" s="1"/>
      <c r="D235" s="1"/>
      <c r="E235" s="1"/>
      <c r="F235" s="1"/>
      <c r="G235" s="1"/>
      <c r="H235" s="1"/>
      <c r="I235" s="1"/>
      <c r="J235" s="1"/>
      <c r="K235" s="1"/>
      <c r="L235" s="1"/>
      <c r="M235" s="1"/>
      <c r="N235" s="1"/>
      <c r="O235" s="1"/>
      <c r="P235" s="1"/>
      <c r="Q235" s="1"/>
      <c r="R235" s="1"/>
      <c r="S235" s="1"/>
      <c r="T235" s="1"/>
    </row>
    <row r="236" spans="1:20" ht="14.25" customHeight="1">
      <c r="A236" s="1"/>
      <c r="B236" s="1"/>
      <c r="C236" s="1"/>
      <c r="D236" s="1"/>
      <c r="E236" s="1"/>
      <c r="F236" s="1"/>
      <c r="G236" s="1"/>
      <c r="H236" s="1"/>
      <c r="I236" s="1"/>
      <c r="J236" s="1"/>
      <c r="K236" s="1"/>
      <c r="L236" s="1"/>
      <c r="M236" s="1"/>
      <c r="N236" s="1"/>
      <c r="O236" s="1"/>
      <c r="P236" s="1"/>
      <c r="Q236" s="1"/>
      <c r="R236" s="1"/>
      <c r="S236" s="1"/>
      <c r="T236" s="1"/>
    </row>
    <row r="237" spans="1:20" ht="14.25" customHeight="1">
      <c r="A237" s="1"/>
      <c r="B237" s="1"/>
      <c r="C237" s="1"/>
      <c r="D237" s="1"/>
      <c r="E237" s="1"/>
      <c r="F237" s="1"/>
      <c r="G237" s="1"/>
      <c r="H237" s="1"/>
      <c r="I237" s="1"/>
      <c r="J237" s="1"/>
      <c r="K237" s="1"/>
      <c r="L237" s="1"/>
      <c r="M237" s="1"/>
      <c r="N237" s="1"/>
      <c r="O237" s="1"/>
      <c r="P237" s="1"/>
      <c r="Q237" s="1"/>
      <c r="R237" s="1"/>
      <c r="S237" s="1"/>
      <c r="T237" s="1"/>
    </row>
    <row r="238" spans="1:20" ht="15.75" customHeight="1"/>
    <row r="239" spans="1:20" ht="15.75" customHeight="1"/>
    <row r="240" spans="1:2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5:G35"/>
  </mergeCells>
  <pageMargins left="0.7" right="0.7" top="0.75" bottom="0.75" header="0" footer="0"/>
  <pageSetup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0"/>
  <sheetViews>
    <sheetView topLeftCell="A12" workbookViewId="0"/>
  </sheetViews>
  <sheetFormatPr defaultColWidth="12.58203125" defaultRowHeight="15" customHeight="1"/>
  <cols>
    <col min="1" max="1" width="43.5" customWidth="1"/>
    <col min="2" max="2" width="14.83203125" bestFit="1" customWidth="1"/>
    <col min="3" max="3" width="15.33203125" customWidth="1"/>
    <col min="4" max="4" width="15.08203125" customWidth="1"/>
    <col min="5" max="5" width="14.33203125" customWidth="1"/>
    <col min="6" max="6" width="15.58203125" bestFit="1" customWidth="1"/>
    <col min="7" max="7" width="13.33203125" customWidth="1"/>
    <col min="8" max="8" width="14.58203125" customWidth="1"/>
    <col min="9" max="9" width="12.75" customWidth="1"/>
    <col min="10" max="10" width="22.08203125" customWidth="1"/>
    <col min="11" max="14" width="9" customWidth="1"/>
    <col min="15" max="15" width="39.75" customWidth="1"/>
    <col min="16" max="29" width="9" customWidth="1"/>
  </cols>
  <sheetData>
    <row r="1" spans="1:29" ht="18.5">
      <c r="A1" s="425" t="s">
        <v>515</v>
      </c>
      <c r="B1" s="425"/>
      <c r="C1" s="98"/>
      <c r="D1" s="18"/>
      <c r="E1" s="18"/>
      <c r="F1" s="18"/>
      <c r="G1" s="18"/>
      <c r="H1" s="18"/>
      <c r="I1" s="18"/>
      <c r="J1" s="182"/>
      <c r="K1" s="18"/>
      <c r="L1" s="18"/>
      <c r="M1" s="18"/>
      <c r="N1" s="18"/>
      <c r="O1" s="18"/>
      <c r="P1" s="18"/>
      <c r="Q1" s="18"/>
      <c r="R1" s="18"/>
      <c r="S1" s="18"/>
      <c r="T1" s="18"/>
      <c r="U1" s="18"/>
      <c r="V1" s="18"/>
      <c r="W1" s="18"/>
      <c r="X1" s="18"/>
      <c r="Y1" s="18"/>
      <c r="Z1" s="18"/>
      <c r="AA1" s="18"/>
      <c r="AB1" s="18"/>
      <c r="AC1" s="18"/>
    </row>
    <row r="2" spans="1:29" ht="12.75" customHeight="1" thickBot="1">
      <c r="A2" s="100"/>
      <c r="B2" s="100"/>
      <c r="C2" s="100"/>
      <c r="D2" s="17"/>
      <c r="E2" s="17"/>
      <c r="F2" s="17"/>
      <c r="G2" s="17"/>
      <c r="H2" s="17"/>
      <c r="I2" s="17"/>
      <c r="J2" s="183"/>
      <c r="K2" s="17"/>
      <c r="L2" s="17"/>
      <c r="M2" s="17"/>
      <c r="N2" s="17"/>
      <c r="O2" s="17"/>
      <c r="P2" s="17"/>
      <c r="Q2" s="17"/>
      <c r="R2" s="17"/>
      <c r="S2" s="17"/>
      <c r="T2" s="17"/>
      <c r="U2" s="17"/>
      <c r="V2" s="17"/>
      <c r="W2" s="17"/>
      <c r="X2" s="17"/>
      <c r="Y2" s="17"/>
      <c r="Z2" s="17"/>
      <c r="AA2" s="17"/>
      <c r="AB2" s="17"/>
      <c r="AC2" s="17"/>
    </row>
    <row r="3" spans="1:29" ht="12.75" customHeight="1" thickBot="1">
      <c r="A3" s="634"/>
      <c r="B3" s="744" t="s">
        <v>69</v>
      </c>
      <c r="C3" s="745"/>
      <c r="D3" s="744" t="s">
        <v>368</v>
      </c>
      <c r="E3" s="745"/>
      <c r="F3" s="744" t="s">
        <v>511</v>
      </c>
      <c r="G3" s="745"/>
      <c r="H3" s="746" t="s">
        <v>516</v>
      </c>
      <c r="I3" s="747"/>
      <c r="J3" s="148"/>
      <c r="K3" s="31"/>
      <c r="L3" s="31"/>
      <c r="M3" s="31"/>
      <c r="N3" s="31"/>
      <c r="O3" s="31"/>
      <c r="P3" s="31"/>
      <c r="Q3" s="31"/>
      <c r="R3" s="31"/>
      <c r="S3" s="31"/>
      <c r="T3" s="31"/>
      <c r="U3" s="31"/>
      <c r="V3" s="31"/>
      <c r="W3" s="31"/>
      <c r="X3" s="31"/>
      <c r="Y3" s="31"/>
      <c r="Z3" s="31"/>
      <c r="AA3" s="31"/>
      <c r="AB3" s="31"/>
      <c r="AC3" s="31"/>
    </row>
    <row r="4" spans="1:29" ht="29.5" thickBot="1">
      <c r="A4" s="267" t="s">
        <v>119</v>
      </c>
      <c r="B4" s="264" t="s">
        <v>306</v>
      </c>
      <c r="C4" s="424" t="s">
        <v>269</v>
      </c>
      <c r="D4" s="638" t="s">
        <v>292</v>
      </c>
      <c r="E4" s="424" t="s">
        <v>463</v>
      </c>
      <c r="F4" s="650" t="s">
        <v>467</v>
      </c>
      <c r="G4" s="635" t="s">
        <v>469</v>
      </c>
      <c r="H4" s="637" t="s">
        <v>465</v>
      </c>
      <c r="I4" s="637" t="s">
        <v>464</v>
      </c>
      <c r="J4" s="185"/>
      <c r="K4" s="31"/>
      <c r="L4" s="31"/>
      <c r="M4" s="31"/>
      <c r="N4" s="31"/>
      <c r="O4" s="31"/>
      <c r="P4" s="31"/>
      <c r="Q4" s="31"/>
      <c r="R4" s="31"/>
      <c r="S4" s="31"/>
      <c r="T4" s="31"/>
      <c r="U4" s="31"/>
      <c r="V4" s="31"/>
      <c r="W4" s="31"/>
      <c r="X4" s="31"/>
      <c r="Y4" s="31"/>
      <c r="Z4" s="31"/>
      <c r="AA4" s="31"/>
      <c r="AB4" s="31"/>
      <c r="AC4" s="31"/>
    </row>
    <row r="5" spans="1:29" ht="13.5" customHeight="1">
      <c r="A5" s="164" t="s">
        <v>120</v>
      </c>
      <c r="B5" s="639">
        <v>2579</v>
      </c>
      <c r="C5" s="640">
        <v>55674401.100000001</v>
      </c>
      <c r="D5" s="641">
        <v>2516</v>
      </c>
      <c r="E5" s="641">
        <v>57962605.950000003</v>
      </c>
      <c r="F5" s="641">
        <v>2513</v>
      </c>
      <c r="G5" s="641">
        <v>56204748.350000001</v>
      </c>
      <c r="H5" s="644">
        <f>('5.OfficeTrendbyAgency'!$F5-'5.OfficeTrendbyAgency'!$D5)/'5.OfficeTrendbyAgency'!$F5</f>
        <v>-1.1937922801432551E-3</v>
      </c>
      <c r="I5" s="645">
        <f>('5.OfficeTrendbyAgency'!$G5-'5.OfficeTrendbyAgency'!$E5)/'5.OfficeTrendbyAgency'!$E5</f>
        <v>-3.0327442515548274E-2</v>
      </c>
      <c r="J5" s="31"/>
      <c r="K5" s="31"/>
      <c r="L5" s="31"/>
      <c r="M5" s="31"/>
      <c r="N5" s="31"/>
      <c r="O5" s="31"/>
      <c r="P5" s="31"/>
      <c r="Q5" s="31"/>
      <c r="R5" s="31"/>
      <c r="S5" s="31"/>
      <c r="T5" s="31"/>
      <c r="U5" s="31"/>
      <c r="V5" s="31"/>
      <c r="W5" s="31"/>
      <c r="X5" s="31"/>
      <c r="Y5" s="31"/>
      <c r="Z5" s="31"/>
      <c r="AA5" s="31"/>
      <c r="AB5" s="31"/>
      <c r="AC5" s="31"/>
    </row>
    <row r="6" spans="1:29" ht="13.5" customHeight="1">
      <c r="A6" s="164" t="s">
        <v>121</v>
      </c>
      <c r="B6" s="639">
        <v>9787</v>
      </c>
      <c r="C6" s="641">
        <v>130740124.273</v>
      </c>
      <c r="D6" s="641">
        <v>9547</v>
      </c>
      <c r="E6" s="641">
        <v>125034915.993</v>
      </c>
      <c r="F6" s="641">
        <v>9626</v>
      </c>
      <c r="G6" s="641">
        <v>126609457.53300001</v>
      </c>
      <c r="H6" s="644">
        <f>('5.OfficeTrendbyAgency'!$F6-'5.OfficeTrendbyAgency'!$D6)/'5.OfficeTrendbyAgency'!$F6</f>
        <v>8.2069395387492205E-3</v>
      </c>
      <c r="I6" s="645">
        <f>('5.OfficeTrendbyAgency'!$G6-'5.OfficeTrendbyAgency'!$E6)/'5.OfficeTrendbyAgency'!$E6</f>
        <v>1.2592814794934211E-2</v>
      </c>
      <c r="J6" s="31"/>
      <c r="K6" s="31"/>
      <c r="L6" s="31"/>
      <c r="M6" s="31"/>
      <c r="N6" s="31"/>
      <c r="O6" s="31"/>
      <c r="P6" s="31"/>
      <c r="Q6" s="31"/>
      <c r="R6" s="31"/>
      <c r="S6" s="31"/>
      <c r="T6" s="31"/>
      <c r="U6" s="31"/>
      <c r="V6" s="31"/>
      <c r="W6" s="31"/>
      <c r="X6" s="31"/>
      <c r="Y6" s="31"/>
      <c r="Z6" s="31"/>
      <c r="AA6" s="31"/>
      <c r="AB6" s="31"/>
      <c r="AC6" s="31"/>
    </row>
    <row r="7" spans="1:29" ht="13.5" customHeight="1">
      <c r="A7" s="164" t="s">
        <v>122</v>
      </c>
      <c r="B7" s="639">
        <v>114</v>
      </c>
      <c r="C7" s="641">
        <v>589721.04</v>
      </c>
      <c r="D7" s="641">
        <v>407</v>
      </c>
      <c r="E7" s="641">
        <v>3733915.8</v>
      </c>
      <c r="F7" s="641">
        <v>385</v>
      </c>
      <c r="G7" s="641">
        <v>3565371.06</v>
      </c>
      <c r="H7" s="644">
        <f>('5.OfficeTrendbyAgency'!$F7-'5.OfficeTrendbyAgency'!$D7)/'5.OfficeTrendbyAgency'!$F7</f>
        <v>-5.7142857142857141E-2</v>
      </c>
      <c r="I7" s="645">
        <f>('5.OfficeTrendbyAgency'!$G7-'5.OfficeTrendbyAgency'!$E7)/'5.OfficeTrendbyAgency'!$E7</f>
        <v>-4.5138870030223974E-2</v>
      </c>
      <c r="J7" s="31"/>
      <c r="K7" s="31"/>
      <c r="L7" s="31"/>
      <c r="M7" s="31"/>
      <c r="N7" s="31"/>
      <c r="O7" s="31"/>
      <c r="P7" s="31"/>
      <c r="Q7" s="31"/>
      <c r="R7" s="31"/>
      <c r="S7" s="31"/>
      <c r="T7" s="31"/>
      <c r="U7" s="31"/>
      <c r="V7" s="31"/>
      <c r="W7" s="31"/>
      <c r="X7" s="31"/>
      <c r="Y7" s="31"/>
      <c r="Z7" s="31"/>
      <c r="AA7" s="31"/>
      <c r="AB7" s="31"/>
      <c r="AC7" s="31"/>
    </row>
    <row r="8" spans="1:29" ht="13.5" customHeight="1">
      <c r="A8" s="164" t="s">
        <v>123</v>
      </c>
      <c r="B8" s="639">
        <v>68</v>
      </c>
      <c r="C8" s="641">
        <v>13037000.83</v>
      </c>
      <c r="D8" s="641">
        <v>66</v>
      </c>
      <c r="E8" s="641">
        <v>12877803.83</v>
      </c>
      <c r="F8" s="641">
        <v>66</v>
      </c>
      <c r="G8" s="641">
        <v>11042031.83</v>
      </c>
      <c r="H8" s="644">
        <f>('5.OfficeTrendbyAgency'!$F8-'5.OfficeTrendbyAgency'!$D8)/'5.OfficeTrendbyAgency'!$F8</f>
        <v>0</v>
      </c>
      <c r="I8" s="645">
        <f>('5.OfficeTrendbyAgency'!$G8-'5.OfficeTrendbyAgency'!$E8)/'5.OfficeTrendbyAgency'!$E8</f>
        <v>-0.14255318874507192</v>
      </c>
      <c r="J8" s="31"/>
      <c r="K8" s="31"/>
      <c r="L8" s="31"/>
      <c r="M8" s="31"/>
      <c r="N8" s="31"/>
      <c r="O8" s="31"/>
      <c r="P8" s="31"/>
      <c r="Q8" s="31"/>
      <c r="R8" s="31"/>
      <c r="S8" s="31"/>
      <c r="T8" s="31"/>
      <c r="U8" s="31"/>
      <c r="V8" s="31"/>
      <c r="W8" s="31"/>
      <c r="X8" s="31"/>
      <c r="Y8" s="31"/>
      <c r="Z8" s="31"/>
      <c r="AA8" s="31"/>
      <c r="AB8" s="31"/>
      <c r="AC8" s="31"/>
    </row>
    <row r="9" spans="1:29" ht="13.5" customHeight="1">
      <c r="A9" s="164" t="s">
        <v>124</v>
      </c>
      <c r="B9" s="639">
        <v>3760</v>
      </c>
      <c r="C9" s="641">
        <v>18127406</v>
      </c>
      <c r="D9" s="641">
        <v>3737</v>
      </c>
      <c r="E9" s="641">
        <v>18171372</v>
      </c>
      <c r="F9" s="641">
        <v>3722</v>
      </c>
      <c r="G9" s="641">
        <v>18093926</v>
      </c>
      <c r="H9" s="644">
        <f>('5.OfficeTrendbyAgency'!$F9-'5.OfficeTrendbyAgency'!$D9)/'5.OfficeTrendbyAgency'!$F9</f>
        <v>-4.0300913487372383E-3</v>
      </c>
      <c r="I9" s="645">
        <f>('5.OfficeTrendbyAgency'!$G9-'5.OfficeTrendbyAgency'!$E9)/'5.OfficeTrendbyAgency'!$E9</f>
        <v>-4.261978677229215E-3</v>
      </c>
      <c r="J9" s="31"/>
      <c r="K9" s="31"/>
      <c r="L9" s="31"/>
      <c r="M9" s="31"/>
      <c r="N9" s="31"/>
      <c r="O9" s="31"/>
      <c r="P9" s="31"/>
      <c r="Q9" s="31"/>
      <c r="R9" s="31"/>
      <c r="S9" s="31"/>
      <c r="T9" s="31"/>
      <c r="U9" s="31"/>
      <c r="V9" s="31"/>
      <c r="W9" s="31"/>
      <c r="X9" s="31"/>
      <c r="Y9" s="31"/>
      <c r="Z9" s="31"/>
      <c r="AA9" s="31"/>
      <c r="AB9" s="31"/>
      <c r="AC9" s="31"/>
    </row>
    <row r="10" spans="1:29" ht="13.5" customHeight="1">
      <c r="A10" s="164" t="s">
        <v>125</v>
      </c>
      <c r="B10" s="639">
        <v>209</v>
      </c>
      <c r="C10" s="641">
        <v>3203302</v>
      </c>
      <c r="D10" s="641">
        <v>203</v>
      </c>
      <c r="E10" s="641">
        <v>3129517</v>
      </c>
      <c r="F10" s="641">
        <v>196</v>
      </c>
      <c r="G10" s="641">
        <v>3011823</v>
      </c>
      <c r="H10" s="644">
        <f>('5.OfficeTrendbyAgency'!$F10-'5.OfficeTrendbyAgency'!$D10)/'5.OfficeTrendbyAgency'!$F10</f>
        <v>-3.5714285714285712E-2</v>
      </c>
      <c r="I10" s="645">
        <f>('5.OfficeTrendbyAgency'!$G10-'5.OfficeTrendbyAgency'!$E10)/'5.OfficeTrendbyAgency'!$E10</f>
        <v>-3.7607720296774227E-2</v>
      </c>
      <c r="J10" s="31"/>
      <c r="K10" s="31"/>
      <c r="L10" s="31"/>
      <c r="M10" s="31"/>
      <c r="N10" s="31"/>
      <c r="O10" s="31"/>
      <c r="P10" s="31"/>
      <c r="Q10" s="31"/>
      <c r="R10" s="31"/>
      <c r="S10" s="31"/>
      <c r="T10" s="31"/>
      <c r="U10" s="31"/>
      <c r="V10" s="31"/>
      <c r="W10" s="31"/>
      <c r="X10" s="31"/>
      <c r="Y10" s="31"/>
      <c r="Z10" s="31"/>
      <c r="AA10" s="31"/>
      <c r="AB10" s="31"/>
      <c r="AC10" s="31"/>
    </row>
    <row r="11" spans="1:29" ht="13.5" customHeight="1">
      <c r="A11" s="164" t="s">
        <v>126</v>
      </c>
      <c r="B11" s="639">
        <v>2066</v>
      </c>
      <c r="C11" s="641">
        <v>21618038</v>
      </c>
      <c r="D11" s="641">
        <v>2057</v>
      </c>
      <c r="E11" s="641">
        <v>21638893</v>
      </c>
      <c r="F11" s="641">
        <v>2047</v>
      </c>
      <c r="G11" s="641">
        <v>21825665</v>
      </c>
      <c r="H11" s="644">
        <f>('5.OfficeTrendbyAgency'!$F11-'5.OfficeTrendbyAgency'!$D11)/'5.OfficeTrendbyAgency'!$F11</f>
        <v>-4.8851978505129456E-3</v>
      </c>
      <c r="I11" s="645">
        <f>('5.OfficeTrendbyAgency'!$G11-'5.OfficeTrendbyAgency'!$E11)/'5.OfficeTrendbyAgency'!$E11</f>
        <v>8.6313102985443851E-3</v>
      </c>
      <c r="J11" s="31"/>
      <c r="K11" s="31"/>
      <c r="L11" s="31"/>
      <c r="M11" s="31"/>
      <c r="N11" s="31"/>
      <c r="O11" s="31"/>
      <c r="P11" s="31"/>
      <c r="Q11" s="31"/>
      <c r="R11" s="31"/>
      <c r="S11" s="31"/>
      <c r="T11" s="31"/>
      <c r="U11" s="31"/>
      <c r="V11" s="31"/>
      <c r="W11" s="31"/>
      <c r="X11" s="31"/>
      <c r="Y11" s="31"/>
      <c r="Z11" s="31"/>
      <c r="AA11" s="31"/>
      <c r="AB11" s="31"/>
      <c r="AC11" s="31"/>
    </row>
    <row r="12" spans="1:29" ht="13.5" customHeight="1">
      <c r="A12" s="164" t="s">
        <v>127</v>
      </c>
      <c r="B12" s="639">
        <v>239</v>
      </c>
      <c r="C12" s="641">
        <v>5190307.0599999996</v>
      </c>
      <c r="D12" s="641">
        <v>243</v>
      </c>
      <c r="E12" s="641">
        <v>5101991.54</v>
      </c>
      <c r="F12" s="641">
        <v>247</v>
      </c>
      <c r="G12" s="641">
        <v>5159257.0599999996</v>
      </c>
      <c r="H12" s="644">
        <f>('5.OfficeTrendbyAgency'!$F12-'5.OfficeTrendbyAgency'!$D12)/'5.OfficeTrendbyAgency'!$F12</f>
        <v>1.6194331983805668E-2</v>
      </c>
      <c r="I12" s="645">
        <f>('5.OfficeTrendbyAgency'!$G12-'5.OfficeTrendbyAgency'!$E12)/'5.OfficeTrendbyAgency'!$E12</f>
        <v>1.1224150324639613E-2</v>
      </c>
      <c r="J12" s="31"/>
      <c r="K12" s="31"/>
      <c r="L12" s="31"/>
      <c r="M12" s="31"/>
      <c r="N12" s="31"/>
      <c r="O12" s="31"/>
      <c r="P12" s="31"/>
      <c r="Q12" s="31"/>
      <c r="R12" s="31"/>
      <c r="S12" s="31"/>
      <c r="T12" s="31"/>
      <c r="U12" s="31"/>
      <c r="V12" s="31"/>
      <c r="W12" s="31"/>
      <c r="X12" s="31"/>
      <c r="Y12" s="31"/>
      <c r="Z12" s="31"/>
      <c r="AA12" s="31"/>
      <c r="AB12" s="31"/>
      <c r="AC12" s="31"/>
    </row>
    <row r="13" spans="1:29" ht="13.5" customHeight="1">
      <c r="A13" s="164" t="s">
        <v>128</v>
      </c>
      <c r="B13" s="639">
        <v>513</v>
      </c>
      <c r="C13" s="641">
        <v>5300883.05</v>
      </c>
      <c r="D13" s="641">
        <v>445</v>
      </c>
      <c r="E13" s="641">
        <v>5102381.12</v>
      </c>
      <c r="F13" s="641">
        <v>435</v>
      </c>
      <c r="G13" s="641">
        <v>4873438.25</v>
      </c>
      <c r="H13" s="644">
        <f>('5.OfficeTrendbyAgency'!$F13-'5.OfficeTrendbyAgency'!$D13)/'5.OfficeTrendbyAgency'!$F13</f>
        <v>-2.2988505747126436E-2</v>
      </c>
      <c r="I13" s="645">
        <f>('5.OfficeTrendbyAgency'!$G13-'5.OfficeTrendbyAgency'!$E13)/'5.OfficeTrendbyAgency'!$E13</f>
        <v>-4.486980972522886E-2</v>
      </c>
      <c r="J13" s="31"/>
      <c r="K13" s="31"/>
      <c r="L13" s="31"/>
      <c r="M13" s="31"/>
      <c r="N13" s="31"/>
      <c r="O13" s="31"/>
      <c r="P13" s="31"/>
      <c r="Q13" s="31"/>
      <c r="R13" s="31"/>
      <c r="S13" s="31"/>
      <c r="T13" s="31"/>
      <c r="U13" s="31"/>
      <c r="V13" s="31"/>
      <c r="W13" s="31"/>
      <c r="X13" s="31"/>
      <c r="Y13" s="31"/>
      <c r="Z13" s="31"/>
      <c r="AA13" s="31"/>
      <c r="AB13" s="31"/>
      <c r="AC13" s="31"/>
    </row>
    <row r="14" spans="1:29" ht="13.5" customHeight="1">
      <c r="A14" s="164" t="s">
        <v>129</v>
      </c>
      <c r="B14" s="639">
        <v>72</v>
      </c>
      <c r="C14" s="641">
        <v>1952850</v>
      </c>
      <c r="D14" s="641">
        <v>69</v>
      </c>
      <c r="E14" s="641">
        <v>1941916</v>
      </c>
      <c r="F14" s="641">
        <v>73</v>
      </c>
      <c r="G14" s="641">
        <v>1994298</v>
      </c>
      <c r="H14" s="644">
        <f>('5.OfficeTrendbyAgency'!$F14-'5.OfficeTrendbyAgency'!$D14)/'5.OfficeTrendbyAgency'!$F14</f>
        <v>5.4794520547945202E-2</v>
      </c>
      <c r="I14" s="645">
        <f>('5.OfficeTrendbyAgency'!$G14-'5.OfficeTrendbyAgency'!$E14)/'5.OfficeTrendbyAgency'!$E14</f>
        <v>2.6974390241390461E-2</v>
      </c>
      <c r="J14" s="31"/>
      <c r="K14" s="31"/>
      <c r="L14" s="31"/>
      <c r="M14" s="31"/>
      <c r="N14" s="31"/>
      <c r="O14" s="31"/>
      <c r="P14" s="31"/>
      <c r="Q14" s="31"/>
      <c r="R14" s="31"/>
      <c r="S14" s="31"/>
      <c r="T14" s="31"/>
      <c r="U14" s="31"/>
      <c r="V14" s="31"/>
      <c r="W14" s="31"/>
      <c r="X14" s="31"/>
      <c r="Y14" s="31"/>
      <c r="Z14" s="31"/>
      <c r="AA14" s="31"/>
      <c r="AB14" s="31"/>
      <c r="AC14" s="31"/>
    </row>
    <row r="15" spans="1:29" ht="13.5" customHeight="1">
      <c r="A15" s="164" t="s">
        <v>130</v>
      </c>
      <c r="B15" s="639">
        <v>157</v>
      </c>
      <c r="C15" s="641">
        <v>1091825</v>
      </c>
      <c r="D15" s="641">
        <v>150</v>
      </c>
      <c r="E15" s="641">
        <v>1091942</v>
      </c>
      <c r="F15" s="641">
        <v>150</v>
      </c>
      <c r="G15" s="641">
        <v>1091942</v>
      </c>
      <c r="H15" s="644">
        <f>('5.OfficeTrendbyAgency'!$F15-'5.OfficeTrendbyAgency'!$D15)/'5.OfficeTrendbyAgency'!$F15</f>
        <v>0</v>
      </c>
      <c r="I15" s="645">
        <f>('5.OfficeTrendbyAgency'!$G15-'5.OfficeTrendbyAgency'!$E15)/'5.OfficeTrendbyAgency'!$E15</f>
        <v>0</v>
      </c>
      <c r="J15" s="31"/>
      <c r="K15" s="31"/>
      <c r="L15" s="31"/>
      <c r="M15" s="31"/>
      <c r="N15" s="31"/>
      <c r="O15" s="31"/>
      <c r="P15" s="31"/>
      <c r="Q15" s="31"/>
      <c r="R15" s="31"/>
      <c r="S15" s="31"/>
      <c r="T15" s="31"/>
      <c r="U15" s="31"/>
      <c r="V15" s="31"/>
      <c r="W15" s="31"/>
      <c r="X15" s="31"/>
      <c r="Y15" s="31"/>
      <c r="Z15" s="31"/>
      <c r="AA15" s="31"/>
      <c r="AB15" s="31"/>
      <c r="AC15" s="31"/>
    </row>
    <row r="16" spans="1:29" ht="13.5" customHeight="1">
      <c r="A16" s="164" t="s">
        <v>131</v>
      </c>
      <c r="B16" s="639">
        <v>34</v>
      </c>
      <c r="C16" s="641">
        <v>1148530.088</v>
      </c>
      <c r="D16" s="641">
        <v>34</v>
      </c>
      <c r="E16" s="641">
        <v>1148881.088</v>
      </c>
      <c r="F16" s="641">
        <v>36</v>
      </c>
      <c r="G16" s="641">
        <v>1154038.9380000001</v>
      </c>
      <c r="H16" s="644">
        <f>('5.OfficeTrendbyAgency'!$F16-'5.OfficeTrendbyAgency'!$D16)/'5.OfficeTrendbyAgency'!$F16</f>
        <v>5.5555555555555552E-2</v>
      </c>
      <c r="I16" s="645">
        <f>('5.OfficeTrendbyAgency'!$G16-'5.OfficeTrendbyAgency'!$E16)/'5.OfficeTrendbyAgency'!$E16</f>
        <v>4.489455047936252E-3</v>
      </c>
      <c r="J16" s="31"/>
      <c r="K16" s="31"/>
      <c r="L16" s="31"/>
      <c r="M16" s="31"/>
      <c r="N16" s="31"/>
      <c r="O16" s="31"/>
      <c r="P16" s="31"/>
      <c r="Q16" s="31"/>
      <c r="R16" s="31"/>
      <c r="S16" s="31"/>
      <c r="T16" s="31"/>
      <c r="U16" s="31"/>
      <c r="V16" s="31"/>
      <c r="W16" s="31"/>
      <c r="X16" s="31"/>
      <c r="Y16" s="31"/>
      <c r="Z16" s="31"/>
      <c r="AA16" s="31"/>
      <c r="AB16" s="31"/>
      <c r="AC16" s="31"/>
    </row>
    <row r="17" spans="1:29" ht="13.5" customHeight="1">
      <c r="A17" s="164" t="s">
        <v>132</v>
      </c>
      <c r="B17" s="639">
        <v>2495</v>
      </c>
      <c r="C17" s="641">
        <v>13102085.199999999</v>
      </c>
      <c r="D17" s="641">
        <v>2489</v>
      </c>
      <c r="E17" s="641">
        <v>12958847.199999999</v>
      </c>
      <c r="F17" s="641">
        <v>2499</v>
      </c>
      <c r="G17" s="641">
        <v>12957633.279999999</v>
      </c>
      <c r="H17" s="644">
        <f>('5.OfficeTrendbyAgency'!$F17-'5.OfficeTrendbyAgency'!$D17)/'5.OfficeTrendbyAgency'!$F17</f>
        <v>4.0016006402561026E-3</v>
      </c>
      <c r="I17" s="645">
        <f>('5.OfficeTrendbyAgency'!$G17-'5.OfficeTrendbyAgency'!$E17)/'5.OfficeTrendbyAgency'!$E17</f>
        <v>-9.3674999115656336E-5</v>
      </c>
      <c r="J17" s="31"/>
      <c r="K17" s="31"/>
      <c r="L17" s="31"/>
      <c r="M17" s="31"/>
      <c r="N17" s="31"/>
      <c r="O17" s="31"/>
      <c r="P17" s="31"/>
      <c r="Q17" s="31"/>
      <c r="R17" s="31"/>
      <c r="S17" s="31"/>
      <c r="T17" s="31"/>
      <c r="U17" s="31"/>
      <c r="V17" s="31"/>
      <c r="W17" s="31"/>
      <c r="X17" s="31"/>
      <c r="Y17" s="31"/>
      <c r="Z17" s="31"/>
      <c r="AA17" s="31"/>
      <c r="AB17" s="31"/>
      <c r="AC17" s="31"/>
    </row>
    <row r="18" spans="1:29" ht="13.5" customHeight="1">
      <c r="A18" s="164" t="s">
        <v>133</v>
      </c>
      <c r="B18" s="639">
        <v>58</v>
      </c>
      <c r="C18" s="641">
        <v>2220083</v>
      </c>
      <c r="D18" s="641">
        <v>57</v>
      </c>
      <c r="E18" s="641">
        <v>2209146</v>
      </c>
      <c r="F18" s="641">
        <v>58</v>
      </c>
      <c r="G18" s="641">
        <v>2220835</v>
      </c>
      <c r="H18" s="644">
        <f>('5.OfficeTrendbyAgency'!$F18-'5.OfficeTrendbyAgency'!$D18)/'5.OfficeTrendbyAgency'!$F18</f>
        <v>1.7241379310344827E-2</v>
      </c>
      <c r="I18" s="645">
        <f>('5.OfficeTrendbyAgency'!$G18-'5.OfficeTrendbyAgency'!$E18)/'5.OfficeTrendbyAgency'!$E18</f>
        <v>5.2911849194213507E-3</v>
      </c>
      <c r="J18" s="31"/>
      <c r="K18" s="31"/>
      <c r="L18" s="31"/>
      <c r="M18" s="31"/>
      <c r="N18" s="31"/>
      <c r="O18" s="31"/>
      <c r="P18" s="31"/>
      <c r="Q18" s="31"/>
      <c r="R18" s="31"/>
      <c r="S18" s="31"/>
      <c r="T18" s="31"/>
      <c r="U18" s="31"/>
      <c r="V18" s="31"/>
      <c r="W18" s="31"/>
      <c r="X18" s="31"/>
      <c r="Y18" s="31"/>
      <c r="Z18" s="31"/>
      <c r="AA18" s="31"/>
      <c r="AB18" s="31"/>
      <c r="AC18" s="31"/>
    </row>
    <row r="19" spans="1:29" ht="13.5" customHeight="1">
      <c r="A19" s="164" t="s">
        <v>134</v>
      </c>
      <c r="B19" s="639">
        <v>478</v>
      </c>
      <c r="C19" s="641">
        <v>4271805.7300000004</v>
      </c>
      <c r="D19" s="641">
        <v>468</v>
      </c>
      <c r="E19" s="641">
        <v>4259541.68</v>
      </c>
      <c r="F19" s="641">
        <v>449</v>
      </c>
      <c r="G19" s="641">
        <v>3892277</v>
      </c>
      <c r="H19" s="644">
        <f>('5.OfficeTrendbyAgency'!$F19-'5.OfficeTrendbyAgency'!$D19)/'5.OfficeTrendbyAgency'!$F19</f>
        <v>-4.2316258351893093E-2</v>
      </c>
      <c r="I19" s="645">
        <f>('5.OfficeTrendbyAgency'!$G19-'5.OfficeTrendbyAgency'!$E19)/'5.OfficeTrendbyAgency'!$E19</f>
        <v>-8.6221642512487331E-2</v>
      </c>
      <c r="J19" s="31"/>
      <c r="K19" s="31"/>
      <c r="L19" s="31"/>
      <c r="M19" s="31"/>
      <c r="N19" s="31"/>
      <c r="O19" s="31"/>
      <c r="P19" s="31"/>
      <c r="Q19" s="31"/>
      <c r="R19" s="31"/>
      <c r="S19" s="31"/>
      <c r="T19" s="31"/>
      <c r="U19" s="31"/>
      <c r="V19" s="31"/>
      <c r="W19" s="31"/>
      <c r="X19" s="31"/>
      <c r="Y19" s="31"/>
      <c r="Z19" s="31"/>
      <c r="AA19" s="31"/>
      <c r="AB19" s="31"/>
      <c r="AC19" s="31"/>
    </row>
    <row r="20" spans="1:29" ht="13.5" customHeight="1">
      <c r="A20" s="164" t="s">
        <v>135</v>
      </c>
      <c r="B20" s="639">
        <v>1012</v>
      </c>
      <c r="C20" s="641">
        <v>14823275</v>
      </c>
      <c r="D20" s="641">
        <v>989</v>
      </c>
      <c r="E20" s="641">
        <v>14524418</v>
      </c>
      <c r="F20" s="641">
        <v>966</v>
      </c>
      <c r="G20" s="641">
        <v>14655185</v>
      </c>
      <c r="H20" s="644">
        <f>('5.OfficeTrendbyAgency'!$F20-'5.OfficeTrendbyAgency'!$D20)/'5.OfficeTrendbyAgency'!$F20</f>
        <v>-2.3809523809523808E-2</v>
      </c>
      <c r="I20" s="645">
        <f>('5.OfficeTrendbyAgency'!$G20-'5.OfficeTrendbyAgency'!$E20)/'5.OfficeTrendbyAgency'!$E20</f>
        <v>9.0032523162029629E-3</v>
      </c>
      <c r="J20" s="31"/>
      <c r="K20" s="31"/>
      <c r="L20" s="31"/>
      <c r="M20" s="31"/>
      <c r="N20" s="31"/>
      <c r="O20" s="31"/>
      <c r="P20" s="31"/>
      <c r="Q20" s="31"/>
      <c r="R20" s="31"/>
      <c r="S20" s="31"/>
      <c r="T20" s="31"/>
      <c r="U20" s="31"/>
      <c r="V20" s="31"/>
      <c r="W20" s="31"/>
      <c r="X20" s="31"/>
      <c r="Y20" s="31"/>
      <c r="Z20" s="31"/>
      <c r="AA20" s="31"/>
      <c r="AB20" s="31"/>
      <c r="AC20" s="31"/>
    </row>
    <row r="21" spans="1:29" ht="13.5" customHeight="1">
      <c r="A21" s="164" t="s">
        <v>136</v>
      </c>
      <c r="B21" s="639">
        <v>33</v>
      </c>
      <c r="C21" s="641">
        <v>319170</v>
      </c>
      <c r="D21" s="641">
        <v>34</v>
      </c>
      <c r="E21" s="641">
        <v>322503</v>
      </c>
      <c r="F21" s="641">
        <v>35</v>
      </c>
      <c r="G21" s="641">
        <v>322347</v>
      </c>
      <c r="H21" s="644">
        <f>('5.OfficeTrendbyAgency'!$F21-'5.OfficeTrendbyAgency'!$D21)/'5.OfficeTrendbyAgency'!$F21</f>
        <v>2.8571428571428571E-2</v>
      </c>
      <c r="I21" s="645">
        <f>('5.OfficeTrendbyAgency'!$G21-'5.OfficeTrendbyAgency'!$E21)/'5.OfficeTrendbyAgency'!$E21</f>
        <v>-4.8371643054483213E-4</v>
      </c>
      <c r="J21" s="31"/>
      <c r="K21" s="31"/>
      <c r="L21" s="31"/>
      <c r="M21" s="31"/>
      <c r="N21" s="31"/>
      <c r="O21" s="31"/>
      <c r="P21" s="31"/>
      <c r="Q21" s="31"/>
      <c r="R21" s="31"/>
      <c r="S21" s="31"/>
      <c r="T21" s="31"/>
      <c r="U21" s="31"/>
      <c r="V21" s="31"/>
      <c r="W21" s="31"/>
      <c r="X21" s="31"/>
      <c r="Y21" s="31"/>
      <c r="Z21" s="31"/>
      <c r="AA21" s="31"/>
      <c r="AB21" s="31"/>
      <c r="AC21" s="31"/>
    </row>
    <row r="22" spans="1:29" ht="13.5" customHeight="1">
      <c r="A22" s="164" t="s">
        <v>137</v>
      </c>
      <c r="B22" s="639">
        <v>4341</v>
      </c>
      <c r="C22" s="641">
        <v>289789134</v>
      </c>
      <c r="D22" s="641">
        <v>4328</v>
      </c>
      <c r="E22" s="641">
        <v>289972531.61000001</v>
      </c>
      <c r="F22" s="641">
        <v>4211</v>
      </c>
      <c r="G22" s="641">
        <v>253039720.05000001</v>
      </c>
      <c r="H22" s="644">
        <f>('5.OfficeTrendbyAgency'!$F22-'5.OfficeTrendbyAgency'!$D22)/'5.OfficeTrendbyAgency'!$F22</f>
        <v>-2.7784374257895986E-2</v>
      </c>
      <c r="I22" s="645">
        <f>('5.OfficeTrendbyAgency'!$G22-'5.OfficeTrendbyAgency'!$E22)/'5.OfficeTrendbyAgency'!$E22</f>
        <v>-0.12736658660370276</v>
      </c>
      <c r="J22" s="31"/>
      <c r="K22" s="31"/>
      <c r="L22" s="31"/>
      <c r="M22" s="31"/>
      <c r="N22" s="31"/>
      <c r="O22" s="31"/>
      <c r="P22" s="31"/>
      <c r="Q22" s="31"/>
      <c r="R22" s="31"/>
      <c r="S22" s="31"/>
      <c r="T22" s="31"/>
      <c r="U22" s="31"/>
      <c r="V22" s="31"/>
      <c r="W22" s="31"/>
      <c r="X22" s="31"/>
      <c r="Y22" s="31"/>
      <c r="Z22" s="31"/>
      <c r="AA22" s="31"/>
      <c r="AB22" s="31"/>
      <c r="AC22" s="31"/>
    </row>
    <row r="23" spans="1:29" ht="13.5" customHeight="1">
      <c r="A23" s="164" t="s">
        <v>138</v>
      </c>
      <c r="B23" s="639">
        <v>302</v>
      </c>
      <c r="C23" s="641">
        <v>9989161</v>
      </c>
      <c r="D23" s="641">
        <v>299</v>
      </c>
      <c r="E23" s="641">
        <v>9603241</v>
      </c>
      <c r="F23" s="641">
        <v>290</v>
      </c>
      <c r="G23" s="641">
        <v>8814076</v>
      </c>
      <c r="H23" s="644">
        <f>('5.OfficeTrendbyAgency'!$F23-'5.OfficeTrendbyAgency'!$D23)/'5.OfficeTrendbyAgency'!$F23</f>
        <v>-3.1034482758620689E-2</v>
      </c>
      <c r="I23" s="645">
        <f>('5.OfficeTrendbyAgency'!$G23-'5.OfficeTrendbyAgency'!$E23)/'5.OfficeTrendbyAgency'!$E23</f>
        <v>-8.2176944221226983E-2</v>
      </c>
      <c r="J23" s="31"/>
      <c r="K23" s="31"/>
      <c r="L23" s="31"/>
      <c r="M23" s="31"/>
      <c r="N23" s="31"/>
      <c r="O23" s="31"/>
      <c r="P23" s="31"/>
      <c r="Q23" s="31"/>
      <c r="R23" s="31"/>
      <c r="S23" s="31"/>
      <c r="T23" s="31"/>
      <c r="U23" s="31"/>
      <c r="V23" s="31"/>
      <c r="W23" s="31"/>
      <c r="X23" s="31"/>
      <c r="Y23" s="31"/>
      <c r="Z23" s="31"/>
      <c r="AA23" s="31"/>
      <c r="AB23" s="31"/>
      <c r="AC23" s="31"/>
    </row>
    <row r="24" spans="1:29" ht="13.5" customHeight="1">
      <c r="A24" s="164" t="s">
        <v>139</v>
      </c>
      <c r="B24" s="639">
        <v>2368</v>
      </c>
      <c r="C24" s="641">
        <v>47500491.75</v>
      </c>
      <c r="D24" s="641">
        <v>2288</v>
      </c>
      <c r="E24" s="641">
        <v>47472562.600000001</v>
      </c>
      <c r="F24" s="641">
        <v>2276</v>
      </c>
      <c r="G24" s="641">
        <v>48153282.619999997</v>
      </c>
      <c r="H24" s="644">
        <f>('5.OfficeTrendbyAgency'!$F24-'5.OfficeTrendbyAgency'!$D24)/'5.OfficeTrendbyAgency'!$F24</f>
        <v>-5.272407732864675E-3</v>
      </c>
      <c r="I24" s="645">
        <f>('5.OfficeTrendbyAgency'!$G24-'5.OfficeTrendbyAgency'!$E24)/'5.OfficeTrendbyAgency'!$E24</f>
        <v>1.4339230551670194E-2</v>
      </c>
      <c r="J24" s="53"/>
      <c r="K24" s="31"/>
      <c r="L24" s="31"/>
      <c r="M24" s="31"/>
      <c r="N24" s="31"/>
      <c r="O24" s="31"/>
      <c r="P24" s="31"/>
      <c r="Q24" s="31"/>
      <c r="R24" s="31"/>
      <c r="S24" s="31"/>
      <c r="T24" s="31"/>
      <c r="U24" s="31"/>
      <c r="V24" s="31"/>
      <c r="W24" s="31"/>
      <c r="X24" s="31"/>
      <c r="Y24" s="31"/>
      <c r="Z24" s="31"/>
      <c r="AA24" s="31"/>
      <c r="AB24" s="31"/>
      <c r="AC24" s="31"/>
    </row>
    <row r="25" spans="1:29" ht="12.75" customHeight="1" thickBot="1">
      <c r="A25" s="164" t="s">
        <v>140</v>
      </c>
      <c r="B25" s="639">
        <v>1</v>
      </c>
      <c r="C25" s="641">
        <v>3552.8440000000001</v>
      </c>
      <c r="D25" s="642">
        <v>1</v>
      </c>
      <c r="E25" s="642">
        <v>3552.8440000000001</v>
      </c>
      <c r="F25" s="639">
        <v>1</v>
      </c>
      <c r="G25" s="639">
        <v>3552.8440000000001</v>
      </c>
      <c r="H25" s="644">
        <f>('5.OfficeTrendbyAgency'!$F25-'5.OfficeTrendbyAgency'!$D25)/'5.OfficeTrendbyAgency'!$F25</f>
        <v>0</v>
      </c>
      <c r="I25" s="645">
        <f>('5.OfficeTrendbyAgency'!$G25-'5.OfficeTrendbyAgency'!$E25)/'5.OfficeTrendbyAgency'!$E25</f>
        <v>0</v>
      </c>
      <c r="J25" s="31"/>
      <c r="K25" s="31"/>
      <c r="L25" s="31"/>
      <c r="M25" s="31"/>
      <c r="N25" s="31"/>
      <c r="O25" s="31"/>
      <c r="P25" s="31"/>
      <c r="Q25" s="31"/>
      <c r="R25" s="31"/>
      <c r="S25" s="31"/>
      <c r="T25" s="31"/>
      <c r="U25" s="31"/>
      <c r="V25" s="31"/>
      <c r="W25" s="31"/>
      <c r="X25" s="31"/>
      <c r="Y25" s="31"/>
      <c r="Z25" s="31"/>
      <c r="AA25" s="31"/>
      <c r="AB25" s="31"/>
      <c r="AC25" s="31"/>
    </row>
    <row r="26" spans="1:29" ht="13.5" customHeight="1" thickBot="1">
      <c r="A26" s="186" t="s">
        <v>42</v>
      </c>
      <c r="B26" s="643">
        <f t="shared" ref="B26:G26" si="0">SUM(B5:B25)</f>
        <v>30686</v>
      </c>
      <c r="C26" s="643">
        <f t="shared" si="0"/>
        <v>639693146.96500003</v>
      </c>
      <c r="D26" s="643">
        <f t="shared" si="0"/>
        <v>30427</v>
      </c>
      <c r="E26" s="643">
        <f t="shared" si="0"/>
        <v>638262479.25500011</v>
      </c>
      <c r="F26" s="643">
        <f t="shared" si="0"/>
        <v>30281</v>
      </c>
      <c r="G26" s="643">
        <f t="shared" si="0"/>
        <v>598684905.81500006</v>
      </c>
      <c r="H26" s="636">
        <f>('5.OfficeTrendbyAgency'!$F26-'5.OfficeTrendbyAgency'!$D26)/'5.OfficeTrendbyAgency'!$F26</f>
        <v>-4.8215052343053401E-3</v>
      </c>
      <c r="I26" s="636">
        <f>('5.OfficeTrendbyAgency'!$G26-'5.OfficeTrendbyAgency'!$E26)/'5.OfficeTrendbyAgency'!$E26</f>
        <v>-6.2008303364779076E-2</v>
      </c>
      <c r="J26" s="187"/>
      <c r="K26" s="31"/>
      <c r="L26" s="31"/>
      <c r="M26" s="31"/>
      <c r="N26" s="31"/>
      <c r="O26" s="31"/>
      <c r="P26" s="31"/>
      <c r="Q26" s="31"/>
      <c r="R26" s="31"/>
      <c r="S26" s="31"/>
      <c r="T26" s="31"/>
      <c r="U26" s="31"/>
      <c r="V26" s="31"/>
      <c r="W26" s="31"/>
      <c r="X26" s="31"/>
      <c r="Y26" s="31"/>
      <c r="Z26" s="31"/>
      <c r="AA26" s="31"/>
      <c r="AB26" s="31"/>
      <c r="AC26" s="31"/>
    </row>
    <row r="27" spans="1:29" ht="13.5" customHeight="1">
      <c r="A27" s="188"/>
      <c r="B27" s="188"/>
      <c r="C27" s="189"/>
      <c r="D27" s="189"/>
      <c r="E27" s="189"/>
      <c r="F27" s="189"/>
      <c r="G27" s="189"/>
      <c r="H27" s="189"/>
      <c r="I27" s="189"/>
      <c r="J27" s="190"/>
      <c r="K27" s="187"/>
      <c r="L27" s="31"/>
      <c r="M27" s="31"/>
      <c r="N27" s="31"/>
      <c r="O27" s="31"/>
      <c r="P27" s="31"/>
      <c r="Q27" s="31"/>
      <c r="R27" s="31"/>
      <c r="S27" s="31"/>
      <c r="T27" s="31"/>
      <c r="U27" s="31"/>
      <c r="V27" s="31"/>
      <c r="W27" s="31"/>
      <c r="X27" s="31"/>
      <c r="Y27" s="31"/>
      <c r="Z27" s="31"/>
      <c r="AA27" s="31"/>
      <c r="AB27" s="31"/>
      <c r="AC27" s="31"/>
    </row>
    <row r="28" spans="1:29" ht="12.75" customHeight="1">
      <c r="A28" s="31" t="s">
        <v>70</v>
      </c>
      <c r="B28" s="31"/>
      <c r="C28" s="31"/>
      <c r="D28" s="31"/>
      <c r="E28" s="31"/>
      <c r="F28" s="31"/>
      <c r="G28" s="31"/>
      <c r="H28" s="31"/>
      <c r="I28" s="31"/>
      <c r="J28" s="191"/>
      <c r="K28" s="31"/>
      <c r="L28" s="31"/>
      <c r="M28" s="31"/>
      <c r="N28" s="31"/>
      <c r="O28" s="31"/>
      <c r="P28" s="31"/>
      <c r="Q28" s="31"/>
      <c r="R28" s="31"/>
      <c r="S28" s="31"/>
      <c r="T28" s="31"/>
      <c r="U28" s="31"/>
      <c r="V28" s="31"/>
      <c r="W28" s="31"/>
      <c r="X28" s="31"/>
      <c r="Y28" s="31"/>
      <c r="Z28" s="31"/>
      <c r="AA28" s="31"/>
      <c r="AB28" s="31"/>
      <c r="AC28" s="31"/>
    </row>
    <row r="29" spans="1:29" ht="12.75" customHeight="1">
      <c r="A29" s="31" t="s">
        <v>141</v>
      </c>
      <c r="B29" s="31"/>
      <c r="C29" s="31"/>
      <c r="D29" s="96"/>
      <c r="E29" s="108"/>
      <c r="F29" s="108"/>
      <c r="G29" s="108"/>
      <c r="H29" s="108"/>
      <c r="I29" s="96"/>
      <c r="J29" s="96"/>
      <c r="K29" s="31"/>
      <c r="L29" s="31"/>
      <c r="M29" s="31"/>
      <c r="N29" s="31"/>
      <c r="O29" s="31"/>
      <c r="P29" s="31"/>
      <c r="Q29" s="31"/>
      <c r="R29" s="31"/>
      <c r="S29" s="31"/>
      <c r="T29" s="31"/>
      <c r="U29" s="31"/>
      <c r="V29" s="31"/>
      <c r="W29" s="31"/>
      <c r="X29" s="31"/>
      <c r="Y29" s="31"/>
      <c r="Z29" s="31"/>
      <c r="AA29" s="31"/>
      <c r="AB29" s="31"/>
      <c r="AC29" s="31"/>
    </row>
    <row r="30" spans="1:29" ht="12.75" customHeight="1">
      <c r="A30" s="463" t="s">
        <v>566</v>
      </c>
      <c r="B30" s="31"/>
      <c r="C30" s="31"/>
      <c r="D30" s="31"/>
      <c r="E30" s="31"/>
      <c r="F30" s="31"/>
      <c r="G30" s="31"/>
      <c r="H30" s="31"/>
      <c r="I30" s="31"/>
      <c r="J30" s="187"/>
      <c r="K30" s="31"/>
      <c r="L30" s="31"/>
      <c r="M30" s="31"/>
      <c r="N30" s="31"/>
      <c r="O30" s="31"/>
      <c r="P30" s="31"/>
      <c r="Q30" s="31"/>
      <c r="R30" s="31"/>
      <c r="S30" s="31"/>
      <c r="T30" s="31"/>
      <c r="U30" s="31"/>
      <c r="V30" s="31"/>
      <c r="W30" s="31"/>
      <c r="X30" s="31"/>
      <c r="Y30" s="31"/>
      <c r="Z30" s="31"/>
      <c r="AA30" s="31"/>
      <c r="AB30" s="31"/>
      <c r="AC30" s="31"/>
    </row>
    <row r="31" spans="1:29" ht="90" customHeight="1">
      <c r="A31" s="743" t="s">
        <v>142</v>
      </c>
      <c r="B31" s="743"/>
      <c r="C31" s="712"/>
      <c r="D31" s="712"/>
      <c r="E31" s="712"/>
      <c r="F31" s="712"/>
      <c r="G31" s="712"/>
      <c r="H31" s="712"/>
      <c r="I31" s="712"/>
      <c r="J31" s="192"/>
      <c r="K31" s="1"/>
      <c r="L31" s="1"/>
      <c r="M31" s="1"/>
      <c r="N31" s="1"/>
      <c r="O31" s="1"/>
      <c r="P31" s="1"/>
      <c r="Q31" s="1"/>
      <c r="R31" s="1"/>
      <c r="S31" s="1"/>
      <c r="T31" s="1"/>
      <c r="U31" s="1"/>
      <c r="V31" s="1"/>
      <c r="W31" s="1"/>
      <c r="X31" s="1"/>
      <c r="Y31" s="1"/>
      <c r="Z31" s="1"/>
      <c r="AA31" s="1"/>
      <c r="AB31" s="1"/>
      <c r="AC31" s="1"/>
    </row>
    <row r="32" spans="1:29" ht="12.75" customHeight="1">
      <c r="A32" s="1"/>
      <c r="B32" s="1"/>
      <c r="C32" s="1"/>
      <c r="D32" s="1"/>
      <c r="E32" s="1"/>
      <c r="F32" s="1"/>
      <c r="G32" s="1"/>
      <c r="H32" s="1"/>
      <c r="I32" s="1"/>
      <c r="J32" s="192"/>
      <c r="K32" s="1"/>
      <c r="L32" s="1"/>
      <c r="M32" s="1"/>
      <c r="N32" s="1"/>
      <c r="O32" s="1"/>
      <c r="P32" s="1"/>
      <c r="Q32" s="1"/>
      <c r="R32" s="1"/>
      <c r="S32" s="1"/>
      <c r="T32" s="1"/>
      <c r="U32" s="1"/>
      <c r="V32" s="1"/>
      <c r="W32" s="1"/>
      <c r="X32" s="1"/>
      <c r="Y32" s="1"/>
      <c r="Z32" s="1"/>
      <c r="AA32" s="1"/>
      <c r="AB32" s="1"/>
      <c r="AC32" s="1"/>
    </row>
    <row r="33" spans="1:29" ht="12.75" customHeight="1">
      <c r="A33" s="1"/>
      <c r="B33" s="1"/>
      <c r="C33" s="1"/>
      <c r="D33" s="1"/>
      <c r="E33" s="1"/>
      <c r="F33" s="1"/>
      <c r="G33" s="1"/>
      <c r="H33" s="1"/>
      <c r="I33" s="1"/>
      <c r="J33" s="192"/>
      <c r="K33" s="1"/>
      <c r="L33" s="1"/>
      <c r="M33" s="1"/>
      <c r="N33" s="1"/>
      <c r="O33" s="1"/>
      <c r="P33" s="1"/>
      <c r="Q33" s="1"/>
      <c r="R33" s="1"/>
      <c r="S33" s="1"/>
      <c r="T33" s="1"/>
      <c r="U33" s="1"/>
      <c r="V33" s="1"/>
      <c r="W33" s="1"/>
      <c r="X33" s="1"/>
      <c r="Y33" s="1"/>
      <c r="Z33" s="1"/>
      <c r="AA33" s="1"/>
      <c r="AB33" s="1"/>
      <c r="AC33" s="1"/>
    </row>
    <row r="34" spans="1:29" ht="12.75" customHeight="1">
      <c r="A34" s="1"/>
      <c r="B34" s="1"/>
      <c r="C34" s="1"/>
      <c r="D34" s="1"/>
      <c r="E34" s="1"/>
      <c r="F34" s="1"/>
      <c r="G34" s="1"/>
      <c r="H34" s="1"/>
      <c r="I34" s="1"/>
      <c r="J34" s="192"/>
      <c r="K34" s="1"/>
      <c r="L34" s="1"/>
      <c r="M34" s="1"/>
      <c r="N34" s="1"/>
      <c r="O34" s="1"/>
      <c r="P34" s="1"/>
      <c r="Q34" s="1"/>
      <c r="R34" s="1"/>
      <c r="S34" s="1"/>
      <c r="T34" s="1"/>
      <c r="U34" s="1"/>
      <c r="V34" s="1"/>
      <c r="W34" s="1"/>
      <c r="X34" s="1"/>
      <c r="Y34" s="1"/>
      <c r="Z34" s="1"/>
      <c r="AA34" s="1"/>
      <c r="AB34" s="1"/>
      <c r="AC34" s="1"/>
    </row>
    <row r="35" spans="1:29" ht="12.75" customHeight="1">
      <c r="A35" s="1"/>
      <c r="B35" s="1"/>
      <c r="C35" s="1"/>
      <c r="D35" s="1"/>
      <c r="E35" s="1"/>
      <c r="F35" s="1"/>
      <c r="G35" s="1"/>
      <c r="H35" s="1"/>
      <c r="I35" s="1"/>
      <c r="J35" s="192"/>
      <c r="K35" s="1"/>
      <c r="L35" s="1"/>
      <c r="M35" s="1"/>
      <c r="N35" s="1"/>
      <c r="O35" s="1"/>
      <c r="P35" s="1"/>
      <c r="Q35" s="1"/>
      <c r="R35" s="1"/>
      <c r="S35" s="1"/>
      <c r="T35" s="1"/>
      <c r="U35" s="1"/>
      <c r="V35" s="1"/>
      <c r="W35" s="1"/>
      <c r="X35" s="1"/>
      <c r="Y35" s="1"/>
      <c r="Z35" s="1"/>
      <c r="AA35" s="1"/>
      <c r="AB35" s="1"/>
      <c r="AC35" s="1"/>
    </row>
    <row r="36" spans="1:29" ht="12.75" customHeight="1">
      <c r="A36" s="1"/>
      <c r="B36" s="1"/>
      <c r="C36" s="1"/>
      <c r="D36" s="1"/>
      <c r="E36" s="1"/>
      <c r="F36" s="1"/>
      <c r="G36" s="1"/>
      <c r="H36" s="1"/>
      <c r="I36" s="1"/>
      <c r="J36" s="192"/>
      <c r="K36" s="1"/>
      <c r="L36" s="1"/>
      <c r="M36" s="1"/>
      <c r="N36" s="1"/>
      <c r="O36" s="1"/>
      <c r="P36" s="1"/>
      <c r="Q36" s="1"/>
      <c r="R36" s="1"/>
      <c r="S36" s="1"/>
      <c r="T36" s="1"/>
      <c r="U36" s="1"/>
      <c r="V36" s="1"/>
      <c r="W36" s="1"/>
      <c r="X36" s="1"/>
      <c r="Y36" s="1"/>
      <c r="Z36" s="1"/>
      <c r="AA36" s="1"/>
      <c r="AB36" s="1"/>
      <c r="AC36" s="1"/>
    </row>
    <row r="37" spans="1:29" ht="12.75" customHeight="1">
      <c r="A37" s="1"/>
      <c r="B37" s="1"/>
      <c r="C37" s="1"/>
      <c r="D37" s="1"/>
      <c r="E37" s="1"/>
      <c r="F37" s="1"/>
      <c r="G37" s="1"/>
      <c r="H37" s="1"/>
      <c r="I37" s="1"/>
      <c r="J37" s="192"/>
      <c r="K37" s="1"/>
      <c r="L37" s="1"/>
      <c r="M37" s="1"/>
      <c r="N37" s="1"/>
      <c r="O37" s="1"/>
      <c r="P37" s="1"/>
      <c r="Q37" s="1"/>
      <c r="R37" s="1"/>
      <c r="S37" s="1"/>
      <c r="T37" s="1"/>
      <c r="U37" s="1"/>
      <c r="V37" s="1"/>
      <c r="W37" s="1"/>
      <c r="X37" s="1"/>
      <c r="Y37" s="1"/>
      <c r="Z37" s="1"/>
      <c r="AA37" s="1"/>
      <c r="AB37" s="1"/>
      <c r="AC37" s="1"/>
    </row>
    <row r="38" spans="1:29" ht="12.75" customHeight="1">
      <c r="A38" s="1"/>
      <c r="B38" s="1"/>
      <c r="C38" s="1"/>
      <c r="D38" s="1"/>
      <c r="E38" s="1"/>
      <c r="F38" s="1"/>
      <c r="G38" s="1"/>
      <c r="H38" s="1"/>
      <c r="I38" s="1"/>
      <c r="J38" s="192"/>
      <c r="K38" s="1"/>
      <c r="L38" s="1"/>
      <c r="M38" s="1"/>
      <c r="N38" s="1"/>
      <c r="O38" s="1"/>
      <c r="P38" s="1"/>
      <c r="Q38" s="1"/>
      <c r="R38" s="1"/>
      <c r="S38" s="1"/>
      <c r="T38" s="1"/>
      <c r="U38" s="1"/>
      <c r="V38" s="1"/>
      <c r="W38" s="1"/>
      <c r="X38" s="1"/>
      <c r="Y38" s="1"/>
      <c r="Z38" s="1"/>
      <c r="AA38" s="1"/>
      <c r="AB38" s="1"/>
      <c r="AC38" s="1"/>
    </row>
    <row r="39" spans="1:29" ht="12.75" customHeight="1">
      <c r="A39" s="1"/>
      <c r="B39" s="1"/>
      <c r="C39" s="1"/>
      <c r="D39" s="1"/>
      <c r="E39" s="1"/>
      <c r="F39" s="1"/>
      <c r="G39" s="1"/>
      <c r="H39" s="1"/>
      <c r="I39" s="1"/>
      <c r="J39" s="192"/>
      <c r="K39" s="1"/>
      <c r="L39" s="1"/>
      <c r="M39" s="1"/>
      <c r="N39" s="1"/>
      <c r="O39" s="1"/>
      <c r="P39" s="1"/>
      <c r="Q39" s="1"/>
      <c r="R39" s="1"/>
      <c r="S39" s="1"/>
      <c r="T39" s="1"/>
      <c r="U39" s="1"/>
      <c r="V39" s="1"/>
      <c r="W39" s="1"/>
      <c r="X39" s="1"/>
      <c r="Y39" s="1"/>
      <c r="Z39" s="1"/>
      <c r="AA39" s="1"/>
      <c r="AB39" s="1"/>
      <c r="AC39" s="1"/>
    </row>
    <row r="40" spans="1:29" ht="12.75" customHeight="1">
      <c r="A40" s="1"/>
      <c r="B40" s="1"/>
      <c r="C40" s="1"/>
      <c r="D40" s="1"/>
      <c r="E40" s="1"/>
      <c r="F40" s="1"/>
      <c r="G40" s="1"/>
      <c r="H40" s="1"/>
      <c r="I40" s="1"/>
      <c r="J40" s="192"/>
      <c r="K40" s="1"/>
      <c r="L40" s="1"/>
      <c r="M40" s="1"/>
      <c r="N40" s="1"/>
      <c r="O40" s="1"/>
      <c r="P40" s="1"/>
      <c r="Q40" s="1"/>
      <c r="R40" s="1"/>
      <c r="S40" s="1"/>
      <c r="T40" s="1"/>
      <c r="U40" s="1"/>
      <c r="V40" s="1"/>
      <c r="W40" s="1"/>
      <c r="X40" s="1"/>
      <c r="Y40" s="1"/>
      <c r="Z40" s="1"/>
      <c r="AA40" s="1"/>
      <c r="AB40" s="1"/>
      <c r="AC40" s="1"/>
    </row>
    <row r="41" spans="1:29" ht="12.75" customHeight="1">
      <c r="A41" s="1"/>
      <c r="B41" s="1"/>
      <c r="C41" s="1"/>
      <c r="D41" s="1"/>
      <c r="E41" s="1"/>
      <c r="F41" s="1"/>
      <c r="G41" s="1"/>
      <c r="H41" s="1"/>
      <c r="I41" s="1"/>
      <c r="J41" s="192"/>
      <c r="K41" s="1"/>
      <c r="L41" s="1"/>
      <c r="M41" s="1"/>
      <c r="N41" s="1"/>
      <c r="O41" s="1"/>
      <c r="P41" s="1"/>
      <c r="Q41" s="1"/>
      <c r="R41" s="1"/>
      <c r="S41" s="1"/>
      <c r="T41" s="1"/>
      <c r="U41" s="1"/>
      <c r="V41" s="1"/>
      <c r="W41" s="1"/>
      <c r="X41" s="1"/>
      <c r="Y41" s="1"/>
      <c r="Z41" s="1"/>
      <c r="AA41" s="1"/>
      <c r="AB41" s="1"/>
      <c r="AC41" s="1"/>
    </row>
    <row r="42" spans="1:29" ht="12.75" customHeight="1">
      <c r="A42" s="1"/>
      <c r="B42" s="1"/>
      <c r="C42" s="1"/>
      <c r="D42" s="1"/>
      <c r="E42" s="1"/>
      <c r="F42" s="1"/>
      <c r="G42" s="1"/>
      <c r="H42" s="1"/>
      <c r="I42" s="1"/>
      <c r="J42" s="192"/>
      <c r="K42" s="1"/>
      <c r="L42" s="1"/>
      <c r="M42" s="1"/>
      <c r="N42" s="1"/>
      <c r="O42" s="1"/>
      <c r="P42" s="1"/>
      <c r="Q42" s="1"/>
      <c r="R42" s="1"/>
      <c r="S42" s="1"/>
      <c r="T42" s="1"/>
      <c r="U42" s="1"/>
      <c r="V42" s="1"/>
      <c r="W42" s="1"/>
      <c r="X42" s="1"/>
      <c r="Y42" s="1"/>
      <c r="Z42" s="1"/>
      <c r="AA42" s="1"/>
      <c r="AB42" s="1"/>
      <c r="AC42" s="1"/>
    </row>
    <row r="43" spans="1:29" ht="12.75" customHeight="1">
      <c r="A43" s="1"/>
      <c r="B43" s="1"/>
      <c r="C43" s="1"/>
      <c r="D43" s="1"/>
      <c r="E43" s="1"/>
      <c r="F43" s="1"/>
      <c r="G43" s="1"/>
      <c r="H43" s="1"/>
      <c r="I43" s="1"/>
      <c r="J43" s="192"/>
      <c r="K43" s="1"/>
      <c r="L43" s="1"/>
      <c r="M43" s="1"/>
      <c r="N43" s="1"/>
      <c r="O43" s="1"/>
      <c r="P43" s="1"/>
      <c r="Q43" s="1"/>
      <c r="R43" s="1"/>
      <c r="S43" s="1"/>
      <c r="T43" s="1"/>
      <c r="U43" s="1"/>
      <c r="V43" s="1"/>
      <c r="W43" s="1"/>
      <c r="X43" s="1"/>
      <c r="Y43" s="1"/>
      <c r="Z43" s="1"/>
      <c r="AA43" s="1"/>
      <c r="AB43" s="1"/>
      <c r="AC43" s="1"/>
    </row>
    <row r="44" spans="1:29" ht="12.75" customHeight="1">
      <c r="A44" s="17"/>
      <c r="B44" s="17"/>
      <c r="C44" s="17"/>
      <c r="D44" s="17"/>
      <c r="E44" s="17"/>
      <c r="F44" s="17"/>
      <c r="G44" s="17"/>
      <c r="H44" s="17"/>
      <c r="I44" s="17"/>
      <c r="J44" s="183"/>
      <c r="K44" s="17"/>
      <c r="L44" s="17"/>
      <c r="M44" s="17"/>
      <c r="N44" s="17"/>
      <c r="O44" s="17"/>
      <c r="P44" s="17"/>
      <c r="Q44" s="17"/>
      <c r="R44" s="17"/>
      <c r="S44" s="17"/>
      <c r="T44" s="17"/>
      <c r="U44" s="17"/>
      <c r="V44" s="17"/>
      <c r="W44" s="17"/>
      <c r="X44" s="17"/>
      <c r="Y44" s="17"/>
      <c r="Z44" s="17"/>
      <c r="AA44" s="17"/>
      <c r="AB44" s="17"/>
      <c r="AC44" s="17"/>
    </row>
    <row r="45" spans="1:29" ht="12.75" customHeight="1">
      <c r="A45" s="1"/>
      <c r="B45" s="1"/>
      <c r="C45" s="1"/>
      <c r="D45" s="1"/>
      <c r="E45" s="1"/>
      <c r="F45" s="1"/>
      <c r="G45" s="1"/>
      <c r="H45" s="1"/>
      <c r="I45" s="1"/>
      <c r="J45" s="192"/>
      <c r="K45" s="1"/>
      <c r="L45" s="1"/>
      <c r="M45" s="1"/>
      <c r="N45" s="1"/>
      <c r="O45" s="1"/>
      <c r="P45" s="1"/>
      <c r="Q45" s="1"/>
      <c r="R45" s="1"/>
      <c r="S45" s="1"/>
      <c r="T45" s="1"/>
      <c r="U45" s="1"/>
      <c r="V45" s="1"/>
      <c r="W45" s="1"/>
      <c r="X45" s="1"/>
      <c r="Y45" s="1"/>
      <c r="Z45" s="1"/>
      <c r="AA45" s="1"/>
      <c r="AB45" s="1"/>
      <c r="AC45" s="1"/>
    </row>
    <row r="46" spans="1:29" ht="12.75" customHeight="1">
      <c r="A46" s="1"/>
      <c r="B46" s="1"/>
      <c r="C46" s="1"/>
      <c r="D46" s="1"/>
      <c r="E46" s="1"/>
      <c r="F46" s="1"/>
      <c r="G46" s="1"/>
      <c r="H46" s="1"/>
      <c r="I46" s="1"/>
      <c r="J46" s="192"/>
      <c r="K46" s="1"/>
      <c r="L46" s="1"/>
      <c r="M46" s="1"/>
      <c r="N46" s="1"/>
      <c r="O46" s="1"/>
      <c r="P46" s="1"/>
      <c r="Q46" s="1"/>
      <c r="R46" s="1"/>
      <c r="S46" s="1"/>
      <c r="T46" s="1"/>
      <c r="U46" s="1"/>
      <c r="V46" s="1"/>
      <c r="W46" s="1"/>
      <c r="X46" s="1"/>
      <c r="Y46" s="1"/>
      <c r="Z46" s="1"/>
      <c r="AA46" s="1"/>
      <c r="AB46" s="1"/>
      <c r="AC46" s="1"/>
    </row>
    <row r="47" spans="1:29" ht="12.75" customHeight="1">
      <c r="A47" s="1"/>
      <c r="B47" s="1"/>
      <c r="C47" s="1"/>
      <c r="D47" s="1"/>
      <c r="E47" s="1"/>
      <c r="F47" s="1"/>
      <c r="G47" s="1"/>
      <c r="H47" s="1"/>
      <c r="I47" s="1"/>
      <c r="J47" s="192"/>
      <c r="K47" s="1"/>
      <c r="L47" s="1"/>
      <c r="M47" s="1"/>
      <c r="N47" s="1"/>
      <c r="O47" s="1"/>
      <c r="P47" s="1"/>
      <c r="Q47" s="1"/>
      <c r="R47" s="1"/>
      <c r="S47" s="1"/>
      <c r="T47" s="1"/>
      <c r="U47" s="1"/>
      <c r="V47" s="1"/>
      <c r="W47" s="1"/>
      <c r="X47" s="1"/>
      <c r="Y47" s="1"/>
      <c r="Z47" s="1"/>
      <c r="AA47" s="1"/>
      <c r="AB47" s="1"/>
      <c r="AC47" s="1"/>
    </row>
    <row r="48" spans="1:29" ht="12.75" customHeight="1">
      <c r="A48" s="1"/>
      <c r="B48" s="1"/>
      <c r="C48" s="1"/>
      <c r="D48" s="1"/>
      <c r="E48" s="1"/>
      <c r="F48" s="1"/>
      <c r="G48" s="1"/>
      <c r="H48" s="1"/>
      <c r="I48" s="1"/>
      <c r="J48" s="192"/>
      <c r="K48" s="1"/>
      <c r="L48" s="1"/>
      <c r="M48" s="1"/>
      <c r="N48" s="1"/>
      <c r="O48" s="1"/>
      <c r="P48" s="1"/>
      <c r="Q48" s="1"/>
      <c r="R48" s="1"/>
      <c r="S48" s="1"/>
      <c r="T48" s="1"/>
      <c r="U48" s="1"/>
      <c r="V48" s="1"/>
      <c r="W48" s="1"/>
      <c r="X48" s="1"/>
      <c r="Y48" s="1"/>
      <c r="Z48" s="1"/>
      <c r="AA48" s="1"/>
      <c r="AB48" s="1"/>
      <c r="AC48" s="1"/>
    </row>
    <row r="49" spans="1:29" ht="12.75" customHeight="1">
      <c r="A49" s="1"/>
      <c r="B49" s="1"/>
      <c r="C49" s="1"/>
      <c r="D49" s="1"/>
      <c r="E49" s="1"/>
      <c r="F49" s="1"/>
      <c r="G49" s="1"/>
      <c r="H49" s="1"/>
      <c r="I49" s="1"/>
      <c r="J49" s="192"/>
      <c r="K49" s="1"/>
      <c r="L49" s="1"/>
      <c r="M49" s="1"/>
      <c r="N49" s="1"/>
      <c r="O49" s="1"/>
      <c r="P49" s="1"/>
      <c r="Q49" s="1"/>
      <c r="R49" s="1"/>
      <c r="S49" s="1"/>
      <c r="T49" s="1"/>
      <c r="U49" s="1"/>
      <c r="V49" s="1"/>
      <c r="W49" s="1"/>
      <c r="X49" s="1"/>
      <c r="Y49" s="1"/>
      <c r="Z49" s="1"/>
      <c r="AA49" s="1"/>
      <c r="AB49" s="1"/>
      <c r="AC49" s="1"/>
    </row>
    <row r="50" spans="1:29" ht="12.75" customHeight="1">
      <c r="A50" s="17"/>
      <c r="B50" s="17"/>
      <c r="C50" s="17"/>
      <c r="D50" s="17"/>
      <c r="E50" s="17"/>
      <c r="F50" s="17"/>
      <c r="G50" s="17"/>
      <c r="H50" s="17"/>
      <c r="I50" s="17"/>
      <c r="J50" s="183"/>
      <c r="K50" s="17"/>
      <c r="L50" s="17"/>
      <c r="M50" s="17"/>
      <c r="N50" s="17"/>
      <c r="O50" s="17"/>
      <c r="P50" s="17"/>
      <c r="Q50" s="17"/>
      <c r="R50" s="17"/>
      <c r="S50" s="17"/>
      <c r="T50" s="17"/>
      <c r="U50" s="17"/>
      <c r="V50" s="17"/>
      <c r="W50" s="17"/>
      <c r="X50" s="17"/>
      <c r="Y50" s="17"/>
      <c r="Z50" s="17"/>
      <c r="AA50" s="17"/>
      <c r="AB50" s="17"/>
      <c r="AC50" s="17"/>
    </row>
    <row r="51" spans="1:29" ht="12.75" customHeight="1">
      <c r="A51" s="17"/>
      <c r="B51" s="17"/>
      <c r="C51" s="17"/>
      <c r="D51" s="17"/>
      <c r="E51" s="17"/>
      <c r="F51" s="17"/>
      <c r="G51" s="17"/>
      <c r="H51" s="17"/>
      <c r="I51" s="17"/>
      <c r="J51" s="183"/>
      <c r="K51" s="17"/>
      <c r="L51" s="17"/>
      <c r="M51" s="17"/>
      <c r="N51" s="17"/>
      <c r="O51" s="17"/>
      <c r="P51" s="17"/>
      <c r="Q51" s="17"/>
      <c r="R51" s="17"/>
      <c r="S51" s="17"/>
      <c r="T51" s="17"/>
      <c r="U51" s="17"/>
      <c r="V51" s="17"/>
      <c r="W51" s="17"/>
      <c r="X51" s="17"/>
      <c r="Y51" s="17"/>
      <c r="Z51" s="17"/>
      <c r="AA51" s="17"/>
      <c r="AB51" s="17"/>
      <c r="AC51" s="17"/>
    </row>
    <row r="52" spans="1:29" ht="12.75" customHeight="1">
      <c r="A52" s="17"/>
      <c r="B52" s="17"/>
      <c r="C52" s="17"/>
      <c r="D52" s="17"/>
      <c r="E52" s="17"/>
      <c r="F52" s="17"/>
      <c r="G52" s="17"/>
      <c r="H52" s="17"/>
      <c r="I52" s="17"/>
      <c r="J52" s="183"/>
      <c r="K52" s="17"/>
      <c r="L52" s="17"/>
      <c r="M52" s="17"/>
      <c r="N52" s="17"/>
      <c r="O52" s="17"/>
      <c r="P52" s="17"/>
      <c r="Q52" s="17"/>
      <c r="R52" s="17"/>
      <c r="S52" s="17"/>
      <c r="T52" s="17"/>
      <c r="U52" s="17"/>
      <c r="V52" s="17"/>
      <c r="W52" s="17"/>
      <c r="X52" s="17"/>
      <c r="Y52" s="17"/>
      <c r="Z52" s="17"/>
      <c r="AA52" s="17"/>
      <c r="AB52" s="17"/>
      <c r="AC52" s="17"/>
    </row>
    <row r="53" spans="1:29" ht="12.75" customHeight="1">
      <c r="A53" s="17"/>
      <c r="B53" s="17"/>
      <c r="C53" s="17"/>
      <c r="D53" s="17"/>
      <c r="E53" s="17"/>
      <c r="F53" s="17"/>
      <c r="G53" s="17"/>
      <c r="H53" s="17"/>
      <c r="I53" s="17"/>
      <c r="J53" s="183"/>
      <c r="K53" s="17"/>
      <c r="L53" s="17"/>
      <c r="M53" s="17"/>
      <c r="N53" s="17"/>
      <c r="O53" s="17"/>
      <c r="P53" s="17"/>
      <c r="Q53" s="17"/>
      <c r="R53" s="17"/>
      <c r="S53" s="17"/>
      <c r="T53" s="17"/>
      <c r="U53" s="17"/>
      <c r="V53" s="17"/>
      <c r="W53" s="17"/>
      <c r="X53" s="17"/>
      <c r="Y53" s="17"/>
      <c r="Z53" s="17"/>
      <c r="AA53" s="17"/>
      <c r="AB53" s="17"/>
      <c r="AC53" s="17"/>
    </row>
    <row r="54" spans="1:29" ht="12.75" customHeight="1">
      <c r="A54" s="17"/>
      <c r="B54" s="17"/>
      <c r="C54" s="17"/>
      <c r="D54" s="17"/>
      <c r="E54" s="17"/>
      <c r="F54" s="17"/>
      <c r="G54" s="17"/>
      <c r="H54" s="17"/>
      <c r="I54" s="17"/>
      <c r="J54" s="183"/>
      <c r="K54" s="17"/>
      <c r="L54" s="17"/>
      <c r="M54" s="17"/>
      <c r="N54" s="17"/>
      <c r="O54" s="17"/>
      <c r="P54" s="17"/>
      <c r="Q54" s="17"/>
      <c r="R54" s="17"/>
      <c r="S54" s="17"/>
      <c r="T54" s="17"/>
      <c r="U54" s="17"/>
      <c r="V54" s="17"/>
      <c r="W54" s="17"/>
      <c r="X54" s="17"/>
      <c r="Y54" s="17"/>
      <c r="Z54" s="17"/>
      <c r="AA54" s="17"/>
      <c r="AB54" s="17"/>
      <c r="AC54" s="17"/>
    </row>
    <row r="55" spans="1:29" ht="12.75" customHeight="1">
      <c r="A55" s="17"/>
      <c r="B55" s="17"/>
      <c r="C55" s="17"/>
      <c r="D55" s="17"/>
      <c r="E55" s="17"/>
      <c r="F55" s="17"/>
      <c r="G55" s="17"/>
      <c r="H55" s="17"/>
      <c r="I55" s="17"/>
      <c r="J55" s="183"/>
      <c r="K55" s="17"/>
      <c r="L55" s="17"/>
      <c r="M55" s="17"/>
      <c r="N55" s="17"/>
      <c r="O55" s="17"/>
      <c r="P55" s="17"/>
      <c r="Q55" s="17"/>
      <c r="R55" s="17"/>
      <c r="S55" s="17"/>
      <c r="T55" s="17"/>
      <c r="U55" s="17"/>
      <c r="V55" s="17"/>
      <c r="W55" s="17"/>
      <c r="X55" s="17"/>
      <c r="Y55" s="17"/>
      <c r="Z55" s="17"/>
      <c r="AA55" s="17"/>
      <c r="AB55" s="17"/>
      <c r="AC55" s="17"/>
    </row>
    <row r="56" spans="1:29" ht="12.75" customHeight="1">
      <c r="A56" s="17"/>
      <c r="B56" s="17"/>
      <c r="C56" s="17"/>
      <c r="D56" s="17"/>
      <c r="E56" s="17"/>
      <c r="F56" s="17"/>
      <c r="G56" s="17"/>
      <c r="H56" s="17"/>
      <c r="I56" s="17"/>
      <c r="J56" s="183"/>
      <c r="K56" s="17"/>
      <c r="L56" s="17"/>
      <c r="M56" s="17"/>
      <c r="N56" s="17"/>
      <c r="O56" s="17"/>
      <c r="P56" s="17"/>
      <c r="Q56" s="17"/>
      <c r="R56" s="17"/>
      <c r="S56" s="17"/>
      <c r="T56" s="17"/>
      <c r="U56" s="17"/>
      <c r="V56" s="17"/>
      <c r="W56" s="17"/>
      <c r="X56" s="17"/>
      <c r="Y56" s="17"/>
      <c r="Z56" s="17"/>
      <c r="AA56" s="17"/>
      <c r="AB56" s="17"/>
      <c r="AC56" s="17"/>
    </row>
    <row r="57" spans="1:29" ht="12.75" customHeight="1">
      <c r="A57" s="17"/>
      <c r="B57" s="17"/>
      <c r="C57" s="17"/>
      <c r="D57" s="17"/>
      <c r="E57" s="17"/>
      <c r="F57" s="17"/>
      <c r="G57" s="17"/>
      <c r="H57" s="17"/>
      <c r="I57" s="17"/>
      <c r="J57" s="183"/>
      <c r="K57" s="17"/>
      <c r="L57" s="17"/>
      <c r="M57" s="17"/>
      <c r="N57" s="17"/>
      <c r="O57" s="17"/>
      <c r="P57" s="17"/>
      <c r="Q57" s="17"/>
      <c r="R57" s="17"/>
      <c r="S57" s="17"/>
      <c r="T57" s="17"/>
      <c r="U57" s="17"/>
      <c r="V57" s="17"/>
      <c r="W57" s="17"/>
      <c r="X57" s="17"/>
      <c r="Y57" s="17"/>
      <c r="Z57" s="17"/>
      <c r="AA57" s="17"/>
      <c r="AB57" s="17"/>
      <c r="AC57" s="17"/>
    </row>
    <row r="58" spans="1:29" ht="12.75" customHeight="1">
      <c r="A58" s="17"/>
      <c r="B58" s="17"/>
      <c r="C58" s="17"/>
      <c r="D58" s="17"/>
      <c r="E58" s="17"/>
      <c r="F58" s="17"/>
      <c r="G58" s="17"/>
      <c r="H58" s="17"/>
      <c r="I58" s="17"/>
      <c r="J58" s="183"/>
      <c r="K58" s="17"/>
      <c r="L58" s="17"/>
      <c r="M58" s="17"/>
      <c r="N58" s="17"/>
      <c r="O58" s="17"/>
      <c r="P58" s="17"/>
      <c r="Q58" s="17"/>
      <c r="R58" s="17"/>
      <c r="S58" s="17"/>
      <c r="T58" s="17"/>
      <c r="U58" s="17"/>
      <c r="V58" s="17"/>
      <c r="W58" s="17"/>
      <c r="X58" s="17"/>
      <c r="Y58" s="17"/>
      <c r="Z58" s="17"/>
      <c r="AA58" s="17"/>
      <c r="AB58" s="17"/>
      <c r="AC58" s="17"/>
    </row>
    <row r="59" spans="1:29" ht="12.75" customHeight="1">
      <c r="A59" s="17"/>
      <c r="B59" s="17"/>
      <c r="C59" s="17"/>
      <c r="D59" s="17"/>
      <c r="E59" s="17"/>
      <c r="F59" s="17"/>
      <c r="G59" s="17"/>
      <c r="H59" s="17"/>
      <c r="I59" s="17"/>
      <c r="J59" s="183"/>
      <c r="K59" s="17"/>
      <c r="L59" s="17"/>
      <c r="M59" s="17"/>
      <c r="N59" s="17"/>
      <c r="O59" s="17"/>
      <c r="P59" s="17"/>
      <c r="Q59" s="17"/>
      <c r="R59" s="17"/>
      <c r="S59" s="17"/>
      <c r="T59" s="17"/>
      <c r="U59" s="17"/>
      <c r="V59" s="17"/>
      <c r="W59" s="17"/>
      <c r="X59" s="17"/>
      <c r="Y59" s="17"/>
      <c r="Z59" s="17"/>
      <c r="AA59" s="17"/>
      <c r="AB59" s="17"/>
      <c r="AC59" s="17"/>
    </row>
    <row r="60" spans="1:29" ht="12.75" customHeight="1">
      <c r="A60" s="17"/>
      <c r="B60" s="17"/>
      <c r="C60" s="17"/>
      <c r="D60" s="17"/>
      <c r="E60" s="17"/>
      <c r="F60" s="17"/>
      <c r="G60" s="17"/>
      <c r="H60" s="17"/>
      <c r="I60" s="17"/>
      <c r="J60" s="183"/>
      <c r="K60" s="17"/>
      <c r="L60" s="17"/>
      <c r="M60" s="17"/>
      <c r="N60" s="17"/>
      <c r="O60" s="17"/>
      <c r="P60" s="17"/>
      <c r="Q60" s="17"/>
      <c r="R60" s="17"/>
      <c r="S60" s="17"/>
      <c r="T60" s="17"/>
      <c r="U60" s="17"/>
      <c r="V60" s="17"/>
      <c r="W60" s="17"/>
      <c r="X60" s="17"/>
      <c r="Y60" s="17"/>
      <c r="Z60" s="17"/>
      <c r="AA60" s="17"/>
      <c r="AB60" s="17"/>
      <c r="AC60" s="17"/>
    </row>
    <row r="61" spans="1:29" ht="12.75" customHeight="1">
      <c r="A61" s="17"/>
      <c r="B61" s="17"/>
      <c r="C61" s="17"/>
      <c r="D61" s="17"/>
      <c r="E61" s="17"/>
      <c r="F61" s="17"/>
      <c r="G61" s="17"/>
      <c r="H61" s="17"/>
      <c r="I61" s="17"/>
      <c r="J61" s="183"/>
      <c r="K61" s="17"/>
      <c r="L61" s="17"/>
      <c r="M61" s="17"/>
      <c r="N61" s="17"/>
      <c r="O61" s="17"/>
      <c r="P61" s="17"/>
      <c r="Q61" s="17"/>
      <c r="R61" s="17"/>
      <c r="S61" s="17"/>
      <c r="T61" s="17"/>
      <c r="U61" s="17"/>
      <c r="V61" s="17"/>
      <c r="W61" s="17"/>
      <c r="X61" s="17"/>
      <c r="Y61" s="17"/>
      <c r="Z61" s="17"/>
      <c r="AA61" s="17"/>
      <c r="AB61" s="17"/>
      <c r="AC61" s="17"/>
    </row>
    <row r="62" spans="1:29" ht="12.75" customHeight="1">
      <c r="A62" s="17"/>
      <c r="B62" s="17"/>
      <c r="C62" s="17"/>
      <c r="D62" s="17"/>
      <c r="E62" s="17"/>
      <c r="F62" s="17"/>
      <c r="G62" s="17"/>
      <c r="H62" s="17"/>
      <c r="I62" s="17"/>
      <c r="J62" s="183"/>
      <c r="K62" s="17"/>
      <c r="L62" s="17"/>
      <c r="M62" s="17"/>
      <c r="N62" s="17"/>
      <c r="O62" s="17"/>
      <c r="P62" s="17"/>
      <c r="Q62" s="17"/>
      <c r="R62" s="17"/>
      <c r="S62" s="17"/>
      <c r="T62" s="17"/>
      <c r="U62" s="17"/>
      <c r="V62" s="17"/>
      <c r="W62" s="17"/>
      <c r="X62" s="17"/>
      <c r="Y62" s="17"/>
      <c r="Z62" s="17"/>
      <c r="AA62" s="17"/>
      <c r="AB62" s="17"/>
      <c r="AC62" s="17"/>
    </row>
    <row r="63" spans="1:29" ht="12.75" customHeight="1">
      <c r="A63" s="17"/>
      <c r="B63" s="17"/>
      <c r="C63" s="17"/>
      <c r="D63" s="17"/>
      <c r="E63" s="17"/>
      <c r="F63" s="17"/>
      <c r="G63" s="17"/>
      <c r="H63" s="17"/>
      <c r="I63" s="17"/>
      <c r="J63" s="183"/>
      <c r="K63" s="17"/>
      <c r="L63" s="17"/>
      <c r="M63" s="17"/>
      <c r="N63" s="17"/>
      <c r="O63" s="17"/>
      <c r="P63" s="17"/>
      <c r="Q63" s="17"/>
      <c r="R63" s="17"/>
      <c r="S63" s="17"/>
      <c r="T63" s="17"/>
      <c r="U63" s="17"/>
      <c r="V63" s="17"/>
      <c r="W63" s="17"/>
      <c r="X63" s="17"/>
      <c r="Y63" s="17"/>
      <c r="Z63" s="17"/>
      <c r="AA63" s="17"/>
      <c r="AB63" s="17"/>
      <c r="AC63" s="17"/>
    </row>
    <row r="64" spans="1:29" ht="12.75" customHeight="1">
      <c r="A64" s="17"/>
      <c r="B64" s="17"/>
      <c r="C64" s="17"/>
      <c r="D64" s="17"/>
      <c r="E64" s="17"/>
      <c r="F64" s="17"/>
      <c r="G64" s="17"/>
      <c r="H64" s="17"/>
      <c r="I64" s="17"/>
      <c r="J64" s="183"/>
      <c r="K64" s="17"/>
      <c r="L64" s="17"/>
      <c r="M64" s="17"/>
      <c r="N64" s="17"/>
      <c r="O64" s="17"/>
      <c r="P64" s="17"/>
      <c r="Q64" s="17"/>
      <c r="R64" s="17"/>
      <c r="S64" s="17"/>
      <c r="T64" s="17"/>
      <c r="U64" s="17"/>
      <c r="V64" s="17"/>
      <c r="W64" s="17"/>
      <c r="X64" s="17"/>
      <c r="Y64" s="17"/>
      <c r="Z64" s="17"/>
      <c r="AA64" s="17"/>
      <c r="AB64" s="17"/>
      <c r="AC64" s="17"/>
    </row>
    <row r="65" spans="1:29" ht="12.75" customHeight="1">
      <c r="A65" s="17"/>
      <c r="B65" s="17"/>
      <c r="C65" s="17"/>
      <c r="D65" s="17"/>
      <c r="E65" s="17"/>
      <c r="F65" s="17"/>
      <c r="G65" s="17"/>
      <c r="H65" s="17"/>
      <c r="I65" s="17"/>
      <c r="J65" s="183"/>
      <c r="K65" s="17"/>
      <c r="L65" s="17"/>
      <c r="M65" s="17"/>
      <c r="N65" s="17"/>
      <c r="O65" s="17"/>
      <c r="P65" s="17"/>
      <c r="Q65" s="17"/>
      <c r="R65" s="17"/>
      <c r="S65" s="17"/>
      <c r="T65" s="17"/>
      <c r="U65" s="17"/>
      <c r="V65" s="17"/>
      <c r="W65" s="17"/>
      <c r="X65" s="17"/>
      <c r="Y65" s="17"/>
      <c r="Z65" s="17"/>
      <c r="AA65" s="17"/>
      <c r="AB65" s="17"/>
      <c r="AC65" s="17"/>
    </row>
    <row r="66" spans="1:29" ht="12.75" customHeight="1">
      <c r="A66" s="17"/>
      <c r="B66" s="17"/>
      <c r="C66" s="17"/>
      <c r="D66" s="17"/>
      <c r="E66" s="17"/>
      <c r="F66" s="17"/>
      <c r="G66" s="17"/>
      <c r="H66" s="17"/>
      <c r="I66" s="17"/>
      <c r="J66" s="183"/>
      <c r="K66" s="17"/>
      <c r="L66" s="17"/>
      <c r="M66" s="17"/>
      <c r="N66" s="17"/>
      <c r="O66" s="17"/>
      <c r="P66" s="17"/>
      <c r="Q66" s="17"/>
      <c r="R66" s="17"/>
      <c r="S66" s="17"/>
      <c r="T66" s="17"/>
      <c r="U66" s="17"/>
      <c r="V66" s="17"/>
      <c r="W66" s="17"/>
      <c r="X66" s="17"/>
      <c r="Y66" s="17"/>
      <c r="Z66" s="17"/>
      <c r="AA66" s="17"/>
      <c r="AB66" s="17"/>
      <c r="AC66" s="17"/>
    </row>
    <row r="67" spans="1:29" ht="12.75" customHeight="1">
      <c r="A67" s="17"/>
      <c r="B67" s="17"/>
      <c r="C67" s="17"/>
      <c r="D67" s="17"/>
      <c r="E67" s="17"/>
      <c r="F67" s="17"/>
      <c r="G67" s="17"/>
      <c r="H67" s="17"/>
      <c r="I67" s="17"/>
      <c r="J67" s="183"/>
      <c r="K67" s="17"/>
      <c r="L67" s="17"/>
      <c r="M67" s="17"/>
      <c r="N67" s="17"/>
      <c r="O67" s="17"/>
      <c r="P67" s="17"/>
      <c r="Q67" s="17"/>
      <c r="R67" s="17"/>
      <c r="S67" s="17"/>
      <c r="T67" s="17"/>
      <c r="U67" s="17"/>
      <c r="V67" s="17"/>
      <c r="W67" s="17"/>
      <c r="X67" s="17"/>
      <c r="Y67" s="17"/>
      <c r="Z67" s="17"/>
      <c r="AA67" s="17"/>
      <c r="AB67" s="17"/>
      <c r="AC67" s="17"/>
    </row>
    <row r="68" spans="1:29" ht="12.75" customHeight="1">
      <c r="A68" s="17"/>
      <c r="B68" s="17"/>
      <c r="C68" s="17"/>
      <c r="D68" s="17"/>
      <c r="E68" s="17"/>
      <c r="F68" s="17"/>
      <c r="G68" s="17"/>
      <c r="H68" s="17"/>
      <c r="I68" s="17"/>
      <c r="J68" s="183"/>
      <c r="K68" s="17"/>
      <c r="L68" s="17"/>
      <c r="M68" s="17"/>
      <c r="N68" s="17"/>
      <c r="O68" s="17"/>
      <c r="P68" s="17"/>
      <c r="Q68" s="17"/>
      <c r="R68" s="17"/>
      <c r="S68" s="17"/>
      <c r="T68" s="17"/>
      <c r="U68" s="17"/>
      <c r="V68" s="17"/>
      <c r="W68" s="17"/>
      <c r="X68" s="17"/>
      <c r="Y68" s="17"/>
      <c r="Z68" s="17"/>
      <c r="AA68" s="17"/>
      <c r="AB68" s="17"/>
      <c r="AC68" s="17"/>
    </row>
    <row r="69" spans="1:29" ht="12.75" customHeight="1">
      <c r="A69" s="17"/>
      <c r="B69" s="17"/>
      <c r="C69" s="17"/>
      <c r="D69" s="17"/>
      <c r="E69" s="17"/>
      <c r="F69" s="17"/>
      <c r="G69" s="17"/>
      <c r="H69" s="17"/>
      <c r="I69" s="17"/>
      <c r="J69" s="183"/>
      <c r="K69" s="17"/>
      <c r="L69" s="17"/>
      <c r="M69" s="17"/>
      <c r="N69" s="17"/>
      <c r="O69" s="17"/>
      <c r="P69" s="17"/>
      <c r="Q69" s="17"/>
      <c r="R69" s="17"/>
      <c r="S69" s="17"/>
      <c r="T69" s="17"/>
      <c r="U69" s="17"/>
      <c r="V69" s="17"/>
      <c r="W69" s="17"/>
      <c r="X69" s="17"/>
      <c r="Y69" s="17"/>
      <c r="Z69" s="17"/>
      <c r="AA69" s="17"/>
      <c r="AB69" s="17"/>
      <c r="AC69" s="17"/>
    </row>
    <row r="70" spans="1:29" ht="12.75" customHeight="1">
      <c r="A70" s="17"/>
      <c r="B70" s="17"/>
      <c r="C70" s="17"/>
      <c r="D70" s="17"/>
      <c r="E70" s="17"/>
      <c r="F70" s="17"/>
      <c r="G70" s="17"/>
      <c r="H70" s="17"/>
      <c r="I70" s="17"/>
      <c r="J70" s="183"/>
      <c r="K70" s="17"/>
      <c r="L70" s="17"/>
      <c r="M70" s="17"/>
      <c r="N70" s="17"/>
      <c r="O70" s="17"/>
      <c r="P70" s="17"/>
      <c r="Q70" s="17"/>
      <c r="R70" s="17"/>
      <c r="S70" s="17"/>
      <c r="T70" s="17"/>
      <c r="U70" s="17"/>
      <c r="V70" s="17"/>
      <c r="W70" s="17"/>
      <c r="X70" s="17"/>
      <c r="Y70" s="17"/>
      <c r="Z70" s="17"/>
      <c r="AA70" s="17"/>
      <c r="AB70" s="17"/>
      <c r="AC70" s="17"/>
    </row>
    <row r="71" spans="1:29" ht="12.75" customHeight="1">
      <c r="A71" s="17"/>
      <c r="B71" s="17"/>
      <c r="C71" s="17"/>
      <c r="D71" s="17"/>
      <c r="E71" s="17"/>
      <c r="F71" s="17"/>
      <c r="G71" s="17"/>
      <c r="H71" s="17"/>
      <c r="I71" s="17"/>
      <c r="J71" s="183"/>
      <c r="K71" s="17"/>
      <c r="L71" s="17"/>
      <c r="M71" s="17"/>
      <c r="N71" s="17"/>
      <c r="O71" s="17"/>
      <c r="P71" s="17"/>
      <c r="Q71" s="17"/>
      <c r="R71" s="17"/>
      <c r="S71" s="17"/>
      <c r="T71" s="17"/>
      <c r="U71" s="17"/>
      <c r="V71" s="17"/>
      <c r="W71" s="17"/>
      <c r="X71" s="17"/>
      <c r="Y71" s="17"/>
      <c r="Z71" s="17"/>
      <c r="AA71" s="17"/>
      <c r="AB71" s="17"/>
      <c r="AC71" s="17"/>
    </row>
    <row r="72" spans="1:29" ht="12.75" customHeight="1">
      <c r="A72" s="17"/>
      <c r="B72" s="17"/>
      <c r="C72" s="17"/>
      <c r="D72" s="17"/>
      <c r="E72" s="17"/>
      <c r="F72" s="17"/>
      <c r="G72" s="17"/>
      <c r="H72" s="17"/>
      <c r="I72" s="17"/>
      <c r="J72" s="183"/>
      <c r="K72" s="17"/>
      <c r="L72" s="17"/>
      <c r="M72" s="17"/>
      <c r="N72" s="17"/>
      <c r="O72" s="17"/>
      <c r="P72" s="17"/>
      <c r="Q72" s="17"/>
      <c r="R72" s="17"/>
      <c r="S72" s="17"/>
      <c r="T72" s="17"/>
      <c r="U72" s="17"/>
      <c r="V72" s="17"/>
      <c r="W72" s="17"/>
      <c r="X72" s="17"/>
      <c r="Y72" s="17"/>
      <c r="Z72" s="17"/>
      <c r="AA72" s="17"/>
      <c r="AB72" s="17"/>
      <c r="AC72" s="17"/>
    </row>
    <row r="73" spans="1:29" ht="12.75" customHeight="1">
      <c r="A73" s="17"/>
      <c r="B73" s="17"/>
      <c r="C73" s="17"/>
      <c r="D73" s="17"/>
      <c r="E73" s="17"/>
      <c r="F73" s="17"/>
      <c r="G73" s="17"/>
      <c r="H73" s="17"/>
      <c r="I73" s="17"/>
      <c r="J73" s="183"/>
      <c r="K73" s="17"/>
      <c r="L73" s="17"/>
      <c r="M73" s="17"/>
      <c r="N73" s="17"/>
      <c r="O73" s="17"/>
      <c r="P73" s="17"/>
      <c r="Q73" s="17"/>
      <c r="R73" s="17"/>
      <c r="S73" s="17"/>
      <c r="T73" s="17"/>
      <c r="U73" s="17"/>
      <c r="V73" s="17"/>
      <c r="W73" s="17"/>
      <c r="X73" s="17"/>
      <c r="Y73" s="17"/>
      <c r="Z73" s="17"/>
      <c r="AA73" s="17"/>
      <c r="AB73" s="17"/>
      <c r="AC73" s="17"/>
    </row>
    <row r="74" spans="1:29" ht="12.75" customHeight="1">
      <c r="A74" s="17"/>
      <c r="B74" s="17"/>
      <c r="C74" s="17"/>
      <c r="D74" s="17"/>
      <c r="E74" s="17"/>
      <c r="F74" s="17"/>
      <c r="G74" s="17"/>
      <c r="H74" s="17"/>
      <c r="I74" s="17"/>
      <c r="J74" s="183"/>
      <c r="K74" s="17"/>
      <c r="L74" s="17"/>
      <c r="M74" s="17"/>
      <c r="N74" s="17"/>
      <c r="O74" s="17"/>
      <c r="P74" s="17"/>
      <c r="Q74" s="17"/>
      <c r="R74" s="17"/>
      <c r="S74" s="17"/>
      <c r="T74" s="17"/>
      <c r="U74" s="17"/>
      <c r="V74" s="17"/>
      <c r="W74" s="17"/>
      <c r="X74" s="17"/>
      <c r="Y74" s="17"/>
      <c r="Z74" s="17"/>
      <c r="AA74" s="17"/>
      <c r="AB74" s="17"/>
      <c r="AC74" s="17"/>
    </row>
    <row r="75" spans="1:29" ht="12.75" customHeight="1">
      <c r="A75" s="17"/>
      <c r="B75" s="17"/>
      <c r="C75" s="17"/>
      <c r="D75" s="193"/>
      <c r="E75" s="17"/>
      <c r="F75" s="17"/>
      <c r="G75" s="17"/>
      <c r="H75" s="17"/>
      <c r="I75" s="17"/>
      <c r="J75" s="183"/>
      <c r="K75" s="17"/>
      <c r="L75" s="17"/>
      <c r="M75" s="17"/>
      <c r="N75" s="17"/>
      <c r="O75" s="17"/>
      <c r="P75" s="17"/>
      <c r="Q75" s="17"/>
      <c r="R75" s="17"/>
      <c r="S75" s="17"/>
      <c r="T75" s="17"/>
      <c r="U75" s="17"/>
      <c r="V75" s="17"/>
      <c r="W75" s="17"/>
      <c r="X75" s="17"/>
      <c r="Y75" s="17"/>
      <c r="Z75" s="17"/>
      <c r="AA75" s="17"/>
      <c r="AB75" s="17"/>
      <c r="AC75" s="17"/>
    </row>
    <row r="76" spans="1:29" ht="12.75" customHeight="1">
      <c r="A76" s="17"/>
      <c r="B76" s="17"/>
      <c r="C76" s="17"/>
      <c r="D76" s="17"/>
      <c r="E76" s="17"/>
      <c r="F76" s="17"/>
      <c r="G76" s="17"/>
      <c r="H76" s="17"/>
      <c r="I76" s="17"/>
      <c r="J76" s="183"/>
      <c r="K76" s="17"/>
      <c r="L76" s="17"/>
      <c r="M76" s="17"/>
      <c r="N76" s="17"/>
      <c r="O76" s="17"/>
      <c r="P76" s="17"/>
      <c r="Q76" s="17"/>
      <c r="R76" s="17"/>
      <c r="S76" s="17"/>
      <c r="T76" s="17"/>
      <c r="U76" s="17"/>
      <c r="V76" s="17"/>
      <c r="W76" s="17"/>
      <c r="X76" s="17"/>
      <c r="Y76" s="17"/>
      <c r="Z76" s="17"/>
      <c r="AA76" s="17"/>
      <c r="AB76" s="17"/>
      <c r="AC76" s="17"/>
    </row>
    <row r="77" spans="1:29" ht="12.75" customHeight="1">
      <c r="A77" s="17"/>
      <c r="B77" s="17"/>
      <c r="C77" s="17"/>
      <c r="D77" s="17"/>
      <c r="E77" s="17"/>
      <c r="F77" s="17"/>
      <c r="G77" s="17"/>
      <c r="H77" s="17"/>
      <c r="I77" s="17"/>
      <c r="J77" s="183"/>
      <c r="K77" s="17"/>
      <c r="L77" s="17"/>
      <c r="M77" s="17"/>
      <c r="N77" s="17"/>
      <c r="O77" s="17"/>
      <c r="P77" s="17"/>
      <c r="Q77" s="17"/>
      <c r="R77" s="17"/>
      <c r="S77" s="17"/>
      <c r="T77" s="17"/>
      <c r="U77" s="17"/>
      <c r="V77" s="17"/>
      <c r="W77" s="17"/>
      <c r="X77" s="17"/>
      <c r="Y77" s="17"/>
      <c r="Z77" s="17"/>
      <c r="AA77" s="17"/>
      <c r="AB77" s="17"/>
      <c r="AC77" s="17"/>
    </row>
    <row r="78" spans="1:29" ht="12.75" customHeight="1">
      <c r="A78" s="17"/>
      <c r="B78" s="17"/>
      <c r="C78" s="17"/>
      <c r="D78" s="17"/>
      <c r="E78" s="17"/>
      <c r="F78" s="17"/>
      <c r="G78" s="17"/>
      <c r="H78" s="17"/>
      <c r="I78" s="17"/>
      <c r="J78" s="183"/>
      <c r="K78" s="17"/>
      <c r="L78" s="17"/>
      <c r="M78" s="17"/>
      <c r="N78" s="17"/>
      <c r="O78" s="17"/>
      <c r="P78" s="17"/>
      <c r="Q78" s="17"/>
      <c r="R78" s="17"/>
      <c r="S78" s="17"/>
      <c r="T78" s="17"/>
      <c r="U78" s="17"/>
      <c r="V78" s="17"/>
      <c r="W78" s="17"/>
      <c r="X78" s="17"/>
      <c r="Y78" s="17"/>
      <c r="Z78" s="17"/>
      <c r="AA78" s="17"/>
      <c r="AB78" s="17"/>
      <c r="AC78" s="17"/>
    </row>
    <row r="79" spans="1:29" ht="12.75" customHeight="1">
      <c r="A79" s="17"/>
      <c r="B79" s="17"/>
      <c r="C79" s="17"/>
      <c r="D79" s="17"/>
      <c r="E79" s="17"/>
      <c r="F79" s="17"/>
      <c r="G79" s="17"/>
      <c r="H79" s="17"/>
      <c r="I79" s="17"/>
      <c r="J79" s="183"/>
      <c r="K79" s="17"/>
      <c r="L79" s="17"/>
      <c r="M79" s="17"/>
      <c r="N79" s="17"/>
      <c r="O79" s="17"/>
      <c r="P79" s="17"/>
      <c r="Q79" s="17"/>
      <c r="R79" s="17"/>
      <c r="S79" s="17"/>
      <c r="T79" s="17"/>
      <c r="U79" s="17"/>
      <c r="V79" s="17"/>
      <c r="W79" s="17"/>
      <c r="X79" s="17"/>
      <c r="Y79" s="17"/>
      <c r="Z79" s="17"/>
      <c r="AA79" s="17"/>
      <c r="AB79" s="17"/>
      <c r="AC79" s="17"/>
    </row>
    <row r="80" spans="1:29" ht="12.75" customHeight="1">
      <c r="A80" s="17"/>
      <c r="B80" s="17"/>
      <c r="C80" s="17"/>
      <c r="D80" s="17"/>
      <c r="E80" s="17"/>
      <c r="F80" s="17"/>
      <c r="G80" s="17"/>
      <c r="H80" s="17"/>
      <c r="I80" s="17"/>
      <c r="J80" s="183"/>
      <c r="K80" s="17"/>
      <c r="L80" s="17"/>
      <c r="M80" s="17"/>
      <c r="N80" s="17"/>
      <c r="O80" s="17"/>
      <c r="P80" s="17"/>
      <c r="Q80" s="17"/>
      <c r="R80" s="17"/>
      <c r="S80" s="17"/>
      <c r="T80" s="17"/>
      <c r="U80" s="17"/>
      <c r="V80" s="17"/>
      <c r="W80" s="17"/>
      <c r="X80" s="17"/>
      <c r="Y80" s="17"/>
      <c r="Z80" s="17"/>
      <c r="AA80" s="17"/>
      <c r="AB80" s="17"/>
      <c r="AC80" s="17"/>
    </row>
    <row r="81" spans="1:29" ht="12.75" customHeight="1">
      <c r="A81" s="17"/>
      <c r="B81" s="17"/>
      <c r="C81" s="17"/>
      <c r="D81" s="17"/>
      <c r="E81" s="17"/>
      <c r="F81" s="17"/>
      <c r="G81" s="17"/>
      <c r="H81" s="17"/>
      <c r="I81" s="17"/>
      <c r="J81" s="183"/>
      <c r="K81" s="17"/>
      <c r="L81" s="17"/>
      <c r="M81" s="17"/>
      <c r="N81" s="17"/>
      <c r="O81" s="17"/>
      <c r="P81" s="17"/>
      <c r="Q81" s="17"/>
      <c r="R81" s="17"/>
      <c r="S81" s="17"/>
      <c r="T81" s="17"/>
      <c r="U81" s="17"/>
      <c r="V81" s="17"/>
      <c r="W81" s="17"/>
      <c r="X81" s="17"/>
      <c r="Y81" s="17"/>
      <c r="Z81" s="17"/>
      <c r="AA81" s="17"/>
      <c r="AB81" s="17"/>
      <c r="AC81" s="17"/>
    </row>
    <row r="82" spans="1:29" ht="12.75" customHeight="1">
      <c r="A82" s="17"/>
      <c r="B82" s="17"/>
      <c r="C82" s="17"/>
      <c r="D82" s="17"/>
      <c r="E82" s="17"/>
      <c r="F82" s="17"/>
      <c r="G82" s="17"/>
      <c r="H82" s="17"/>
      <c r="I82" s="17"/>
      <c r="J82" s="183"/>
      <c r="K82" s="17"/>
      <c r="L82" s="17"/>
      <c r="M82" s="17"/>
      <c r="N82" s="17"/>
      <c r="O82" s="17"/>
      <c r="P82" s="17"/>
      <c r="Q82" s="17"/>
      <c r="R82" s="17"/>
      <c r="S82" s="17"/>
      <c r="T82" s="17"/>
      <c r="U82" s="17"/>
      <c r="V82" s="17"/>
      <c r="W82" s="17"/>
      <c r="X82" s="17"/>
      <c r="Y82" s="17"/>
      <c r="Z82" s="17"/>
      <c r="AA82" s="17"/>
      <c r="AB82" s="17"/>
      <c r="AC82" s="17"/>
    </row>
    <row r="83" spans="1:29" ht="12.75" customHeight="1">
      <c r="A83" s="17"/>
      <c r="B83" s="17"/>
      <c r="C83" s="17"/>
      <c r="D83" s="17"/>
      <c r="E83" s="17"/>
      <c r="F83" s="17"/>
      <c r="G83" s="17"/>
      <c r="H83" s="17"/>
      <c r="I83" s="17"/>
      <c r="J83" s="183"/>
      <c r="K83" s="17"/>
      <c r="L83" s="17"/>
      <c r="M83" s="17"/>
      <c r="N83" s="17"/>
      <c r="O83" s="17"/>
      <c r="P83" s="17"/>
      <c r="Q83" s="17"/>
      <c r="R83" s="17"/>
      <c r="S83" s="17"/>
      <c r="T83" s="17"/>
      <c r="U83" s="17"/>
      <c r="V83" s="17"/>
      <c r="W83" s="17"/>
      <c r="X83" s="17"/>
      <c r="Y83" s="17"/>
      <c r="Z83" s="17"/>
      <c r="AA83" s="17"/>
      <c r="AB83" s="17"/>
      <c r="AC83" s="17"/>
    </row>
    <row r="84" spans="1:29" ht="12.75" customHeight="1">
      <c r="A84" s="17"/>
      <c r="B84" s="17"/>
      <c r="C84" s="17"/>
      <c r="D84" s="17"/>
      <c r="E84" s="17"/>
      <c r="F84" s="17"/>
      <c r="G84" s="17"/>
      <c r="H84" s="17"/>
      <c r="I84" s="17"/>
      <c r="J84" s="183"/>
      <c r="K84" s="17"/>
      <c r="L84" s="17"/>
      <c r="M84" s="17"/>
      <c r="N84" s="17"/>
      <c r="O84" s="17"/>
      <c r="P84" s="17"/>
      <c r="Q84" s="17"/>
      <c r="R84" s="17"/>
      <c r="S84" s="17"/>
      <c r="T84" s="17"/>
      <c r="U84" s="17"/>
      <c r="V84" s="17"/>
      <c r="W84" s="17"/>
      <c r="X84" s="17"/>
      <c r="Y84" s="17"/>
      <c r="Z84" s="17"/>
      <c r="AA84" s="17"/>
      <c r="AB84" s="17"/>
      <c r="AC84" s="17"/>
    </row>
    <row r="85" spans="1:29" ht="12.75" customHeight="1">
      <c r="A85" s="17"/>
      <c r="B85" s="17"/>
      <c r="C85" s="17"/>
      <c r="D85" s="17"/>
      <c r="E85" s="17"/>
      <c r="F85" s="17"/>
      <c r="G85" s="17"/>
      <c r="H85" s="17"/>
      <c r="I85" s="17"/>
      <c r="J85" s="183"/>
      <c r="K85" s="17"/>
      <c r="L85" s="17"/>
      <c r="M85" s="17"/>
      <c r="N85" s="17"/>
      <c r="O85" s="17"/>
      <c r="P85" s="17"/>
      <c r="Q85" s="17"/>
      <c r="R85" s="17"/>
      <c r="S85" s="17"/>
      <c r="T85" s="17"/>
      <c r="U85" s="17"/>
      <c r="V85" s="17"/>
      <c r="W85" s="17"/>
      <c r="X85" s="17"/>
      <c r="Y85" s="17"/>
      <c r="Z85" s="17"/>
      <c r="AA85" s="17"/>
      <c r="AB85" s="17"/>
      <c r="AC85" s="17"/>
    </row>
    <row r="86" spans="1:29" ht="12.75" customHeight="1">
      <c r="A86" s="17"/>
      <c r="B86" s="17"/>
      <c r="C86" s="17"/>
      <c r="D86" s="17"/>
      <c r="E86" s="17"/>
      <c r="F86" s="17"/>
      <c r="G86" s="17"/>
      <c r="H86" s="17"/>
      <c r="I86" s="17"/>
      <c r="J86" s="183"/>
      <c r="K86" s="17"/>
      <c r="L86" s="17"/>
      <c r="M86" s="17"/>
      <c r="N86" s="17"/>
      <c r="O86" s="17"/>
      <c r="P86" s="17"/>
      <c r="Q86" s="17"/>
      <c r="R86" s="17"/>
      <c r="S86" s="17"/>
      <c r="T86" s="17"/>
      <c r="U86" s="17"/>
      <c r="V86" s="17"/>
      <c r="W86" s="17"/>
      <c r="X86" s="17"/>
      <c r="Y86" s="17"/>
      <c r="Z86" s="17"/>
      <c r="AA86" s="17"/>
      <c r="AB86" s="17"/>
      <c r="AC86" s="17"/>
    </row>
    <row r="87" spans="1:29" ht="12.75" customHeight="1">
      <c r="A87" s="17"/>
      <c r="B87" s="17"/>
      <c r="C87" s="17"/>
      <c r="D87" s="17"/>
      <c r="E87" s="17"/>
      <c r="F87" s="17"/>
      <c r="G87" s="17"/>
      <c r="H87" s="17"/>
      <c r="I87" s="17"/>
      <c r="J87" s="183"/>
      <c r="K87" s="17"/>
      <c r="L87" s="17"/>
      <c r="M87" s="17"/>
      <c r="N87" s="17"/>
      <c r="O87" s="17"/>
      <c r="P87" s="17"/>
      <c r="Q87" s="17"/>
      <c r="R87" s="17"/>
      <c r="S87" s="17"/>
      <c r="T87" s="17"/>
      <c r="U87" s="17"/>
      <c r="V87" s="17"/>
      <c r="W87" s="17"/>
      <c r="X87" s="17"/>
      <c r="Y87" s="17"/>
      <c r="Z87" s="17"/>
      <c r="AA87" s="17"/>
      <c r="AB87" s="17"/>
      <c r="AC87" s="17"/>
    </row>
    <row r="88" spans="1:29" ht="12.75" customHeight="1">
      <c r="A88" s="17"/>
      <c r="B88" s="17"/>
      <c r="C88" s="17"/>
      <c r="D88" s="17"/>
      <c r="E88" s="17"/>
      <c r="F88" s="17"/>
      <c r="G88" s="17"/>
      <c r="H88" s="17"/>
      <c r="I88" s="17"/>
      <c r="J88" s="183"/>
      <c r="K88" s="17"/>
      <c r="L88" s="17"/>
      <c r="M88" s="17"/>
      <c r="N88" s="17"/>
      <c r="O88" s="17"/>
      <c r="P88" s="17"/>
      <c r="Q88" s="17"/>
      <c r="R88" s="17"/>
      <c r="S88" s="17"/>
      <c r="T88" s="17"/>
      <c r="U88" s="17"/>
      <c r="V88" s="17"/>
      <c r="W88" s="17"/>
      <c r="X88" s="17"/>
      <c r="Y88" s="17"/>
      <c r="Z88" s="17"/>
      <c r="AA88" s="17"/>
      <c r="AB88" s="17"/>
      <c r="AC88" s="17"/>
    </row>
    <row r="89" spans="1:29" ht="12.75" customHeight="1">
      <c r="A89" s="17"/>
      <c r="B89" s="17"/>
      <c r="C89" s="17"/>
      <c r="D89" s="17"/>
      <c r="E89" s="17"/>
      <c r="F89" s="17"/>
      <c r="G89" s="17"/>
      <c r="H89" s="17"/>
      <c r="I89" s="17"/>
      <c r="J89" s="183"/>
      <c r="K89" s="17"/>
      <c r="L89" s="17"/>
      <c r="M89" s="17"/>
      <c r="N89" s="17"/>
      <c r="O89" s="17"/>
      <c r="P89" s="17"/>
      <c r="Q89" s="17"/>
      <c r="R89" s="17"/>
      <c r="S89" s="17"/>
      <c r="T89" s="17"/>
      <c r="U89" s="17"/>
      <c r="V89" s="17"/>
      <c r="W89" s="17"/>
      <c r="X89" s="17"/>
      <c r="Y89" s="17"/>
      <c r="Z89" s="17"/>
      <c r="AA89" s="17"/>
      <c r="AB89" s="17"/>
      <c r="AC89" s="17"/>
    </row>
    <row r="90" spans="1:29" ht="12.75" customHeight="1">
      <c r="A90" s="17"/>
      <c r="B90" s="17"/>
      <c r="C90" s="17"/>
      <c r="D90" s="17"/>
      <c r="E90" s="17"/>
      <c r="F90" s="17"/>
      <c r="G90" s="17"/>
      <c r="H90" s="17"/>
      <c r="I90" s="17"/>
      <c r="J90" s="183"/>
      <c r="K90" s="17"/>
      <c r="L90" s="17"/>
      <c r="M90" s="17"/>
      <c r="N90" s="17"/>
      <c r="O90" s="17"/>
      <c r="P90" s="17"/>
      <c r="Q90" s="17"/>
      <c r="R90" s="17"/>
      <c r="S90" s="17"/>
      <c r="T90" s="17"/>
      <c r="U90" s="17"/>
      <c r="V90" s="17"/>
      <c r="W90" s="17"/>
      <c r="X90" s="17"/>
      <c r="Y90" s="17"/>
      <c r="Z90" s="17"/>
      <c r="AA90" s="17"/>
      <c r="AB90" s="17"/>
      <c r="AC90" s="17"/>
    </row>
    <row r="91" spans="1:29" ht="12.75" customHeight="1">
      <c r="A91" s="17"/>
      <c r="B91" s="17"/>
      <c r="C91" s="17"/>
      <c r="D91" s="17"/>
      <c r="E91" s="17"/>
      <c r="F91" s="17"/>
      <c r="G91" s="17"/>
      <c r="H91" s="17"/>
      <c r="I91" s="17"/>
      <c r="J91" s="183"/>
      <c r="K91" s="17"/>
      <c r="L91" s="17"/>
      <c r="M91" s="17"/>
      <c r="N91" s="17"/>
      <c r="O91" s="17"/>
      <c r="P91" s="17"/>
      <c r="Q91" s="17"/>
      <c r="R91" s="17"/>
      <c r="S91" s="17"/>
      <c r="T91" s="17"/>
      <c r="U91" s="17"/>
      <c r="V91" s="17"/>
      <c r="W91" s="17"/>
      <c r="X91" s="17"/>
      <c r="Y91" s="17"/>
      <c r="Z91" s="17"/>
      <c r="AA91" s="17"/>
      <c r="AB91" s="17"/>
      <c r="AC91" s="17"/>
    </row>
    <row r="92" spans="1:29" ht="12.75" customHeight="1">
      <c r="A92" s="17"/>
      <c r="B92" s="17"/>
      <c r="C92" s="17"/>
      <c r="D92" s="17"/>
      <c r="E92" s="17"/>
      <c r="F92" s="17"/>
      <c r="G92" s="17"/>
      <c r="H92" s="17"/>
      <c r="I92" s="17"/>
      <c r="J92" s="183"/>
      <c r="K92" s="17"/>
      <c r="L92" s="17"/>
      <c r="M92" s="17"/>
      <c r="N92" s="17"/>
      <c r="O92" s="17"/>
      <c r="P92" s="17"/>
      <c r="Q92" s="17"/>
      <c r="R92" s="17"/>
      <c r="S92" s="17"/>
      <c r="T92" s="17"/>
      <c r="U92" s="17"/>
      <c r="V92" s="17"/>
      <c r="W92" s="17"/>
      <c r="X92" s="17"/>
      <c r="Y92" s="17"/>
      <c r="Z92" s="17"/>
      <c r="AA92" s="17"/>
      <c r="AB92" s="17"/>
      <c r="AC92" s="17"/>
    </row>
    <row r="93" spans="1:29" ht="12.75" customHeight="1">
      <c r="A93" s="17"/>
      <c r="B93" s="17"/>
      <c r="C93" s="17"/>
      <c r="D93" s="17"/>
      <c r="E93" s="17"/>
      <c r="F93" s="17"/>
      <c r="G93" s="17"/>
      <c r="H93" s="17"/>
      <c r="I93" s="17"/>
      <c r="J93" s="183"/>
      <c r="K93" s="17"/>
      <c r="L93" s="17"/>
      <c r="M93" s="17"/>
      <c r="N93" s="17"/>
      <c r="O93" s="17"/>
      <c r="P93" s="17"/>
      <c r="Q93" s="17"/>
      <c r="R93" s="17"/>
      <c r="S93" s="17"/>
      <c r="T93" s="17"/>
      <c r="U93" s="17"/>
      <c r="V93" s="17"/>
      <c r="W93" s="17"/>
      <c r="X93" s="17"/>
      <c r="Y93" s="17"/>
      <c r="Z93" s="17"/>
      <c r="AA93" s="17"/>
      <c r="AB93" s="17"/>
      <c r="AC93" s="17"/>
    </row>
    <row r="94" spans="1:29" ht="12.75" customHeight="1">
      <c r="A94" s="17"/>
      <c r="B94" s="17"/>
      <c r="C94" s="17"/>
      <c r="D94" s="17"/>
      <c r="E94" s="17"/>
      <c r="F94" s="17"/>
      <c r="G94" s="17"/>
      <c r="H94" s="17"/>
      <c r="I94" s="17"/>
      <c r="J94" s="183"/>
      <c r="K94" s="17"/>
      <c r="L94" s="17"/>
      <c r="M94" s="17"/>
      <c r="N94" s="17"/>
      <c r="O94" s="17"/>
      <c r="P94" s="17"/>
      <c r="Q94" s="17"/>
      <c r="R94" s="17"/>
      <c r="S94" s="17"/>
      <c r="T94" s="17"/>
      <c r="U94" s="17"/>
      <c r="V94" s="17"/>
      <c r="W94" s="17"/>
      <c r="X94" s="17"/>
      <c r="Y94" s="17"/>
      <c r="Z94" s="17"/>
      <c r="AA94" s="17"/>
      <c r="AB94" s="17"/>
      <c r="AC94" s="17"/>
    </row>
    <row r="95" spans="1:29" ht="12.75" customHeight="1">
      <c r="A95" s="17"/>
      <c r="B95" s="17"/>
      <c r="C95" s="17"/>
      <c r="D95" s="17"/>
      <c r="E95" s="17"/>
      <c r="F95" s="17"/>
      <c r="G95" s="17"/>
      <c r="H95" s="17"/>
      <c r="I95" s="17"/>
      <c r="J95" s="183"/>
      <c r="K95" s="17"/>
      <c r="L95" s="17"/>
      <c r="M95" s="17"/>
      <c r="N95" s="17"/>
      <c r="O95" s="17"/>
      <c r="P95" s="17"/>
      <c r="Q95" s="17"/>
      <c r="R95" s="17"/>
      <c r="S95" s="17"/>
      <c r="T95" s="17"/>
      <c r="U95" s="17"/>
      <c r="V95" s="17"/>
      <c r="W95" s="17"/>
      <c r="X95" s="17"/>
      <c r="Y95" s="17"/>
      <c r="Z95" s="17"/>
      <c r="AA95" s="17"/>
      <c r="AB95" s="17"/>
      <c r="AC95" s="17"/>
    </row>
    <row r="96" spans="1:29" ht="12.75" customHeight="1">
      <c r="A96" s="17"/>
      <c r="B96" s="17"/>
      <c r="C96" s="17"/>
      <c r="D96" s="17"/>
      <c r="E96" s="17"/>
      <c r="F96" s="17"/>
      <c r="G96" s="17"/>
      <c r="H96" s="17"/>
      <c r="I96" s="17"/>
      <c r="J96" s="183"/>
      <c r="K96" s="17"/>
      <c r="L96" s="17"/>
      <c r="M96" s="17"/>
      <c r="N96" s="17"/>
      <c r="O96" s="17"/>
      <c r="P96" s="17"/>
      <c r="Q96" s="17"/>
      <c r="R96" s="17"/>
      <c r="S96" s="17"/>
      <c r="T96" s="17"/>
      <c r="U96" s="17"/>
      <c r="V96" s="17"/>
      <c r="W96" s="17"/>
      <c r="X96" s="17"/>
      <c r="Y96" s="17"/>
      <c r="Z96" s="17"/>
      <c r="AA96" s="17"/>
      <c r="AB96" s="17"/>
      <c r="AC96" s="17"/>
    </row>
    <row r="97" spans="1:29" ht="12.75" customHeight="1">
      <c r="A97" s="17"/>
      <c r="B97" s="17"/>
      <c r="C97" s="17"/>
      <c r="D97" s="17"/>
      <c r="E97" s="17"/>
      <c r="F97" s="17"/>
      <c r="G97" s="17"/>
      <c r="H97" s="17"/>
      <c r="I97" s="17"/>
      <c r="J97" s="183"/>
      <c r="K97" s="17"/>
      <c r="L97" s="17"/>
      <c r="M97" s="17"/>
      <c r="N97" s="17"/>
      <c r="O97" s="17"/>
      <c r="P97" s="17"/>
      <c r="Q97" s="17"/>
      <c r="R97" s="17"/>
      <c r="S97" s="17"/>
      <c r="T97" s="17"/>
      <c r="U97" s="17"/>
      <c r="V97" s="17"/>
      <c r="W97" s="17"/>
      <c r="X97" s="17"/>
      <c r="Y97" s="17"/>
      <c r="Z97" s="17"/>
      <c r="AA97" s="17"/>
      <c r="AB97" s="17"/>
      <c r="AC97" s="17"/>
    </row>
    <row r="98" spans="1:29" ht="12.75" customHeight="1">
      <c r="A98" s="17"/>
      <c r="B98" s="17"/>
      <c r="C98" s="17"/>
      <c r="D98" s="17"/>
      <c r="E98" s="17"/>
      <c r="F98" s="17"/>
      <c r="G98" s="17"/>
      <c r="H98" s="17"/>
      <c r="I98" s="17"/>
      <c r="J98" s="183"/>
      <c r="K98" s="17"/>
      <c r="L98" s="17"/>
      <c r="M98" s="17"/>
      <c r="N98" s="17"/>
      <c r="O98" s="17"/>
      <c r="P98" s="17"/>
      <c r="Q98" s="17"/>
      <c r="R98" s="17"/>
      <c r="S98" s="17"/>
      <c r="T98" s="17"/>
      <c r="U98" s="17"/>
      <c r="V98" s="17"/>
      <c r="W98" s="17"/>
      <c r="X98" s="17"/>
      <c r="Y98" s="17"/>
      <c r="Z98" s="17"/>
      <c r="AA98" s="17"/>
      <c r="AB98" s="17"/>
      <c r="AC98" s="17"/>
    </row>
    <row r="99" spans="1:29" ht="12.75" customHeight="1">
      <c r="A99" s="17"/>
      <c r="B99" s="17"/>
      <c r="C99" s="17"/>
      <c r="D99" s="17"/>
      <c r="E99" s="17"/>
      <c r="F99" s="17"/>
      <c r="G99" s="17"/>
      <c r="H99" s="17"/>
      <c r="I99" s="17"/>
      <c r="J99" s="183"/>
      <c r="K99" s="17"/>
      <c r="L99" s="17"/>
      <c r="M99" s="17"/>
      <c r="N99" s="17"/>
      <c r="O99" s="17"/>
      <c r="P99" s="17"/>
      <c r="Q99" s="17"/>
      <c r="R99" s="17"/>
      <c r="S99" s="17"/>
      <c r="T99" s="17"/>
      <c r="U99" s="17"/>
      <c r="V99" s="17"/>
      <c r="W99" s="17"/>
      <c r="X99" s="17"/>
      <c r="Y99" s="17"/>
      <c r="Z99" s="17"/>
      <c r="AA99" s="17"/>
      <c r="AB99" s="17"/>
      <c r="AC99" s="17"/>
    </row>
    <row r="100" spans="1:29" ht="12.75" customHeight="1">
      <c r="A100" s="17"/>
      <c r="B100" s="17"/>
      <c r="C100" s="17"/>
      <c r="D100" s="17"/>
      <c r="E100" s="17"/>
      <c r="F100" s="17"/>
      <c r="G100" s="17"/>
      <c r="H100" s="17"/>
      <c r="I100" s="17"/>
      <c r="J100" s="183"/>
      <c r="K100" s="17"/>
      <c r="L100" s="17"/>
      <c r="M100" s="17"/>
      <c r="N100" s="17"/>
      <c r="O100" s="17"/>
      <c r="P100" s="17"/>
      <c r="Q100" s="17"/>
      <c r="R100" s="17"/>
      <c r="S100" s="17"/>
      <c r="T100" s="17"/>
      <c r="U100" s="17"/>
      <c r="V100" s="17"/>
      <c r="W100" s="17"/>
      <c r="X100" s="17"/>
      <c r="Y100" s="17"/>
      <c r="Z100" s="17"/>
      <c r="AA100" s="17"/>
      <c r="AB100" s="17"/>
      <c r="AC100" s="17"/>
    </row>
    <row r="101" spans="1:29" ht="12.75" customHeight="1">
      <c r="A101" s="17"/>
      <c r="B101" s="17"/>
      <c r="C101" s="17"/>
      <c r="D101" s="17"/>
      <c r="E101" s="17"/>
      <c r="F101" s="17"/>
      <c r="G101" s="17"/>
      <c r="H101" s="17"/>
      <c r="I101" s="17"/>
      <c r="J101" s="183"/>
      <c r="K101" s="17"/>
      <c r="L101" s="17"/>
      <c r="M101" s="17"/>
      <c r="N101" s="17"/>
      <c r="O101" s="17"/>
      <c r="P101" s="17"/>
      <c r="Q101" s="17"/>
      <c r="R101" s="17"/>
      <c r="S101" s="17"/>
      <c r="T101" s="17"/>
      <c r="U101" s="17"/>
      <c r="V101" s="17"/>
      <c r="W101" s="17"/>
      <c r="X101" s="17"/>
      <c r="Y101" s="17"/>
      <c r="Z101" s="17"/>
      <c r="AA101" s="17"/>
      <c r="AB101" s="17"/>
      <c r="AC101" s="17"/>
    </row>
    <row r="102" spans="1:29" ht="12.75" customHeight="1">
      <c r="A102" s="17"/>
      <c r="B102" s="17"/>
      <c r="C102" s="17"/>
      <c r="D102" s="17"/>
      <c r="E102" s="17"/>
      <c r="F102" s="17"/>
      <c r="G102" s="17"/>
      <c r="H102" s="17"/>
      <c r="I102" s="17"/>
      <c r="J102" s="183"/>
      <c r="K102" s="17"/>
      <c r="L102" s="17"/>
      <c r="M102" s="17"/>
      <c r="N102" s="17"/>
      <c r="O102" s="17"/>
      <c r="P102" s="17"/>
      <c r="Q102" s="17"/>
      <c r="R102" s="17"/>
      <c r="S102" s="17"/>
      <c r="T102" s="17"/>
      <c r="U102" s="17"/>
      <c r="V102" s="17"/>
      <c r="W102" s="17"/>
      <c r="X102" s="17"/>
      <c r="Y102" s="17"/>
      <c r="Z102" s="17"/>
      <c r="AA102" s="17"/>
      <c r="AB102" s="17"/>
      <c r="AC102" s="17"/>
    </row>
    <row r="103" spans="1:29" ht="12.75" customHeight="1">
      <c r="A103" s="17"/>
      <c r="B103" s="17"/>
      <c r="C103" s="17"/>
      <c r="D103" s="17"/>
      <c r="E103" s="17"/>
      <c r="F103" s="17"/>
      <c r="G103" s="17"/>
      <c r="H103" s="17"/>
      <c r="I103" s="17"/>
      <c r="J103" s="183"/>
      <c r="K103" s="17"/>
      <c r="L103" s="17"/>
      <c r="M103" s="17"/>
      <c r="N103" s="17"/>
      <c r="O103" s="17"/>
      <c r="P103" s="17"/>
      <c r="Q103" s="17"/>
      <c r="R103" s="17"/>
      <c r="S103" s="17"/>
      <c r="T103" s="17"/>
      <c r="U103" s="17"/>
      <c r="V103" s="17"/>
      <c r="W103" s="17"/>
      <c r="X103" s="17"/>
      <c r="Y103" s="17"/>
      <c r="Z103" s="17"/>
      <c r="AA103" s="17"/>
      <c r="AB103" s="17"/>
      <c r="AC103" s="17"/>
    </row>
    <row r="104" spans="1:29" ht="12.75" customHeight="1">
      <c r="A104" s="17"/>
      <c r="B104" s="17"/>
      <c r="C104" s="17"/>
      <c r="D104" s="17"/>
      <c r="E104" s="17"/>
      <c r="F104" s="17"/>
      <c r="G104" s="17"/>
      <c r="H104" s="17"/>
      <c r="I104" s="17"/>
      <c r="J104" s="183"/>
      <c r="K104" s="17"/>
      <c r="L104" s="17"/>
      <c r="M104" s="17"/>
      <c r="N104" s="17"/>
      <c r="O104" s="17"/>
      <c r="P104" s="17"/>
      <c r="Q104" s="17"/>
      <c r="R104" s="17"/>
      <c r="S104" s="17"/>
      <c r="T104" s="17"/>
      <c r="U104" s="17"/>
      <c r="V104" s="17"/>
      <c r="W104" s="17"/>
      <c r="X104" s="17"/>
      <c r="Y104" s="17"/>
      <c r="Z104" s="17"/>
      <c r="AA104" s="17"/>
      <c r="AB104" s="17"/>
      <c r="AC104" s="17"/>
    </row>
    <row r="105" spans="1:29" ht="12.75" customHeight="1">
      <c r="A105" s="17"/>
      <c r="B105" s="17"/>
      <c r="C105" s="17"/>
      <c r="D105" s="17"/>
      <c r="E105" s="17"/>
      <c r="F105" s="17"/>
      <c r="G105" s="17"/>
      <c r="H105" s="17"/>
      <c r="I105" s="17"/>
      <c r="J105" s="183"/>
      <c r="K105" s="17"/>
      <c r="L105" s="17"/>
      <c r="M105" s="17"/>
      <c r="N105" s="17"/>
      <c r="O105" s="17"/>
      <c r="P105" s="17"/>
      <c r="Q105" s="17"/>
      <c r="R105" s="17"/>
      <c r="S105" s="17"/>
      <c r="T105" s="17"/>
      <c r="U105" s="17"/>
      <c r="V105" s="17"/>
      <c r="W105" s="17"/>
      <c r="X105" s="17"/>
      <c r="Y105" s="17"/>
      <c r="Z105" s="17"/>
      <c r="AA105" s="17"/>
      <c r="AB105" s="17"/>
      <c r="AC105" s="17"/>
    </row>
    <row r="106" spans="1:29" ht="12.75" customHeight="1">
      <c r="A106" s="17"/>
      <c r="B106" s="17"/>
      <c r="C106" s="17"/>
      <c r="D106" s="17"/>
      <c r="E106" s="17"/>
      <c r="F106" s="17"/>
      <c r="G106" s="17"/>
      <c r="H106" s="17"/>
      <c r="I106" s="17"/>
      <c r="J106" s="183"/>
      <c r="K106" s="17"/>
      <c r="L106" s="17"/>
      <c r="M106" s="17"/>
      <c r="N106" s="17"/>
      <c r="O106" s="17"/>
      <c r="P106" s="17"/>
      <c r="Q106" s="17"/>
      <c r="R106" s="17"/>
      <c r="S106" s="17"/>
      <c r="T106" s="17"/>
      <c r="U106" s="17"/>
      <c r="V106" s="17"/>
      <c r="W106" s="17"/>
      <c r="X106" s="17"/>
      <c r="Y106" s="17"/>
      <c r="Z106" s="17"/>
      <c r="AA106" s="17"/>
      <c r="AB106" s="17"/>
      <c r="AC106" s="17"/>
    </row>
    <row r="107" spans="1:29" ht="12.75" customHeight="1">
      <c r="A107" s="17"/>
      <c r="B107" s="17"/>
      <c r="C107" s="17"/>
      <c r="D107" s="17"/>
      <c r="E107" s="17"/>
      <c r="F107" s="17"/>
      <c r="G107" s="17"/>
      <c r="H107" s="17"/>
      <c r="I107" s="17"/>
      <c r="J107" s="183"/>
      <c r="K107" s="17"/>
      <c r="L107" s="17"/>
      <c r="M107" s="17"/>
      <c r="N107" s="17"/>
      <c r="O107" s="17"/>
      <c r="P107" s="17"/>
      <c r="Q107" s="17"/>
      <c r="R107" s="17"/>
      <c r="S107" s="17"/>
      <c r="T107" s="17"/>
      <c r="U107" s="17"/>
      <c r="V107" s="17"/>
      <c r="W107" s="17"/>
      <c r="X107" s="17"/>
      <c r="Y107" s="17"/>
      <c r="Z107" s="17"/>
      <c r="AA107" s="17"/>
      <c r="AB107" s="17"/>
      <c r="AC107" s="17"/>
    </row>
    <row r="108" spans="1:29" ht="12.75" customHeight="1">
      <c r="A108" s="17"/>
      <c r="B108" s="17"/>
      <c r="C108" s="17"/>
      <c r="D108" s="17"/>
      <c r="E108" s="17"/>
      <c r="F108" s="17"/>
      <c r="G108" s="17"/>
      <c r="H108" s="17"/>
      <c r="I108" s="17"/>
      <c r="J108" s="183"/>
      <c r="K108" s="17"/>
      <c r="L108" s="17"/>
      <c r="M108" s="17"/>
      <c r="N108" s="17"/>
      <c r="O108" s="17"/>
      <c r="P108" s="17"/>
      <c r="Q108" s="17"/>
      <c r="R108" s="17"/>
      <c r="S108" s="17"/>
      <c r="T108" s="17"/>
      <c r="U108" s="17"/>
      <c r="V108" s="17"/>
      <c r="W108" s="17"/>
      <c r="X108" s="17"/>
      <c r="Y108" s="17"/>
      <c r="Z108" s="17"/>
      <c r="AA108" s="17"/>
      <c r="AB108" s="17"/>
      <c r="AC108" s="17"/>
    </row>
    <row r="109" spans="1:29" ht="12.75" customHeight="1">
      <c r="A109" s="17"/>
      <c r="B109" s="17"/>
      <c r="C109" s="17"/>
      <c r="D109" s="17"/>
      <c r="E109" s="17"/>
      <c r="F109" s="17"/>
      <c r="G109" s="17"/>
      <c r="H109" s="17"/>
      <c r="I109" s="17"/>
      <c r="J109" s="183"/>
      <c r="K109" s="17"/>
      <c r="L109" s="17"/>
      <c r="M109" s="17"/>
      <c r="N109" s="17"/>
      <c r="O109" s="17"/>
      <c r="P109" s="17"/>
      <c r="Q109" s="17"/>
      <c r="R109" s="17"/>
      <c r="S109" s="17"/>
      <c r="T109" s="17"/>
      <c r="U109" s="17"/>
      <c r="V109" s="17"/>
      <c r="W109" s="17"/>
      <c r="X109" s="17"/>
      <c r="Y109" s="17"/>
      <c r="Z109" s="17"/>
      <c r="AA109" s="17"/>
      <c r="AB109" s="17"/>
      <c r="AC109" s="17"/>
    </row>
    <row r="110" spans="1:29" ht="12.75" customHeight="1">
      <c r="A110" s="17"/>
      <c r="B110" s="17"/>
      <c r="C110" s="17"/>
      <c r="D110" s="17"/>
      <c r="E110" s="17"/>
      <c r="F110" s="17"/>
      <c r="G110" s="17"/>
      <c r="H110" s="17"/>
      <c r="I110" s="17"/>
      <c r="J110" s="183"/>
      <c r="K110" s="17"/>
      <c r="L110" s="17"/>
      <c r="M110" s="17"/>
      <c r="N110" s="17"/>
      <c r="O110" s="17"/>
      <c r="P110" s="17"/>
      <c r="Q110" s="17"/>
      <c r="R110" s="17"/>
      <c r="S110" s="17"/>
      <c r="T110" s="17"/>
      <c r="U110" s="17"/>
      <c r="V110" s="17"/>
      <c r="W110" s="17"/>
      <c r="X110" s="17"/>
      <c r="Y110" s="17"/>
      <c r="Z110" s="17"/>
      <c r="AA110" s="17"/>
      <c r="AB110" s="17"/>
      <c r="AC110" s="17"/>
    </row>
    <row r="111" spans="1:29" ht="12.75" customHeight="1">
      <c r="A111" s="17"/>
      <c r="B111" s="17"/>
      <c r="C111" s="17"/>
      <c r="D111" s="17"/>
      <c r="E111" s="17"/>
      <c r="F111" s="17"/>
      <c r="G111" s="17"/>
      <c r="H111" s="17"/>
      <c r="I111" s="17"/>
      <c r="J111" s="183"/>
      <c r="K111" s="17"/>
      <c r="L111" s="17"/>
      <c r="M111" s="17"/>
      <c r="N111" s="17"/>
      <c r="O111" s="17"/>
      <c r="P111" s="17"/>
      <c r="Q111" s="17"/>
      <c r="R111" s="17"/>
      <c r="S111" s="17"/>
      <c r="T111" s="17"/>
      <c r="U111" s="17"/>
      <c r="V111" s="17"/>
      <c r="W111" s="17"/>
      <c r="X111" s="17"/>
      <c r="Y111" s="17"/>
      <c r="Z111" s="17"/>
      <c r="AA111" s="17"/>
      <c r="AB111" s="17"/>
      <c r="AC111" s="17"/>
    </row>
    <row r="112" spans="1:29" ht="12.75" customHeight="1">
      <c r="A112" s="17"/>
      <c r="B112" s="17"/>
      <c r="C112" s="17"/>
      <c r="D112" s="17"/>
      <c r="E112" s="17"/>
      <c r="F112" s="17"/>
      <c r="G112" s="17"/>
      <c r="H112" s="17"/>
      <c r="I112" s="17"/>
      <c r="J112" s="183"/>
      <c r="K112" s="17"/>
      <c r="L112" s="17"/>
      <c r="M112" s="17"/>
      <c r="N112" s="17"/>
      <c r="O112" s="17"/>
      <c r="P112" s="17"/>
      <c r="Q112" s="17"/>
      <c r="R112" s="17"/>
      <c r="S112" s="17"/>
      <c r="T112" s="17"/>
      <c r="U112" s="17"/>
      <c r="V112" s="17"/>
      <c r="W112" s="17"/>
      <c r="X112" s="17"/>
      <c r="Y112" s="17"/>
      <c r="Z112" s="17"/>
      <c r="AA112" s="17"/>
      <c r="AB112" s="17"/>
      <c r="AC112" s="17"/>
    </row>
    <row r="113" spans="1:29" ht="12.75" customHeight="1">
      <c r="A113" s="17"/>
      <c r="B113" s="17"/>
      <c r="C113" s="17"/>
      <c r="D113" s="17"/>
      <c r="E113" s="17"/>
      <c r="F113" s="17"/>
      <c r="G113" s="17"/>
      <c r="H113" s="17"/>
      <c r="I113" s="17"/>
      <c r="J113" s="183"/>
      <c r="K113" s="17"/>
      <c r="L113" s="17"/>
      <c r="M113" s="17"/>
      <c r="N113" s="17"/>
      <c r="O113" s="17"/>
      <c r="P113" s="17"/>
      <c r="Q113" s="17"/>
      <c r="R113" s="17"/>
      <c r="S113" s="17"/>
      <c r="T113" s="17"/>
      <c r="U113" s="17"/>
      <c r="V113" s="17"/>
      <c r="W113" s="17"/>
      <c r="X113" s="17"/>
      <c r="Y113" s="17"/>
      <c r="Z113" s="17"/>
      <c r="AA113" s="17"/>
      <c r="AB113" s="17"/>
      <c r="AC113" s="17"/>
    </row>
    <row r="114" spans="1:29" ht="12.75" customHeight="1">
      <c r="A114" s="17"/>
      <c r="B114" s="17"/>
      <c r="C114" s="17"/>
      <c r="D114" s="17"/>
      <c r="E114" s="17"/>
      <c r="F114" s="17"/>
      <c r="G114" s="17"/>
      <c r="H114" s="17"/>
      <c r="I114" s="17"/>
      <c r="J114" s="183"/>
      <c r="K114" s="17"/>
      <c r="L114" s="17"/>
      <c r="M114" s="17"/>
      <c r="N114" s="17"/>
      <c r="O114" s="17"/>
      <c r="P114" s="17"/>
      <c r="Q114" s="17"/>
      <c r="R114" s="17"/>
      <c r="S114" s="17"/>
      <c r="T114" s="17"/>
      <c r="U114" s="17"/>
      <c r="V114" s="17"/>
      <c r="W114" s="17"/>
      <c r="X114" s="17"/>
      <c r="Y114" s="17"/>
      <c r="Z114" s="17"/>
      <c r="AA114" s="17"/>
      <c r="AB114" s="17"/>
      <c r="AC114" s="17"/>
    </row>
    <row r="115" spans="1:29" ht="12.75" customHeight="1">
      <c r="A115" s="17"/>
      <c r="B115" s="17"/>
      <c r="C115" s="17"/>
      <c r="D115" s="17"/>
      <c r="E115" s="17"/>
      <c r="F115" s="17"/>
      <c r="G115" s="17"/>
      <c r="H115" s="17"/>
      <c r="I115" s="17"/>
      <c r="J115" s="183"/>
      <c r="K115" s="17"/>
      <c r="L115" s="17"/>
      <c r="M115" s="17"/>
      <c r="N115" s="17"/>
      <c r="O115" s="17"/>
      <c r="P115" s="17"/>
      <c r="Q115" s="17"/>
      <c r="R115" s="17"/>
      <c r="S115" s="17"/>
      <c r="T115" s="17"/>
      <c r="U115" s="17"/>
      <c r="V115" s="17"/>
      <c r="W115" s="17"/>
      <c r="X115" s="17"/>
      <c r="Y115" s="17"/>
      <c r="Z115" s="17"/>
      <c r="AA115" s="17"/>
      <c r="AB115" s="17"/>
      <c r="AC115" s="17"/>
    </row>
    <row r="116" spans="1:29" ht="12.75" customHeight="1">
      <c r="A116" s="17"/>
      <c r="B116" s="17"/>
      <c r="C116" s="17"/>
      <c r="D116" s="17"/>
      <c r="E116" s="17"/>
      <c r="F116" s="17"/>
      <c r="G116" s="17"/>
      <c r="H116" s="17"/>
      <c r="I116" s="17"/>
      <c r="J116" s="183"/>
      <c r="K116" s="17"/>
      <c r="L116" s="17"/>
      <c r="M116" s="17"/>
      <c r="N116" s="17"/>
      <c r="O116" s="17"/>
      <c r="P116" s="17"/>
      <c r="Q116" s="17"/>
      <c r="R116" s="17"/>
      <c r="S116" s="17"/>
      <c r="T116" s="17"/>
      <c r="U116" s="17"/>
      <c r="V116" s="17"/>
      <c r="W116" s="17"/>
      <c r="X116" s="17"/>
      <c r="Y116" s="17"/>
      <c r="Z116" s="17"/>
      <c r="AA116" s="17"/>
      <c r="AB116" s="17"/>
      <c r="AC116" s="17"/>
    </row>
    <row r="117" spans="1:29" ht="12.75" customHeight="1">
      <c r="A117" s="17"/>
      <c r="B117" s="17"/>
      <c r="C117" s="17"/>
      <c r="D117" s="17"/>
      <c r="E117" s="17"/>
      <c r="F117" s="17"/>
      <c r="G117" s="17"/>
      <c r="H117" s="17"/>
      <c r="I117" s="17"/>
      <c r="J117" s="183"/>
      <c r="K117" s="17"/>
      <c r="L117" s="17"/>
      <c r="M117" s="17"/>
      <c r="N117" s="17"/>
      <c r="O117" s="17"/>
      <c r="P117" s="17"/>
      <c r="Q117" s="17"/>
      <c r="R117" s="17"/>
      <c r="S117" s="17"/>
      <c r="T117" s="17"/>
      <c r="U117" s="17"/>
      <c r="V117" s="17"/>
      <c r="W117" s="17"/>
      <c r="X117" s="17"/>
      <c r="Y117" s="17"/>
      <c r="Z117" s="17"/>
      <c r="AA117" s="17"/>
      <c r="AB117" s="17"/>
      <c r="AC117" s="17"/>
    </row>
    <row r="118" spans="1:29" ht="12.75" customHeight="1">
      <c r="A118" s="17"/>
      <c r="B118" s="17"/>
      <c r="C118" s="17"/>
      <c r="D118" s="17"/>
      <c r="E118" s="17"/>
      <c r="F118" s="17"/>
      <c r="G118" s="17"/>
      <c r="H118" s="17"/>
      <c r="I118" s="17"/>
      <c r="J118" s="183"/>
      <c r="K118" s="17"/>
      <c r="L118" s="17"/>
      <c r="M118" s="17"/>
      <c r="N118" s="17"/>
      <c r="O118" s="17"/>
      <c r="P118" s="17"/>
      <c r="Q118" s="17"/>
      <c r="R118" s="17"/>
      <c r="S118" s="17"/>
      <c r="T118" s="17"/>
      <c r="U118" s="17"/>
      <c r="V118" s="17"/>
      <c r="W118" s="17"/>
      <c r="X118" s="17"/>
      <c r="Y118" s="17"/>
      <c r="Z118" s="17"/>
      <c r="AA118" s="17"/>
      <c r="AB118" s="17"/>
      <c r="AC118" s="17"/>
    </row>
    <row r="119" spans="1:29" ht="12.75" customHeight="1">
      <c r="A119" s="17"/>
      <c r="B119" s="17"/>
      <c r="C119" s="17"/>
      <c r="D119" s="17"/>
      <c r="E119" s="17"/>
      <c r="F119" s="17"/>
      <c r="G119" s="17"/>
      <c r="H119" s="17"/>
      <c r="I119" s="17"/>
      <c r="J119" s="183"/>
      <c r="K119" s="17"/>
      <c r="L119" s="17"/>
      <c r="M119" s="17"/>
      <c r="N119" s="17"/>
      <c r="O119" s="17"/>
      <c r="P119" s="17"/>
      <c r="Q119" s="17"/>
      <c r="R119" s="17"/>
      <c r="S119" s="17"/>
      <c r="T119" s="17"/>
      <c r="U119" s="17"/>
      <c r="V119" s="17"/>
      <c r="W119" s="17"/>
      <c r="X119" s="17"/>
      <c r="Y119" s="17"/>
      <c r="Z119" s="17"/>
      <c r="AA119" s="17"/>
      <c r="AB119" s="17"/>
      <c r="AC119" s="17"/>
    </row>
    <row r="120" spans="1:29" ht="12.75" customHeight="1">
      <c r="A120" s="17"/>
      <c r="B120" s="17"/>
      <c r="C120" s="17"/>
      <c r="D120" s="17"/>
      <c r="E120" s="17"/>
      <c r="F120" s="17"/>
      <c r="G120" s="17"/>
      <c r="H120" s="17"/>
      <c r="I120" s="17"/>
      <c r="J120" s="183"/>
      <c r="K120" s="17"/>
      <c r="L120" s="17"/>
      <c r="M120" s="17"/>
      <c r="N120" s="17"/>
      <c r="O120" s="17"/>
      <c r="P120" s="17"/>
      <c r="Q120" s="17"/>
      <c r="R120" s="17"/>
      <c r="S120" s="17"/>
      <c r="T120" s="17"/>
      <c r="U120" s="17"/>
      <c r="V120" s="17"/>
      <c r="W120" s="17"/>
      <c r="X120" s="17"/>
      <c r="Y120" s="17"/>
      <c r="Z120" s="17"/>
      <c r="AA120" s="17"/>
      <c r="AB120" s="17"/>
      <c r="AC120" s="17"/>
    </row>
    <row r="121" spans="1:29" ht="12.75" customHeight="1">
      <c r="A121" s="17"/>
      <c r="B121" s="17"/>
      <c r="C121" s="17"/>
      <c r="D121" s="17"/>
      <c r="E121" s="17"/>
      <c r="F121" s="17"/>
      <c r="G121" s="17"/>
      <c r="H121" s="17"/>
      <c r="I121" s="17"/>
      <c r="J121" s="183"/>
      <c r="K121" s="17"/>
      <c r="L121" s="17"/>
      <c r="M121" s="17"/>
      <c r="N121" s="17"/>
      <c r="O121" s="17"/>
      <c r="P121" s="17"/>
      <c r="Q121" s="17"/>
      <c r="R121" s="17"/>
      <c r="S121" s="17"/>
      <c r="T121" s="17"/>
      <c r="U121" s="17"/>
      <c r="V121" s="17"/>
      <c r="W121" s="17"/>
      <c r="X121" s="17"/>
      <c r="Y121" s="17"/>
      <c r="Z121" s="17"/>
      <c r="AA121" s="17"/>
      <c r="AB121" s="17"/>
      <c r="AC121" s="17"/>
    </row>
    <row r="122" spans="1:29" ht="12.75" customHeight="1">
      <c r="A122" s="17"/>
      <c r="B122" s="17"/>
      <c r="C122" s="17"/>
      <c r="D122" s="17"/>
      <c r="E122" s="17"/>
      <c r="F122" s="17"/>
      <c r="G122" s="17"/>
      <c r="H122" s="17"/>
      <c r="I122" s="17"/>
      <c r="J122" s="183"/>
      <c r="K122" s="17"/>
      <c r="L122" s="17"/>
      <c r="M122" s="17"/>
      <c r="N122" s="17"/>
      <c r="O122" s="17"/>
      <c r="P122" s="17"/>
      <c r="Q122" s="17"/>
      <c r="R122" s="17"/>
      <c r="S122" s="17"/>
      <c r="T122" s="17"/>
      <c r="U122" s="17"/>
      <c r="V122" s="17"/>
      <c r="W122" s="17"/>
      <c r="X122" s="17"/>
      <c r="Y122" s="17"/>
      <c r="Z122" s="17"/>
      <c r="AA122" s="17"/>
      <c r="AB122" s="17"/>
      <c r="AC122" s="17"/>
    </row>
    <row r="123" spans="1:29" ht="12.75" customHeight="1">
      <c r="A123" s="17"/>
      <c r="B123" s="17"/>
      <c r="C123" s="17"/>
      <c r="D123" s="17"/>
      <c r="E123" s="17"/>
      <c r="F123" s="17"/>
      <c r="G123" s="17"/>
      <c r="H123" s="17"/>
      <c r="I123" s="17"/>
      <c r="J123" s="183"/>
      <c r="K123" s="17"/>
      <c r="L123" s="17"/>
      <c r="M123" s="17"/>
      <c r="N123" s="17"/>
      <c r="O123" s="17"/>
      <c r="P123" s="17"/>
      <c r="Q123" s="17"/>
      <c r="R123" s="17"/>
      <c r="S123" s="17"/>
      <c r="T123" s="17"/>
      <c r="U123" s="17"/>
      <c r="V123" s="17"/>
      <c r="W123" s="17"/>
      <c r="X123" s="17"/>
      <c r="Y123" s="17"/>
      <c r="Z123" s="17"/>
      <c r="AA123" s="17"/>
      <c r="AB123" s="17"/>
      <c r="AC123" s="17"/>
    </row>
    <row r="124" spans="1:29" ht="12.75" customHeight="1">
      <c r="A124" s="17"/>
      <c r="B124" s="17"/>
      <c r="C124" s="17"/>
      <c r="D124" s="17"/>
      <c r="E124" s="17"/>
      <c r="F124" s="17"/>
      <c r="G124" s="17"/>
      <c r="H124" s="17"/>
      <c r="I124" s="17"/>
      <c r="J124" s="183"/>
      <c r="K124" s="17"/>
      <c r="L124" s="17"/>
      <c r="M124" s="17"/>
      <c r="N124" s="17"/>
      <c r="O124" s="17"/>
      <c r="P124" s="17"/>
      <c r="Q124" s="17"/>
      <c r="R124" s="17"/>
      <c r="S124" s="17"/>
      <c r="T124" s="17"/>
      <c r="U124" s="17"/>
      <c r="V124" s="17"/>
      <c r="W124" s="17"/>
      <c r="X124" s="17"/>
      <c r="Y124" s="17"/>
      <c r="Z124" s="17"/>
      <c r="AA124" s="17"/>
      <c r="AB124" s="17"/>
      <c r="AC124" s="17"/>
    </row>
    <row r="125" spans="1:29" ht="12.75" customHeight="1">
      <c r="A125" s="17"/>
      <c r="B125" s="17"/>
      <c r="C125" s="17"/>
      <c r="D125" s="17"/>
      <c r="E125" s="17"/>
      <c r="F125" s="17"/>
      <c r="G125" s="17"/>
      <c r="H125" s="17"/>
      <c r="I125" s="17"/>
      <c r="J125" s="183"/>
      <c r="K125" s="17"/>
      <c r="L125" s="17"/>
      <c r="M125" s="17"/>
      <c r="N125" s="17"/>
      <c r="O125" s="17"/>
      <c r="P125" s="17"/>
      <c r="Q125" s="17"/>
      <c r="R125" s="17"/>
      <c r="S125" s="17"/>
      <c r="T125" s="17"/>
      <c r="U125" s="17"/>
      <c r="V125" s="17"/>
      <c r="W125" s="17"/>
      <c r="X125" s="17"/>
      <c r="Y125" s="17"/>
      <c r="Z125" s="17"/>
      <c r="AA125" s="17"/>
      <c r="AB125" s="17"/>
      <c r="AC125" s="17"/>
    </row>
    <row r="126" spans="1:29" ht="12.75" customHeight="1">
      <c r="A126" s="17"/>
      <c r="B126" s="17"/>
      <c r="C126" s="17"/>
      <c r="D126" s="17"/>
      <c r="E126" s="17"/>
      <c r="F126" s="17"/>
      <c r="G126" s="17"/>
      <c r="H126" s="17"/>
      <c r="I126" s="17"/>
      <c r="J126" s="183"/>
      <c r="K126" s="17"/>
      <c r="L126" s="17"/>
      <c r="M126" s="17"/>
      <c r="N126" s="17"/>
      <c r="O126" s="17"/>
      <c r="P126" s="17"/>
      <c r="Q126" s="17"/>
      <c r="R126" s="17"/>
      <c r="S126" s="17"/>
      <c r="T126" s="17"/>
      <c r="U126" s="17"/>
      <c r="V126" s="17"/>
      <c r="W126" s="17"/>
      <c r="X126" s="17"/>
      <c r="Y126" s="17"/>
      <c r="Z126" s="17"/>
      <c r="AA126" s="17"/>
      <c r="AB126" s="17"/>
      <c r="AC126" s="17"/>
    </row>
    <row r="127" spans="1:29" ht="12.75" customHeight="1">
      <c r="A127" s="17"/>
      <c r="B127" s="17"/>
      <c r="C127" s="17"/>
      <c r="D127" s="17"/>
      <c r="E127" s="17"/>
      <c r="F127" s="17"/>
      <c r="G127" s="17"/>
      <c r="H127" s="17"/>
      <c r="I127" s="17"/>
      <c r="J127" s="183"/>
      <c r="K127" s="17"/>
      <c r="L127" s="17"/>
      <c r="M127" s="17"/>
      <c r="N127" s="17"/>
      <c r="O127" s="17"/>
      <c r="P127" s="17"/>
      <c r="Q127" s="17"/>
      <c r="R127" s="17"/>
      <c r="S127" s="17"/>
      <c r="T127" s="17"/>
      <c r="U127" s="17"/>
      <c r="V127" s="17"/>
      <c r="W127" s="17"/>
      <c r="X127" s="17"/>
      <c r="Y127" s="17"/>
      <c r="Z127" s="17"/>
      <c r="AA127" s="17"/>
      <c r="AB127" s="17"/>
      <c r="AC127" s="17"/>
    </row>
    <row r="128" spans="1:29" ht="12.75" customHeight="1">
      <c r="A128" s="17"/>
      <c r="B128" s="17"/>
      <c r="C128" s="17"/>
      <c r="D128" s="17"/>
      <c r="E128" s="17"/>
      <c r="F128" s="17"/>
      <c r="G128" s="17"/>
      <c r="H128" s="17"/>
      <c r="I128" s="17"/>
      <c r="J128" s="183"/>
      <c r="K128" s="17"/>
      <c r="L128" s="17"/>
      <c r="M128" s="17"/>
      <c r="N128" s="17"/>
      <c r="O128" s="17"/>
      <c r="P128" s="17"/>
      <c r="Q128" s="17"/>
      <c r="R128" s="17"/>
      <c r="S128" s="17"/>
      <c r="T128" s="17"/>
      <c r="U128" s="17"/>
      <c r="V128" s="17"/>
      <c r="W128" s="17"/>
      <c r="X128" s="17"/>
      <c r="Y128" s="17"/>
      <c r="Z128" s="17"/>
      <c r="AA128" s="17"/>
      <c r="AB128" s="17"/>
      <c r="AC128" s="17"/>
    </row>
    <row r="129" spans="1:29" ht="12.75" customHeight="1">
      <c r="A129" s="17"/>
      <c r="B129" s="17"/>
      <c r="C129" s="17"/>
      <c r="D129" s="17"/>
      <c r="E129" s="17"/>
      <c r="F129" s="17"/>
      <c r="G129" s="17"/>
      <c r="H129" s="17"/>
      <c r="I129" s="17"/>
      <c r="J129" s="183"/>
      <c r="K129" s="17"/>
      <c r="L129" s="17"/>
      <c r="M129" s="17"/>
      <c r="N129" s="17"/>
      <c r="O129" s="17"/>
      <c r="P129" s="17"/>
      <c r="Q129" s="17"/>
      <c r="R129" s="17"/>
      <c r="S129" s="17"/>
      <c r="T129" s="17"/>
      <c r="U129" s="17"/>
      <c r="V129" s="17"/>
      <c r="W129" s="17"/>
      <c r="X129" s="17"/>
      <c r="Y129" s="17"/>
      <c r="Z129" s="17"/>
      <c r="AA129" s="17"/>
      <c r="AB129" s="17"/>
      <c r="AC129" s="17"/>
    </row>
    <row r="130" spans="1:29" ht="12.75" customHeight="1">
      <c r="A130" s="17"/>
      <c r="B130" s="17"/>
      <c r="C130" s="17"/>
      <c r="D130" s="17"/>
      <c r="E130" s="17"/>
      <c r="F130" s="17"/>
      <c r="G130" s="17"/>
      <c r="H130" s="17"/>
      <c r="I130" s="17"/>
      <c r="J130" s="183"/>
      <c r="K130" s="17"/>
      <c r="L130" s="17"/>
      <c r="M130" s="17"/>
      <c r="N130" s="17"/>
      <c r="O130" s="17"/>
      <c r="P130" s="17"/>
      <c r="Q130" s="17"/>
      <c r="R130" s="17"/>
      <c r="S130" s="17"/>
      <c r="T130" s="17"/>
      <c r="U130" s="17"/>
      <c r="V130" s="17"/>
      <c r="W130" s="17"/>
      <c r="X130" s="17"/>
      <c r="Y130" s="17"/>
      <c r="Z130" s="17"/>
      <c r="AA130" s="17"/>
      <c r="AB130" s="17"/>
      <c r="AC130" s="17"/>
    </row>
    <row r="131" spans="1:29" ht="12.75" customHeight="1">
      <c r="A131" s="17"/>
      <c r="B131" s="17"/>
      <c r="C131" s="17"/>
      <c r="D131" s="17"/>
      <c r="E131" s="17"/>
      <c r="F131" s="17"/>
      <c r="G131" s="17"/>
      <c r="H131" s="17"/>
      <c r="I131" s="17"/>
      <c r="J131" s="183"/>
      <c r="K131" s="17"/>
      <c r="L131" s="17"/>
      <c r="M131" s="17"/>
      <c r="N131" s="17"/>
      <c r="O131" s="17"/>
      <c r="P131" s="17"/>
      <c r="Q131" s="17"/>
      <c r="R131" s="17"/>
      <c r="S131" s="17"/>
      <c r="T131" s="17"/>
      <c r="U131" s="17"/>
      <c r="V131" s="17"/>
      <c r="W131" s="17"/>
      <c r="X131" s="17"/>
      <c r="Y131" s="17"/>
      <c r="Z131" s="17"/>
      <c r="AA131" s="17"/>
      <c r="AB131" s="17"/>
      <c r="AC131" s="17"/>
    </row>
    <row r="132" spans="1:29" ht="12.75" customHeight="1">
      <c r="A132" s="17"/>
      <c r="B132" s="17"/>
      <c r="C132" s="17"/>
      <c r="D132" s="17"/>
      <c r="E132" s="17"/>
      <c r="F132" s="17"/>
      <c r="G132" s="17"/>
      <c r="H132" s="17"/>
      <c r="I132" s="17"/>
      <c r="J132" s="183"/>
      <c r="K132" s="17"/>
      <c r="L132" s="17"/>
      <c r="M132" s="17"/>
      <c r="N132" s="17"/>
      <c r="O132" s="17"/>
      <c r="P132" s="17"/>
      <c r="Q132" s="17"/>
      <c r="R132" s="17"/>
      <c r="S132" s="17"/>
      <c r="T132" s="17"/>
      <c r="U132" s="17"/>
      <c r="V132" s="17"/>
      <c r="W132" s="17"/>
      <c r="X132" s="17"/>
      <c r="Y132" s="17"/>
      <c r="Z132" s="17"/>
      <c r="AA132" s="17"/>
      <c r="AB132" s="17"/>
      <c r="AC132" s="17"/>
    </row>
    <row r="133" spans="1:29" ht="12.75" customHeight="1">
      <c r="A133" s="17"/>
      <c r="B133" s="17"/>
      <c r="C133" s="17"/>
      <c r="D133" s="17"/>
      <c r="E133" s="17"/>
      <c r="F133" s="17"/>
      <c r="G133" s="17"/>
      <c r="H133" s="17"/>
      <c r="I133" s="17"/>
      <c r="J133" s="183"/>
      <c r="K133" s="17"/>
      <c r="L133" s="17"/>
      <c r="M133" s="17"/>
      <c r="N133" s="17"/>
      <c r="O133" s="17"/>
      <c r="P133" s="17"/>
      <c r="Q133" s="17"/>
      <c r="R133" s="17"/>
      <c r="S133" s="17"/>
      <c r="T133" s="17"/>
      <c r="U133" s="17"/>
      <c r="V133" s="17"/>
      <c r="W133" s="17"/>
      <c r="X133" s="17"/>
      <c r="Y133" s="17"/>
      <c r="Z133" s="17"/>
      <c r="AA133" s="17"/>
      <c r="AB133" s="17"/>
      <c r="AC133" s="17"/>
    </row>
    <row r="134" spans="1:29" ht="12.75" customHeight="1">
      <c r="A134" s="17"/>
      <c r="B134" s="17"/>
      <c r="C134" s="17"/>
      <c r="D134" s="17"/>
      <c r="E134" s="17"/>
      <c r="F134" s="17"/>
      <c r="G134" s="17"/>
      <c r="H134" s="17"/>
      <c r="I134" s="17"/>
      <c r="J134" s="183"/>
      <c r="K134" s="17"/>
      <c r="L134" s="17"/>
      <c r="M134" s="17"/>
      <c r="N134" s="17"/>
      <c r="O134" s="17"/>
      <c r="P134" s="17"/>
      <c r="Q134" s="17"/>
      <c r="R134" s="17"/>
      <c r="S134" s="17"/>
      <c r="T134" s="17"/>
      <c r="U134" s="17"/>
      <c r="V134" s="17"/>
      <c r="W134" s="17"/>
      <c r="X134" s="17"/>
      <c r="Y134" s="17"/>
      <c r="Z134" s="17"/>
      <c r="AA134" s="17"/>
      <c r="AB134" s="17"/>
      <c r="AC134" s="17"/>
    </row>
    <row r="135" spans="1:29" ht="12.75" customHeight="1">
      <c r="A135" s="17"/>
      <c r="B135" s="17"/>
      <c r="C135" s="17"/>
      <c r="D135" s="17"/>
      <c r="E135" s="17"/>
      <c r="F135" s="17"/>
      <c r="G135" s="17"/>
      <c r="H135" s="17"/>
      <c r="I135" s="17"/>
      <c r="J135" s="183"/>
      <c r="K135" s="17"/>
      <c r="L135" s="17"/>
      <c r="M135" s="17"/>
      <c r="N135" s="17"/>
      <c r="O135" s="17"/>
      <c r="P135" s="17"/>
      <c r="Q135" s="17"/>
      <c r="R135" s="17"/>
      <c r="S135" s="17"/>
      <c r="T135" s="17"/>
      <c r="U135" s="17"/>
      <c r="V135" s="17"/>
      <c r="W135" s="17"/>
      <c r="X135" s="17"/>
      <c r="Y135" s="17"/>
      <c r="Z135" s="17"/>
      <c r="AA135" s="17"/>
      <c r="AB135" s="17"/>
      <c r="AC135" s="17"/>
    </row>
    <row r="136" spans="1:29" ht="12.75" customHeight="1">
      <c r="A136" s="17"/>
      <c r="B136" s="17"/>
      <c r="C136" s="17"/>
      <c r="D136" s="17"/>
      <c r="E136" s="17"/>
      <c r="F136" s="17"/>
      <c r="G136" s="17"/>
      <c r="H136" s="17"/>
      <c r="I136" s="17"/>
      <c r="J136" s="183"/>
      <c r="K136" s="17"/>
      <c r="L136" s="17"/>
      <c r="M136" s="17"/>
      <c r="N136" s="17"/>
      <c r="O136" s="17"/>
      <c r="P136" s="17"/>
      <c r="Q136" s="17"/>
      <c r="R136" s="17"/>
      <c r="S136" s="17"/>
      <c r="T136" s="17"/>
      <c r="U136" s="17"/>
      <c r="V136" s="17"/>
      <c r="W136" s="17"/>
      <c r="X136" s="17"/>
      <c r="Y136" s="17"/>
      <c r="Z136" s="17"/>
      <c r="AA136" s="17"/>
      <c r="AB136" s="17"/>
      <c r="AC136" s="17"/>
    </row>
    <row r="137" spans="1:29" ht="12.75" customHeight="1">
      <c r="A137" s="17"/>
      <c r="B137" s="17"/>
      <c r="C137" s="17"/>
      <c r="D137" s="17"/>
      <c r="E137" s="17"/>
      <c r="F137" s="17"/>
      <c r="G137" s="17"/>
      <c r="H137" s="17"/>
      <c r="I137" s="17"/>
      <c r="J137" s="183"/>
      <c r="K137" s="17"/>
      <c r="L137" s="17"/>
      <c r="M137" s="17"/>
      <c r="N137" s="17"/>
      <c r="O137" s="17"/>
      <c r="P137" s="17"/>
      <c r="Q137" s="17"/>
      <c r="R137" s="17"/>
      <c r="S137" s="17"/>
      <c r="T137" s="17"/>
      <c r="U137" s="17"/>
      <c r="V137" s="17"/>
      <c r="W137" s="17"/>
      <c r="X137" s="17"/>
      <c r="Y137" s="17"/>
      <c r="Z137" s="17"/>
      <c r="AA137" s="17"/>
      <c r="AB137" s="17"/>
      <c r="AC137" s="17"/>
    </row>
    <row r="138" spans="1:29" ht="12.75" customHeight="1">
      <c r="A138" s="17"/>
      <c r="B138" s="17"/>
      <c r="C138" s="17"/>
      <c r="D138" s="17"/>
      <c r="E138" s="17"/>
      <c r="F138" s="17"/>
      <c r="G138" s="17"/>
      <c r="H138" s="17"/>
      <c r="I138" s="17"/>
      <c r="J138" s="183"/>
      <c r="K138" s="17"/>
      <c r="L138" s="17"/>
      <c r="M138" s="17"/>
      <c r="N138" s="17"/>
      <c r="O138" s="17"/>
      <c r="P138" s="17"/>
      <c r="Q138" s="17"/>
      <c r="R138" s="17"/>
      <c r="S138" s="17"/>
      <c r="T138" s="17"/>
      <c r="U138" s="17"/>
      <c r="V138" s="17"/>
      <c r="W138" s="17"/>
      <c r="X138" s="17"/>
      <c r="Y138" s="17"/>
      <c r="Z138" s="17"/>
      <c r="AA138" s="17"/>
      <c r="AB138" s="17"/>
      <c r="AC138" s="17"/>
    </row>
    <row r="139" spans="1:29" ht="12.75" customHeight="1">
      <c r="A139" s="17"/>
      <c r="B139" s="17"/>
      <c r="C139" s="17"/>
      <c r="D139" s="17"/>
      <c r="E139" s="17"/>
      <c r="F139" s="17"/>
      <c r="G139" s="17"/>
      <c r="H139" s="17"/>
      <c r="I139" s="17"/>
      <c r="J139" s="183"/>
      <c r="K139" s="17"/>
      <c r="L139" s="17"/>
      <c r="M139" s="17"/>
      <c r="N139" s="17"/>
      <c r="O139" s="17"/>
      <c r="P139" s="17"/>
      <c r="Q139" s="17"/>
      <c r="R139" s="17"/>
      <c r="S139" s="17"/>
      <c r="T139" s="17"/>
      <c r="U139" s="17"/>
      <c r="V139" s="17"/>
      <c r="W139" s="17"/>
      <c r="X139" s="17"/>
      <c r="Y139" s="17"/>
      <c r="Z139" s="17"/>
      <c r="AA139" s="17"/>
      <c r="AB139" s="17"/>
      <c r="AC139" s="17"/>
    </row>
    <row r="140" spans="1:29" ht="12.75" customHeight="1">
      <c r="A140" s="17"/>
      <c r="B140" s="17"/>
      <c r="C140" s="17"/>
      <c r="D140" s="17"/>
      <c r="E140" s="17"/>
      <c r="F140" s="17"/>
      <c r="G140" s="17"/>
      <c r="H140" s="17"/>
      <c r="I140" s="17"/>
      <c r="J140" s="183"/>
      <c r="K140" s="17"/>
      <c r="L140" s="17"/>
      <c r="M140" s="17"/>
      <c r="N140" s="17"/>
      <c r="O140" s="17"/>
      <c r="P140" s="17"/>
      <c r="Q140" s="17"/>
      <c r="R140" s="17"/>
      <c r="S140" s="17"/>
      <c r="T140" s="17"/>
      <c r="U140" s="17"/>
      <c r="V140" s="17"/>
      <c r="W140" s="17"/>
      <c r="X140" s="17"/>
      <c r="Y140" s="17"/>
      <c r="Z140" s="17"/>
      <c r="AA140" s="17"/>
      <c r="AB140" s="17"/>
      <c r="AC140" s="17"/>
    </row>
    <row r="141" spans="1:29" ht="12.75" customHeight="1">
      <c r="A141" s="17"/>
      <c r="B141" s="17"/>
      <c r="C141" s="17"/>
      <c r="D141" s="17"/>
      <c r="E141" s="17"/>
      <c r="F141" s="17"/>
      <c r="G141" s="17"/>
      <c r="H141" s="17"/>
      <c r="I141" s="17"/>
      <c r="J141" s="183"/>
      <c r="K141" s="17"/>
      <c r="L141" s="17"/>
      <c r="M141" s="17"/>
      <c r="N141" s="17"/>
      <c r="O141" s="17"/>
      <c r="P141" s="17"/>
      <c r="Q141" s="17"/>
      <c r="R141" s="17"/>
      <c r="S141" s="17"/>
      <c r="T141" s="17"/>
      <c r="U141" s="17"/>
      <c r="V141" s="17"/>
      <c r="W141" s="17"/>
      <c r="X141" s="17"/>
      <c r="Y141" s="17"/>
      <c r="Z141" s="17"/>
      <c r="AA141" s="17"/>
      <c r="AB141" s="17"/>
      <c r="AC141" s="17"/>
    </row>
    <row r="142" spans="1:29" ht="12.75" customHeight="1">
      <c r="A142" s="17"/>
      <c r="B142" s="17"/>
      <c r="C142" s="17"/>
      <c r="D142" s="17"/>
      <c r="E142" s="17"/>
      <c r="F142" s="17"/>
      <c r="G142" s="17"/>
      <c r="H142" s="17"/>
      <c r="I142" s="17"/>
      <c r="J142" s="183"/>
      <c r="K142" s="17"/>
      <c r="L142" s="17"/>
      <c r="M142" s="17"/>
      <c r="N142" s="17"/>
      <c r="O142" s="17"/>
      <c r="P142" s="17"/>
      <c r="Q142" s="17"/>
      <c r="R142" s="17"/>
      <c r="S142" s="17"/>
      <c r="T142" s="17"/>
      <c r="U142" s="17"/>
      <c r="V142" s="17"/>
      <c r="W142" s="17"/>
      <c r="X142" s="17"/>
      <c r="Y142" s="17"/>
      <c r="Z142" s="17"/>
      <c r="AA142" s="17"/>
      <c r="AB142" s="17"/>
      <c r="AC142" s="17"/>
    </row>
    <row r="143" spans="1:29" ht="12.75" customHeight="1">
      <c r="A143" s="17"/>
      <c r="B143" s="17"/>
      <c r="C143" s="17"/>
      <c r="D143" s="17"/>
      <c r="E143" s="17"/>
      <c r="F143" s="17"/>
      <c r="G143" s="17"/>
      <c r="H143" s="17"/>
      <c r="I143" s="17"/>
      <c r="J143" s="183"/>
      <c r="K143" s="17"/>
      <c r="L143" s="17"/>
      <c r="M143" s="17"/>
      <c r="N143" s="17"/>
      <c r="O143" s="17"/>
      <c r="P143" s="17"/>
      <c r="Q143" s="17"/>
      <c r="R143" s="17"/>
      <c r="S143" s="17"/>
      <c r="T143" s="17"/>
      <c r="U143" s="17"/>
      <c r="V143" s="17"/>
      <c r="W143" s="17"/>
      <c r="X143" s="17"/>
      <c r="Y143" s="17"/>
      <c r="Z143" s="17"/>
      <c r="AA143" s="17"/>
      <c r="AB143" s="17"/>
      <c r="AC143" s="17"/>
    </row>
    <row r="144" spans="1:29" ht="12.75" customHeight="1">
      <c r="A144" s="17"/>
      <c r="B144" s="17"/>
      <c r="C144" s="17"/>
      <c r="D144" s="17"/>
      <c r="E144" s="17"/>
      <c r="F144" s="17"/>
      <c r="G144" s="17"/>
      <c r="H144" s="17"/>
      <c r="I144" s="17"/>
      <c r="J144" s="183"/>
      <c r="K144" s="17"/>
      <c r="L144" s="17"/>
      <c r="M144" s="17"/>
      <c r="N144" s="17"/>
      <c r="O144" s="17"/>
      <c r="P144" s="17"/>
      <c r="Q144" s="17"/>
      <c r="R144" s="17"/>
      <c r="S144" s="17"/>
      <c r="T144" s="17"/>
      <c r="U144" s="17"/>
      <c r="V144" s="17"/>
      <c r="W144" s="17"/>
      <c r="X144" s="17"/>
      <c r="Y144" s="17"/>
      <c r="Z144" s="17"/>
      <c r="AA144" s="17"/>
      <c r="AB144" s="17"/>
      <c r="AC144" s="17"/>
    </row>
    <row r="145" spans="1:29" ht="12.75" customHeight="1">
      <c r="A145" s="17"/>
      <c r="B145" s="17"/>
      <c r="C145" s="17"/>
      <c r="D145" s="17"/>
      <c r="E145" s="17"/>
      <c r="F145" s="17"/>
      <c r="G145" s="17"/>
      <c r="H145" s="17"/>
      <c r="I145" s="17"/>
      <c r="J145" s="183"/>
      <c r="K145" s="17"/>
      <c r="L145" s="17"/>
      <c r="M145" s="17"/>
      <c r="N145" s="17"/>
      <c r="O145" s="17"/>
      <c r="P145" s="17"/>
      <c r="Q145" s="17"/>
      <c r="R145" s="17"/>
      <c r="S145" s="17"/>
      <c r="T145" s="17"/>
      <c r="U145" s="17"/>
      <c r="V145" s="17"/>
      <c r="W145" s="17"/>
      <c r="X145" s="17"/>
      <c r="Y145" s="17"/>
      <c r="Z145" s="17"/>
      <c r="AA145" s="17"/>
      <c r="AB145" s="17"/>
      <c r="AC145" s="17"/>
    </row>
    <row r="146" spans="1:29" ht="12.75" customHeight="1">
      <c r="A146" s="17"/>
      <c r="B146" s="17"/>
      <c r="C146" s="17"/>
      <c r="D146" s="17"/>
      <c r="E146" s="17"/>
      <c r="F146" s="17"/>
      <c r="G146" s="17"/>
      <c r="H146" s="17"/>
      <c r="I146" s="17"/>
      <c r="J146" s="183"/>
      <c r="K146" s="17"/>
      <c r="L146" s="17"/>
      <c r="M146" s="17"/>
      <c r="N146" s="17"/>
      <c r="O146" s="17"/>
      <c r="P146" s="17"/>
      <c r="Q146" s="17"/>
      <c r="R146" s="17"/>
      <c r="S146" s="17"/>
      <c r="T146" s="17"/>
      <c r="U146" s="17"/>
      <c r="V146" s="17"/>
      <c r="W146" s="17"/>
      <c r="X146" s="17"/>
      <c r="Y146" s="17"/>
      <c r="Z146" s="17"/>
      <c r="AA146" s="17"/>
      <c r="AB146" s="17"/>
      <c r="AC146" s="17"/>
    </row>
    <row r="147" spans="1:29" ht="12.75" customHeight="1">
      <c r="A147" s="17"/>
      <c r="B147" s="17"/>
      <c r="C147" s="17"/>
      <c r="D147" s="17"/>
      <c r="E147" s="17"/>
      <c r="F147" s="17"/>
      <c r="G147" s="17"/>
      <c r="H147" s="17"/>
      <c r="I147" s="17"/>
      <c r="J147" s="183"/>
      <c r="K147" s="17"/>
      <c r="L147" s="17"/>
      <c r="M147" s="17"/>
      <c r="N147" s="17"/>
      <c r="O147" s="17"/>
      <c r="P147" s="17"/>
      <c r="Q147" s="17"/>
      <c r="R147" s="17"/>
      <c r="S147" s="17"/>
      <c r="T147" s="17"/>
      <c r="U147" s="17"/>
      <c r="V147" s="17"/>
      <c r="W147" s="17"/>
      <c r="X147" s="17"/>
      <c r="Y147" s="17"/>
      <c r="Z147" s="17"/>
      <c r="AA147" s="17"/>
      <c r="AB147" s="17"/>
      <c r="AC147" s="17"/>
    </row>
    <row r="148" spans="1:29" ht="12.75" customHeight="1">
      <c r="A148" s="17"/>
      <c r="B148" s="17"/>
      <c r="C148" s="17"/>
      <c r="D148" s="17"/>
      <c r="E148" s="17"/>
      <c r="F148" s="17"/>
      <c r="G148" s="17"/>
      <c r="H148" s="17"/>
      <c r="I148" s="17"/>
      <c r="J148" s="183"/>
      <c r="K148" s="17"/>
      <c r="L148" s="17"/>
      <c r="M148" s="17"/>
      <c r="N148" s="17"/>
      <c r="O148" s="17"/>
      <c r="P148" s="17"/>
      <c r="Q148" s="17"/>
      <c r="R148" s="17"/>
      <c r="S148" s="17"/>
      <c r="T148" s="17"/>
      <c r="U148" s="17"/>
      <c r="V148" s="17"/>
      <c r="W148" s="17"/>
      <c r="X148" s="17"/>
      <c r="Y148" s="17"/>
      <c r="Z148" s="17"/>
      <c r="AA148" s="17"/>
      <c r="AB148" s="17"/>
      <c r="AC148" s="17"/>
    </row>
    <row r="149" spans="1:29" ht="12.75" customHeight="1">
      <c r="A149" s="17"/>
      <c r="B149" s="17"/>
      <c r="C149" s="17"/>
      <c r="D149" s="17"/>
      <c r="E149" s="17"/>
      <c r="F149" s="17"/>
      <c r="G149" s="17"/>
      <c r="H149" s="17"/>
      <c r="I149" s="17"/>
      <c r="J149" s="183"/>
      <c r="K149" s="17"/>
      <c r="L149" s="17"/>
      <c r="M149" s="17"/>
      <c r="N149" s="17"/>
      <c r="O149" s="17"/>
      <c r="P149" s="17"/>
      <c r="Q149" s="17"/>
      <c r="R149" s="17"/>
      <c r="S149" s="17"/>
      <c r="T149" s="17"/>
      <c r="U149" s="17"/>
      <c r="V149" s="17"/>
      <c r="W149" s="17"/>
      <c r="X149" s="17"/>
      <c r="Y149" s="17"/>
      <c r="Z149" s="17"/>
      <c r="AA149" s="17"/>
      <c r="AB149" s="17"/>
      <c r="AC149" s="17"/>
    </row>
    <row r="150" spans="1:29" ht="12.75" customHeight="1">
      <c r="A150" s="17"/>
      <c r="B150" s="17"/>
      <c r="C150" s="17"/>
      <c r="D150" s="17"/>
      <c r="E150" s="17"/>
      <c r="F150" s="17"/>
      <c r="G150" s="17"/>
      <c r="H150" s="17"/>
      <c r="I150" s="17"/>
      <c r="J150" s="183"/>
      <c r="K150" s="17"/>
      <c r="L150" s="17"/>
      <c r="M150" s="17"/>
      <c r="N150" s="17"/>
      <c r="O150" s="17"/>
      <c r="P150" s="17"/>
      <c r="Q150" s="17"/>
      <c r="R150" s="17"/>
      <c r="S150" s="17"/>
      <c r="T150" s="17"/>
      <c r="U150" s="17"/>
      <c r="V150" s="17"/>
      <c r="W150" s="17"/>
      <c r="X150" s="17"/>
      <c r="Y150" s="17"/>
      <c r="Z150" s="17"/>
      <c r="AA150" s="17"/>
      <c r="AB150" s="17"/>
      <c r="AC150" s="17"/>
    </row>
    <row r="151" spans="1:29" ht="12.75" customHeight="1">
      <c r="A151" s="17"/>
      <c r="B151" s="17"/>
      <c r="C151" s="17"/>
      <c r="D151" s="17"/>
      <c r="E151" s="17"/>
      <c r="F151" s="17"/>
      <c r="G151" s="17"/>
      <c r="H151" s="17"/>
      <c r="I151" s="17"/>
      <c r="J151" s="183"/>
      <c r="K151" s="17"/>
      <c r="L151" s="17"/>
      <c r="M151" s="17"/>
      <c r="N151" s="17"/>
      <c r="O151" s="17"/>
      <c r="P151" s="17"/>
      <c r="Q151" s="17"/>
      <c r="R151" s="17"/>
      <c r="S151" s="17"/>
      <c r="T151" s="17"/>
      <c r="U151" s="17"/>
      <c r="V151" s="17"/>
      <c r="W151" s="17"/>
      <c r="X151" s="17"/>
      <c r="Y151" s="17"/>
      <c r="Z151" s="17"/>
      <c r="AA151" s="17"/>
      <c r="AB151" s="17"/>
      <c r="AC151" s="17"/>
    </row>
    <row r="152" spans="1:29" ht="12.75" customHeight="1">
      <c r="A152" s="17"/>
      <c r="B152" s="17"/>
      <c r="C152" s="17"/>
      <c r="D152" s="17"/>
      <c r="E152" s="17"/>
      <c r="F152" s="17"/>
      <c r="G152" s="17"/>
      <c r="H152" s="17"/>
      <c r="I152" s="17"/>
      <c r="J152" s="183"/>
      <c r="K152" s="17"/>
      <c r="L152" s="17"/>
      <c r="M152" s="17"/>
      <c r="N152" s="17"/>
      <c r="O152" s="17"/>
      <c r="P152" s="17"/>
      <c r="Q152" s="17"/>
      <c r="R152" s="17"/>
      <c r="S152" s="17"/>
      <c r="T152" s="17"/>
      <c r="U152" s="17"/>
      <c r="V152" s="17"/>
      <c r="W152" s="17"/>
      <c r="X152" s="17"/>
      <c r="Y152" s="17"/>
      <c r="Z152" s="17"/>
      <c r="AA152" s="17"/>
      <c r="AB152" s="17"/>
      <c r="AC152" s="17"/>
    </row>
    <row r="153" spans="1:29" ht="12.75" customHeight="1">
      <c r="A153" s="17"/>
      <c r="B153" s="17"/>
      <c r="C153" s="17"/>
      <c r="D153" s="17"/>
      <c r="E153" s="17"/>
      <c r="F153" s="17"/>
      <c r="G153" s="17"/>
      <c r="H153" s="17"/>
      <c r="I153" s="17"/>
      <c r="J153" s="183"/>
      <c r="K153" s="17"/>
      <c r="L153" s="17"/>
      <c r="M153" s="17"/>
      <c r="N153" s="17"/>
      <c r="O153" s="17"/>
      <c r="P153" s="17"/>
      <c r="Q153" s="17"/>
      <c r="R153" s="17"/>
      <c r="S153" s="17"/>
      <c r="T153" s="17"/>
      <c r="U153" s="17"/>
      <c r="V153" s="17"/>
      <c r="W153" s="17"/>
      <c r="X153" s="17"/>
      <c r="Y153" s="17"/>
      <c r="Z153" s="17"/>
      <c r="AA153" s="17"/>
      <c r="AB153" s="17"/>
      <c r="AC153" s="17"/>
    </row>
    <row r="154" spans="1:29" ht="12.75" customHeight="1">
      <c r="A154" s="17"/>
      <c r="B154" s="17"/>
      <c r="C154" s="17"/>
      <c r="D154" s="17"/>
      <c r="E154" s="17"/>
      <c r="F154" s="17"/>
      <c r="G154" s="17"/>
      <c r="H154" s="17"/>
      <c r="I154" s="17"/>
      <c r="J154" s="183"/>
      <c r="K154" s="17"/>
      <c r="L154" s="17"/>
      <c r="M154" s="17"/>
      <c r="N154" s="17"/>
      <c r="O154" s="17"/>
      <c r="P154" s="17"/>
      <c r="Q154" s="17"/>
      <c r="R154" s="17"/>
      <c r="S154" s="17"/>
      <c r="T154" s="17"/>
      <c r="U154" s="17"/>
      <c r="V154" s="17"/>
      <c r="W154" s="17"/>
      <c r="X154" s="17"/>
      <c r="Y154" s="17"/>
      <c r="Z154" s="17"/>
      <c r="AA154" s="17"/>
      <c r="AB154" s="17"/>
      <c r="AC154" s="17"/>
    </row>
    <row r="155" spans="1:29" ht="12.75" customHeight="1">
      <c r="A155" s="17"/>
      <c r="B155" s="17"/>
      <c r="C155" s="17"/>
      <c r="D155" s="17"/>
      <c r="E155" s="17"/>
      <c r="F155" s="17"/>
      <c r="G155" s="17"/>
      <c r="H155" s="17"/>
      <c r="I155" s="17"/>
      <c r="J155" s="183"/>
      <c r="K155" s="17"/>
      <c r="L155" s="17"/>
      <c r="M155" s="17"/>
      <c r="N155" s="17"/>
      <c r="O155" s="17"/>
      <c r="P155" s="17"/>
      <c r="Q155" s="17"/>
      <c r="R155" s="17"/>
      <c r="S155" s="17"/>
      <c r="T155" s="17"/>
      <c r="U155" s="17"/>
      <c r="V155" s="17"/>
      <c r="W155" s="17"/>
      <c r="X155" s="17"/>
      <c r="Y155" s="17"/>
      <c r="Z155" s="17"/>
      <c r="AA155" s="17"/>
      <c r="AB155" s="17"/>
      <c r="AC155" s="17"/>
    </row>
    <row r="156" spans="1:29" ht="12.75" customHeight="1">
      <c r="A156" s="17"/>
      <c r="B156" s="17"/>
      <c r="C156" s="17"/>
      <c r="D156" s="17"/>
      <c r="E156" s="17"/>
      <c r="F156" s="17"/>
      <c r="G156" s="17"/>
      <c r="H156" s="17"/>
      <c r="I156" s="17"/>
      <c r="J156" s="183"/>
      <c r="K156" s="17"/>
      <c r="L156" s="17"/>
      <c r="M156" s="17"/>
      <c r="N156" s="17"/>
      <c r="O156" s="17"/>
      <c r="P156" s="17"/>
      <c r="Q156" s="17"/>
      <c r="R156" s="17"/>
      <c r="S156" s="17"/>
      <c r="T156" s="17"/>
      <c r="U156" s="17"/>
      <c r="V156" s="17"/>
      <c r="W156" s="17"/>
      <c r="X156" s="17"/>
      <c r="Y156" s="17"/>
      <c r="Z156" s="17"/>
      <c r="AA156" s="17"/>
      <c r="AB156" s="17"/>
      <c r="AC156" s="17"/>
    </row>
    <row r="157" spans="1:29" ht="12.75" customHeight="1">
      <c r="A157" s="17"/>
      <c r="B157" s="17"/>
      <c r="C157" s="17"/>
      <c r="D157" s="17"/>
      <c r="E157" s="17"/>
      <c r="F157" s="17"/>
      <c r="G157" s="17"/>
      <c r="H157" s="17"/>
      <c r="I157" s="17"/>
      <c r="J157" s="183"/>
      <c r="K157" s="17"/>
      <c r="L157" s="17"/>
      <c r="M157" s="17"/>
      <c r="N157" s="17"/>
      <c r="O157" s="17"/>
      <c r="P157" s="17"/>
      <c r="Q157" s="17"/>
      <c r="R157" s="17"/>
      <c r="S157" s="17"/>
      <c r="T157" s="17"/>
      <c r="U157" s="17"/>
      <c r="V157" s="17"/>
      <c r="W157" s="17"/>
      <c r="X157" s="17"/>
      <c r="Y157" s="17"/>
      <c r="Z157" s="17"/>
      <c r="AA157" s="17"/>
      <c r="AB157" s="17"/>
      <c r="AC157" s="17"/>
    </row>
    <row r="158" spans="1:29" ht="12.75" customHeight="1">
      <c r="A158" s="17"/>
      <c r="B158" s="17"/>
      <c r="C158" s="17"/>
      <c r="D158" s="17"/>
      <c r="E158" s="17"/>
      <c r="F158" s="17"/>
      <c r="G158" s="17"/>
      <c r="H158" s="17"/>
      <c r="I158" s="17"/>
      <c r="J158" s="183"/>
      <c r="K158" s="17"/>
      <c r="L158" s="17"/>
      <c r="M158" s="17"/>
      <c r="N158" s="17"/>
      <c r="O158" s="17"/>
      <c r="P158" s="17"/>
      <c r="Q158" s="17"/>
      <c r="R158" s="17"/>
      <c r="S158" s="17"/>
      <c r="T158" s="17"/>
      <c r="U158" s="17"/>
      <c r="V158" s="17"/>
      <c r="W158" s="17"/>
      <c r="X158" s="17"/>
      <c r="Y158" s="17"/>
      <c r="Z158" s="17"/>
      <c r="AA158" s="17"/>
      <c r="AB158" s="17"/>
      <c r="AC158" s="17"/>
    </row>
    <row r="159" spans="1:29" ht="12.75" customHeight="1">
      <c r="A159" s="17"/>
      <c r="B159" s="17"/>
      <c r="C159" s="17"/>
      <c r="D159" s="17"/>
      <c r="E159" s="17"/>
      <c r="F159" s="17"/>
      <c r="G159" s="17"/>
      <c r="H159" s="17"/>
      <c r="I159" s="17"/>
      <c r="J159" s="183"/>
      <c r="K159" s="17"/>
      <c r="L159" s="17"/>
      <c r="M159" s="17"/>
      <c r="N159" s="17"/>
      <c r="O159" s="17"/>
      <c r="P159" s="17"/>
      <c r="Q159" s="17"/>
      <c r="R159" s="17"/>
      <c r="S159" s="17"/>
      <c r="T159" s="17"/>
      <c r="U159" s="17"/>
      <c r="V159" s="17"/>
      <c r="W159" s="17"/>
      <c r="X159" s="17"/>
      <c r="Y159" s="17"/>
      <c r="Z159" s="17"/>
      <c r="AA159" s="17"/>
      <c r="AB159" s="17"/>
      <c r="AC159" s="17"/>
    </row>
    <row r="160" spans="1:29" ht="12.75" customHeight="1">
      <c r="A160" s="17"/>
      <c r="B160" s="17"/>
      <c r="C160" s="17"/>
      <c r="D160" s="17"/>
      <c r="E160" s="17"/>
      <c r="F160" s="17"/>
      <c r="G160" s="17"/>
      <c r="H160" s="17"/>
      <c r="I160" s="17"/>
      <c r="J160" s="183"/>
      <c r="K160" s="17"/>
      <c r="L160" s="17"/>
      <c r="M160" s="17"/>
      <c r="N160" s="17"/>
      <c r="O160" s="17"/>
      <c r="P160" s="17"/>
      <c r="Q160" s="17"/>
      <c r="R160" s="17"/>
      <c r="S160" s="17"/>
      <c r="T160" s="17"/>
      <c r="U160" s="17"/>
      <c r="V160" s="17"/>
      <c r="W160" s="17"/>
      <c r="X160" s="17"/>
      <c r="Y160" s="17"/>
      <c r="Z160" s="17"/>
      <c r="AA160" s="17"/>
      <c r="AB160" s="17"/>
      <c r="AC160" s="17"/>
    </row>
    <row r="161" spans="1:29" ht="12.75" customHeight="1">
      <c r="A161" s="17"/>
      <c r="B161" s="17"/>
      <c r="C161" s="17"/>
      <c r="D161" s="17"/>
      <c r="E161" s="17"/>
      <c r="F161" s="17"/>
      <c r="G161" s="17"/>
      <c r="H161" s="17"/>
      <c r="I161" s="17"/>
      <c r="J161" s="183"/>
      <c r="K161" s="17"/>
      <c r="L161" s="17"/>
      <c r="M161" s="17"/>
      <c r="N161" s="17"/>
      <c r="O161" s="17"/>
      <c r="P161" s="17"/>
      <c r="Q161" s="17"/>
      <c r="R161" s="17"/>
      <c r="S161" s="17"/>
      <c r="T161" s="17"/>
      <c r="U161" s="17"/>
      <c r="V161" s="17"/>
      <c r="W161" s="17"/>
      <c r="X161" s="17"/>
      <c r="Y161" s="17"/>
      <c r="Z161" s="17"/>
      <c r="AA161" s="17"/>
      <c r="AB161" s="17"/>
      <c r="AC161" s="17"/>
    </row>
    <row r="162" spans="1:29" ht="12.75" customHeight="1">
      <c r="A162" s="17"/>
      <c r="B162" s="17"/>
      <c r="C162" s="17"/>
      <c r="D162" s="17"/>
      <c r="E162" s="17"/>
      <c r="F162" s="17"/>
      <c r="G162" s="17"/>
      <c r="H162" s="17"/>
      <c r="I162" s="17"/>
      <c r="J162" s="183"/>
      <c r="K162" s="17"/>
      <c r="L162" s="17"/>
      <c r="M162" s="17"/>
      <c r="N162" s="17"/>
      <c r="O162" s="17"/>
      <c r="P162" s="17"/>
      <c r="Q162" s="17"/>
      <c r="R162" s="17"/>
      <c r="S162" s="17"/>
      <c r="T162" s="17"/>
      <c r="U162" s="17"/>
      <c r="V162" s="17"/>
      <c r="W162" s="17"/>
      <c r="X162" s="17"/>
      <c r="Y162" s="17"/>
      <c r="Z162" s="17"/>
      <c r="AA162" s="17"/>
      <c r="AB162" s="17"/>
      <c r="AC162" s="17"/>
    </row>
    <row r="163" spans="1:29" ht="12.75" customHeight="1">
      <c r="A163" s="17"/>
      <c r="B163" s="17"/>
      <c r="C163" s="17"/>
      <c r="D163" s="17"/>
      <c r="E163" s="17"/>
      <c r="F163" s="17"/>
      <c r="G163" s="17"/>
      <c r="H163" s="17"/>
      <c r="I163" s="17"/>
      <c r="J163" s="183"/>
      <c r="K163" s="17"/>
      <c r="L163" s="17"/>
      <c r="M163" s="17"/>
      <c r="N163" s="17"/>
      <c r="O163" s="17"/>
      <c r="P163" s="17"/>
      <c r="Q163" s="17"/>
      <c r="R163" s="17"/>
      <c r="S163" s="17"/>
      <c r="T163" s="17"/>
      <c r="U163" s="17"/>
      <c r="V163" s="17"/>
      <c r="W163" s="17"/>
      <c r="X163" s="17"/>
      <c r="Y163" s="17"/>
      <c r="Z163" s="17"/>
      <c r="AA163" s="17"/>
      <c r="AB163" s="17"/>
      <c r="AC163" s="17"/>
    </row>
    <row r="164" spans="1:29" ht="12.75" customHeight="1">
      <c r="A164" s="17"/>
      <c r="B164" s="17"/>
      <c r="C164" s="17"/>
      <c r="D164" s="17"/>
      <c r="E164" s="17"/>
      <c r="F164" s="17"/>
      <c r="G164" s="17"/>
      <c r="H164" s="17"/>
      <c r="I164" s="17"/>
      <c r="J164" s="183"/>
      <c r="K164" s="17"/>
      <c r="L164" s="17"/>
      <c r="M164" s="17"/>
      <c r="N164" s="17"/>
      <c r="O164" s="17"/>
      <c r="P164" s="17"/>
      <c r="Q164" s="17"/>
      <c r="R164" s="17"/>
      <c r="S164" s="17"/>
      <c r="T164" s="17"/>
      <c r="U164" s="17"/>
      <c r="V164" s="17"/>
      <c r="W164" s="17"/>
      <c r="X164" s="17"/>
      <c r="Y164" s="17"/>
      <c r="Z164" s="17"/>
      <c r="AA164" s="17"/>
      <c r="AB164" s="17"/>
      <c r="AC164" s="17"/>
    </row>
    <row r="165" spans="1:29" ht="12.75" customHeight="1">
      <c r="A165" s="17"/>
      <c r="B165" s="17"/>
      <c r="C165" s="17"/>
      <c r="D165" s="17"/>
      <c r="E165" s="17"/>
      <c r="F165" s="17"/>
      <c r="G165" s="17"/>
      <c r="H165" s="17"/>
      <c r="I165" s="17"/>
      <c r="J165" s="183"/>
      <c r="K165" s="17"/>
      <c r="L165" s="17"/>
      <c r="M165" s="17"/>
      <c r="N165" s="17"/>
      <c r="O165" s="17"/>
      <c r="P165" s="17"/>
      <c r="Q165" s="17"/>
      <c r="R165" s="17"/>
      <c r="S165" s="17"/>
      <c r="T165" s="17"/>
      <c r="U165" s="17"/>
      <c r="V165" s="17"/>
      <c r="W165" s="17"/>
      <c r="X165" s="17"/>
      <c r="Y165" s="17"/>
      <c r="Z165" s="17"/>
      <c r="AA165" s="17"/>
      <c r="AB165" s="17"/>
      <c r="AC165" s="17"/>
    </row>
    <row r="166" spans="1:29" ht="12.75" customHeight="1">
      <c r="A166" s="17"/>
      <c r="B166" s="17"/>
      <c r="C166" s="17"/>
      <c r="D166" s="17"/>
      <c r="E166" s="17"/>
      <c r="F166" s="17"/>
      <c r="G166" s="17"/>
      <c r="H166" s="17"/>
      <c r="I166" s="17"/>
      <c r="J166" s="183"/>
      <c r="K166" s="17"/>
      <c r="L166" s="17"/>
      <c r="M166" s="17"/>
      <c r="N166" s="17"/>
      <c r="O166" s="17"/>
      <c r="P166" s="17"/>
      <c r="Q166" s="17"/>
      <c r="R166" s="17"/>
      <c r="S166" s="17"/>
      <c r="T166" s="17"/>
      <c r="U166" s="17"/>
      <c r="V166" s="17"/>
      <c r="W166" s="17"/>
      <c r="X166" s="17"/>
      <c r="Y166" s="17"/>
      <c r="Z166" s="17"/>
      <c r="AA166" s="17"/>
      <c r="AB166" s="17"/>
      <c r="AC166" s="17"/>
    </row>
    <row r="167" spans="1:29" ht="12.75" customHeight="1">
      <c r="A167" s="17"/>
      <c r="B167" s="17"/>
      <c r="C167" s="17"/>
      <c r="D167" s="17"/>
      <c r="E167" s="17"/>
      <c r="F167" s="17"/>
      <c r="G167" s="17"/>
      <c r="H167" s="17"/>
      <c r="I167" s="17"/>
      <c r="J167" s="183"/>
      <c r="K167" s="17"/>
      <c r="L167" s="17"/>
      <c r="M167" s="17"/>
      <c r="N167" s="17"/>
      <c r="O167" s="17"/>
      <c r="P167" s="17"/>
      <c r="Q167" s="17"/>
      <c r="R167" s="17"/>
      <c r="S167" s="17"/>
      <c r="T167" s="17"/>
      <c r="U167" s="17"/>
      <c r="V167" s="17"/>
      <c r="W167" s="17"/>
      <c r="X167" s="17"/>
      <c r="Y167" s="17"/>
      <c r="Z167" s="17"/>
      <c r="AA167" s="17"/>
      <c r="AB167" s="17"/>
      <c r="AC167" s="17"/>
    </row>
    <row r="168" spans="1:29" ht="12.75" customHeight="1">
      <c r="A168" s="17"/>
      <c r="B168" s="17"/>
      <c r="C168" s="17"/>
      <c r="D168" s="17"/>
      <c r="E168" s="17"/>
      <c r="F168" s="17"/>
      <c r="G168" s="17"/>
      <c r="H168" s="17"/>
      <c r="I168" s="17"/>
      <c r="J168" s="183"/>
      <c r="K168" s="17"/>
      <c r="L168" s="17"/>
      <c r="M168" s="17"/>
      <c r="N168" s="17"/>
      <c r="O168" s="17"/>
      <c r="P168" s="17"/>
      <c r="Q168" s="17"/>
      <c r="R168" s="17"/>
      <c r="S168" s="17"/>
      <c r="T168" s="17"/>
      <c r="U168" s="17"/>
      <c r="V168" s="17"/>
      <c r="W168" s="17"/>
      <c r="X168" s="17"/>
      <c r="Y168" s="17"/>
      <c r="Z168" s="17"/>
      <c r="AA168" s="17"/>
      <c r="AB168" s="17"/>
      <c r="AC168" s="17"/>
    </row>
    <row r="169" spans="1:29" ht="12.75" customHeight="1">
      <c r="A169" s="17"/>
      <c r="B169" s="17"/>
      <c r="C169" s="17"/>
      <c r="D169" s="17"/>
      <c r="E169" s="17"/>
      <c r="F169" s="17"/>
      <c r="G169" s="17"/>
      <c r="H169" s="17"/>
      <c r="I169" s="17"/>
      <c r="J169" s="183"/>
      <c r="K169" s="17"/>
      <c r="L169" s="17"/>
      <c r="M169" s="17"/>
      <c r="N169" s="17"/>
      <c r="O169" s="17"/>
      <c r="P169" s="17"/>
      <c r="Q169" s="17"/>
      <c r="R169" s="17"/>
      <c r="S169" s="17"/>
      <c r="T169" s="17"/>
      <c r="U169" s="17"/>
      <c r="V169" s="17"/>
      <c r="W169" s="17"/>
      <c r="X169" s="17"/>
      <c r="Y169" s="17"/>
      <c r="Z169" s="17"/>
      <c r="AA169" s="17"/>
      <c r="AB169" s="17"/>
      <c r="AC169" s="17"/>
    </row>
    <row r="170" spans="1:29" ht="12.75" customHeight="1">
      <c r="A170" s="17"/>
      <c r="B170" s="17"/>
      <c r="C170" s="17"/>
      <c r="D170" s="17"/>
      <c r="E170" s="17"/>
      <c r="F170" s="17"/>
      <c r="G170" s="17"/>
      <c r="H170" s="17"/>
      <c r="I170" s="17"/>
      <c r="J170" s="183"/>
      <c r="K170" s="17"/>
      <c r="L170" s="17"/>
      <c r="M170" s="17"/>
      <c r="N170" s="17"/>
      <c r="O170" s="17"/>
      <c r="P170" s="17"/>
      <c r="Q170" s="17"/>
      <c r="R170" s="17"/>
      <c r="S170" s="17"/>
      <c r="T170" s="17"/>
      <c r="U170" s="17"/>
      <c r="V170" s="17"/>
      <c r="W170" s="17"/>
      <c r="X170" s="17"/>
      <c r="Y170" s="17"/>
      <c r="Z170" s="17"/>
      <c r="AA170" s="17"/>
      <c r="AB170" s="17"/>
      <c r="AC170" s="17"/>
    </row>
    <row r="171" spans="1:29" ht="12.75" customHeight="1">
      <c r="A171" s="17"/>
      <c r="B171" s="17"/>
      <c r="C171" s="17"/>
      <c r="D171" s="17"/>
      <c r="E171" s="17"/>
      <c r="F171" s="17"/>
      <c r="G171" s="17"/>
      <c r="H171" s="17"/>
      <c r="I171" s="17"/>
      <c r="J171" s="183"/>
      <c r="K171" s="17"/>
      <c r="L171" s="17"/>
      <c r="M171" s="17"/>
      <c r="N171" s="17"/>
      <c r="O171" s="17"/>
      <c r="P171" s="17"/>
      <c r="Q171" s="17"/>
      <c r="R171" s="17"/>
      <c r="S171" s="17"/>
      <c r="T171" s="17"/>
      <c r="U171" s="17"/>
      <c r="V171" s="17"/>
      <c r="W171" s="17"/>
      <c r="X171" s="17"/>
      <c r="Y171" s="17"/>
      <c r="Z171" s="17"/>
      <c r="AA171" s="17"/>
      <c r="AB171" s="17"/>
      <c r="AC171" s="17"/>
    </row>
    <row r="172" spans="1:29" ht="12.75" customHeight="1">
      <c r="A172" s="17"/>
      <c r="B172" s="17"/>
      <c r="C172" s="17"/>
      <c r="D172" s="17"/>
      <c r="E172" s="17"/>
      <c r="F172" s="17"/>
      <c r="G172" s="17"/>
      <c r="H172" s="17"/>
      <c r="I172" s="17"/>
      <c r="J172" s="183"/>
      <c r="K172" s="17"/>
      <c r="L172" s="17"/>
      <c r="M172" s="17"/>
      <c r="N172" s="17"/>
      <c r="O172" s="17"/>
      <c r="P172" s="17"/>
      <c r="Q172" s="17"/>
      <c r="R172" s="17"/>
      <c r="S172" s="17"/>
      <c r="T172" s="17"/>
      <c r="U172" s="17"/>
      <c r="V172" s="17"/>
      <c r="W172" s="17"/>
      <c r="X172" s="17"/>
      <c r="Y172" s="17"/>
      <c r="Z172" s="17"/>
      <c r="AA172" s="17"/>
      <c r="AB172" s="17"/>
      <c r="AC172" s="17"/>
    </row>
    <row r="173" spans="1:29" ht="12.75" customHeight="1">
      <c r="A173" s="17"/>
      <c r="B173" s="17"/>
      <c r="C173" s="17"/>
      <c r="D173" s="17"/>
      <c r="E173" s="17"/>
      <c r="F173" s="17"/>
      <c r="G173" s="17"/>
      <c r="H173" s="17"/>
      <c r="I173" s="17"/>
      <c r="J173" s="183"/>
      <c r="K173" s="17"/>
      <c r="L173" s="17"/>
      <c r="M173" s="17"/>
      <c r="N173" s="17"/>
      <c r="O173" s="17"/>
      <c r="P173" s="17"/>
      <c r="Q173" s="17"/>
      <c r="R173" s="17"/>
      <c r="S173" s="17"/>
      <c r="T173" s="17"/>
      <c r="U173" s="17"/>
      <c r="V173" s="17"/>
      <c r="W173" s="17"/>
      <c r="X173" s="17"/>
      <c r="Y173" s="17"/>
      <c r="Z173" s="17"/>
      <c r="AA173" s="17"/>
      <c r="AB173" s="17"/>
      <c r="AC173" s="17"/>
    </row>
    <row r="174" spans="1:29" ht="12.75" customHeight="1">
      <c r="A174" s="17"/>
      <c r="B174" s="17"/>
      <c r="C174" s="17"/>
      <c r="D174" s="17"/>
      <c r="E174" s="17"/>
      <c r="F174" s="17"/>
      <c r="G174" s="17"/>
      <c r="H174" s="17"/>
      <c r="I174" s="17"/>
      <c r="J174" s="183"/>
      <c r="K174" s="17"/>
      <c r="L174" s="17"/>
      <c r="M174" s="17"/>
      <c r="N174" s="17"/>
      <c r="O174" s="17"/>
      <c r="P174" s="17"/>
      <c r="Q174" s="17"/>
      <c r="R174" s="17"/>
      <c r="S174" s="17"/>
      <c r="T174" s="17"/>
      <c r="U174" s="17"/>
      <c r="V174" s="17"/>
      <c r="W174" s="17"/>
      <c r="X174" s="17"/>
      <c r="Y174" s="17"/>
      <c r="Z174" s="17"/>
      <c r="AA174" s="17"/>
      <c r="AB174" s="17"/>
      <c r="AC174" s="17"/>
    </row>
    <row r="175" spans="1:29" ht="12.75" customHeight="1">
      <c r="A175" s="17"/>
      <c r="B175" s="17"/>
      <c r="C175" s="17"/>
      <c r="D175" s="17"/>
      <c r="E175" s="17"/>
      <c r="F175" s="17"/>
      <c r="G175" s="17"/>
      <c r="H175" s="17"/>
      <c r="I175" s="17"/>
      <c r="J175" s="183"/>
      <c r="K175" s="17"/>
      <c r="L175" s="17"/>
      <c r="M175" s="17"/>
      <c r="N175" s="17"/>
      <c r="O175" s="17"/>
      <c r="P175" s="17"/>
      <c r="Q175" s="17"/>
      <c r="R175" s="17"/>
      <c r="S175" s="17"/>
      <c r="T175" s="17"/>
      <c r="U175" s="17"/>
      <c r="V175" s="17"/>
      <c r="W175" s="17"/>
      <c r="X175" s="17"/>
      <c r="Y175" s="17"/>
      <c r="Z175" s="17"/>
      <c r="AA175" s="17"/>
      <c r="AB175" s="17"/>
      <c r="AC175" s="17"/>
    </row>
    <row r="176" spans="1:29" ht="12.75" customHeight="1">
      <c r="A176" s="17"/>
      <c r="B176" s="17"/>
      <c r="C176" s="17"/>
      <c r="D176" s="17"/>
      <c r="E176" s="17"/>
      <c r="F176" s="17"/>
      <c r="G176" s="17"/>
      <c r="H176" s="17"/>
      <c r="I176" s="17"/>
      <c r="J176" s="183"/>
      <c r="K176" s="17"/>
      <c r="L176" s="17"/>
      <c r="M176" s="17"/>
      <c r="N176" s="17"/>
      <c r="O176" s="17"/>
      <c r="P176" s="17"/>
      <c r="Q176" s="17"/>
      <c r="R176" s="17"/>
      <c r="S176" s="17"/>
      <c r="T176" s="17"/>
      <c r="U176" s="17"/>
      <c r="V176" s="17"/>
      <c r="W176" s="17"/>
      <c r="X176" s="17"/>
      <c r="Y176" s="17"/>
      <c r="Z176" s="17"/>
      <c r="AA176" s="17"/>
      <c r="AB176" s="17"/>
      <c r="AC176" s="17"/>
    </row>
    <row r="177" spans="1:29" ht="12.75" customHeight="1">
      <c r="A177" s="17"/>
      <c r="B177" s="17"/>
      <c r="C177" s="17"/>
      <c r="D177" s="17"/>
      <c r="E177" s="17"/>
      <c r="F177" s="17"/>
      <c r="G177" s="17"/>
      <c r="H177" s="17"/>
      <c r="I177" s="17"/>
      <c r="J177" s="183"/>
      <c r="K177" s="17"/>
      <c r="L177" s="17"/>
      <c r="M177" s="17"/>
      <c r="N177" s="17"/>
      <c r="O177" s="17"/>
      <c r="P177" s="17"/>
      <c r="Q177" s="17"/>
      <c r="R177" s="17"/>
      <c r="S177" s="17"/>
      <c r="T177" s="17"/>
      <c r="U177" s="17"/>
      <c r="V177" s="17"/>
      <c r="W177" s="17"/>
      <c r="X177" s="17"/>
      <c r="Y177" s="17"/>
      <c r="Z177" s="17"/>
      <c r="AA177" s="17"/>
      <c r="AB177" s="17"/>
      <c r="AC177" s="17"/>
    </row>
    <row r="178" spans="1:29" ht="12.75" customHeight="1">
      <c r="A178" s="17"/>
      <c r="B178" s="17"/>
      <c r="C178" s="17"/>
      <c r="D178" s="17"/>
      <c r="E178" s="17"/>
      <c r="F178" s="17"/>
      <c r="G178" s="17"/>
      <c r="H178" s="17"/>
      <c r="I178" s="17"/>
      <c r="J178" s="183"/>
      <c r="K178" s="17"/>
      <c r="L178" s="17"/>
      <c r="M178" s="17"/>
      <c r="N178" s="17"/>
      <c r="O178" s="17"/>
      <c r="P178" s="17"/>
      <c r="Q178" s="17"/>
      <c r="R178" s="17"/>
      <c r="S178" s="17"/>
      <c r="T178" s="17"/>
      <c r="U178" s="17"/>
      <c r="V178" s="17"/>
      <c r="W178" s="17"/>
      <c r="X178" s="17"/>
      <c r="Y178" s="17"/>
      <c r="Z178" s="17"/>
      <c r="AA178" s="17"/>
      <c r="AB178" s="17"/>
      <c r="AC178" s="17"/>
    </row>
    <row r="179" spans="1:29" ht="12.75" customHeight="1">
      <c r="A179" s="17"/>
      <c r="B179" s="17"/>
      <c r="C179" s="17"/>
      <c r="D179" s="17"/>
      <c r="E179" s="17"/>
      <c r="F179" s="17"/>
      <c r="G179" s="17"/>
      <c r="H179" s="17"/>
      <c r="I179" s="17"/>
      <c r="J179" s="183"/>
      <c r="K179" s="17"/>
      <c r="L179" s="17"/>
      <c r="M179" s="17"/>
      <c r="N179" s="17"/>
      <c r="O179" s="17"/>
      <c r="P179" s="17"/>
      <c r="Q179" s="17"/>
      <c r="R179" s="17"/>
      <c r="S179" s="17"/>
      <c r="T179" s="17"/>
      <c r="U179" s="17"/>
      <c r="V179" s="17"/>
      <c r="W179" s="17"/>
      <c r="X179" s="17"/>
      <c r="Y179" s="17"/>
      <c r="Z179" s="17"/>
      <c r="AA179" s="17"/>
      <c r="AB179" s="17"/>
      <c r="AC179" s="17"/>
    </row>
    <row r="180" spans="1:29" ht="12.75" customHeight="1">
      <c r="A180" s="17"/>
      <c r="B180" s="17"/>
      <c r="C180" s="17"/>
      <c r="D180" s="17"/>
      <c r="E180" s="17"/>
      <c r="F180" s="17"/>
      <c r="G180" s="17"/>
      <c r="H180" s="17"/>
      <c r="I180" s="17"/>
      <c r="J180" s="183"/>
      <c r="K180" s="17"/>
      <c r="L180" s="17"/>
      <c r="M180" s="17"/>
      <c r="N180" s="17"/>
      <c r="O180" s="17"/>
      <c r="P180" s="17"/>
      <c r="Q180" s="17"/>
      <c r="R180" s="17"/>
      <c r="S180" s="17"/>
      <c r="T180" s="17"/>
      <c r="U180" s="17"/>
      <c r="V180" s="17"/>
      <c r="W180" s="17"/>
      <c r="X180" s="17"/>
      <c r="Y180" s="17"/>
      <c r="Z180" s="17"/>
      <c r="AA180" s="17"/>
      <c r="AB180" s="17"/>
      <c r="AC180" s="17"/>
    </row>
    <row r="181" spans="1:29" ht="12.75" customHeight="1">
      <c r="A181" s="17"/>
      <c r="B181" s="17"/>
      <c r="C181" s="17"/>
      <c r="D181" s="17"/>
      <c r="E181" s="17"/>
      <c r="F181" s="17"/>
      <c r="G181" s="17"/>
      <c r="H181" s="17"/>
      <c r="I181" s="17"/>
      <c r="J181" s="183"/>
      <c r="K181" s="17"/>
      <c r="L181" s="17"/>
      <c r="M181" s="17"/>
      <c r="N181" s="17"/>
      <c r="O181" s="17"/>
      <c r="P181" s="17"/>
      <c r="Q181" s="17"/>
      <c r="R181" s="17"/>
      <c r="S181" s="17"/>
      <c r="T181" s="17"/>
      <c r="U181" s="17"/>
      <c r="V181" s="17"/>
      <c r="W181" s="17"/>
      <c r="X181" s="17"/>
      <c r="Y181" s="17"/>
      <c r="Z181" s="17"/>
      <c r="AA181" s="17"/>
      <c r="AB181" s="17"/>
      <c r="AC181" s="17"/>
    </row>
    <row r="182" spans="1:29" ht="12.75" customHeight="1">
      <c r="A182" s="17"/>
      <c r="B182" s="17"/>
      <c r="C182" s="17"/>
      <c r="D182" s="17"/>
      <c r="E182" s="17"/>
      <c r="F182" s="17"/>
      <c r="G182" s="17"/>
      <c r="H182" s="17"/>
      <c r="I182" s="17"/>
      <c r="J182" s="183"/>
      <c r="K182" s="17"/>
      <c r="L182" s="17"/>
      <c r="M182" s="17"/>
      <c r="N182" s="17"/>
      <c r="O182" s="17"/>
      <c r="P182" s="17"/>
      <c r="Q182" s="17"/>
      <c r="R182" s="17"/>
      <c r="S182" s="17"/>
      <c r="T182" s="17"/>
      <c r="U182" s="17"/>
      <c r="V182" s="17"/>
      <c r="W182" s="17"/>
      <c r="X182" s="17"/>
      <c r="Y182" s="17"/>
      <c r="Z182" s="17"/>
      <c r="AA182" s="17"/>
      <c r="AB182" s="17"/>
      <c r="AC182" s="17"/>
    </row>
    <row r="183" spans="1:29" ht="12.75" customHeight="1">
      <c r="A183" s="17"/>
      <c r="B183" s="17"/>
      <c r="C183" s="17"/>
      <c r="D183" s="17"/>
      <c r="E183" s="17"/>
      <c r="F183" s="17"/>
      <c r="G183" s="17"/>
      <c r="H183" s="17"/>
      <c r="I183" s="17"/>
      <c r="J183" s="183"/>
      <c r="K183" s="17"/>
      <c r="L183" s="17"/>
      <c r="M183" s="17"/>
      <c r="N183" s="17"/>
      <c r="O183" s="17"/>
      <c r="P183" s="17"/>
      <c r="Q183" s="17"/>
      <c r="R183" s="17"/>
      <c r="S183" s="17"/>
      <c r="T183" s="17"/>
      <c r="U183" s="17"/>
      <c r="V183" s="17"/>
      <c r="W183" s="17"/>
      <c r="X183" s="17"/>
      <c r="Y183" s="17"/>
      <c r="Z183" s="17"/>
      <c r="AA183" s="17"/>
      <c r="AB183" s="17"/>
      <c r="AC183" s="17"/>
    </row>
    <row r="184" spans="1:29" ht="12.75" customHeight="1">
      <c r="A184" s="17"/>
      <c r="B184" s="17"/>
      <c r="C184" s="17"/>
      <c r="D184" s="17"/>
      <c r="E184" s="17"/>
      <c r="F184" s="17"/>
      <c r="G184" s="17"/>
      <c r="H184" s="17"/>
      <c r="I184" s="17"/>
      <c r="J184" s="183"/>
      <c r="K184" s="17"/>
      <c r="L184" s="17"/>
      <c r="M184" s="17"/>
      <c r="N184" s="17"/>
      <c r="O184" s="17"/>
      <c r="P184" s="17"/>
      <c r="Q184" s="17"/>
      <c r="R184" s="17"/>
      <c r="S184" s="17"/>
      <c r="T184" s="17"/>
      <c r="U184" s="17"/>
      <c r="V184" s="17"/>
      <c r="W184" s="17"/>
      <c r="X184" s="17"/>
      <c r="Y184" s="17"/>
      <c r="Z184" s="17"/>
      <c r="AA184" s="17"/>
      <c r="AB184" s="17"/>
      <c r="AC184" s="17"/>
    </row>
    <row r="185" spans="1:29" ht="12.75" customHeight="1">
      <c r="A185" s="17"/>
      <c r="B185" s="17"/>
      <c r="C185" s="17"/>
      <c r="D185" s="17"/>
      <c r="E185" s="17"/>
      <c r="F185" s="17"/>
      <c r="G185" s="17"/>
      <c r="H185" s="17"/>
      <c r="I185" s="17"/>
      <c r="J185" s="183"/>
      <c r="K185" s="17"/>
      <c r="L185" s="17"/>
      <c r="M185" s="17"/>
      <c r="N185" s="17"/>
      <c r="O185" s="17"/>
      <c r="P185" s="17"/>
      <c r="Q185" s="17"/>
      <c r="R185" s="17"/>
      <c r="S185" s="17"/>
      <c r="T185" s="17"/>
      <c r="U185" s="17"/>
      <c r="V185" s="17"/>
      <c r="W185" s="17"/>
      <c r="X185" s="17"/>
      <c r="Y185" s="17"/>
      <c r="Z185" s="17"/>
      <c r="AA185" s="17"/>
      <c r="AB185" s="17"/>
      <c r="AC185" s="17"/>
    </row>
    <row r="186" spans="1:29" ht="12.75" customHeight="1">
      <c r="A186" s="17"/>
      <c r="B186" s="17"/>
      <c r="C186" s="17"/>
      <c r="D186" s="17"/>
      <c r="E186" s="17"/>
      <c r="F186" s="17"/>
      <c r="G186" s="17"/>
      <c r="H186" s="17"/>
      <c r="I186" s="17"/>
      <c r="J186" s="183"/>
      <c r="K186" s="17"/>
      <c r="L186" s="17"/>
      <c r="M186" s="17"/>
      <c r="N186" s="17"/>
      <c r="O186" s="17"/>
      <c r="P186" s="17"/>
      <c r="Q186" s="17"/>
      <c r="R186" s="17"/>
      <c r="S186" s="17"/>
      <c r="T186" s="17"/>
      <c r="U186" s="17"/>
      <c r="V186" s="17"/>
      <c r="W186" s="17"/>
      <c r="X186" s="17"/>
      <c r="Y186" s="17"/>
      <c r="Z186" s="17"/>
      <c r="AA186" s="17"/>
      <c r="AB186" s="17"/>
      <c r="AC186" s="17"/>
    </row>
    <row r="187" spans="1:29" ht="12.75" customHeight="1">
      <c r="A187" s="17"/>
      <c r="B187" s="17"/>
      <c r="C187" s="17"/>
      <c r="D187" s="17"/>
      <c r="E187" s="17"/>
      <c r="F187" s="17"/>
      <c r="G187" s="17"/>
      <c r="H187" s="17"/>
      <c r="I187" s="17"/>
      <c r="J187" s="183"/>
      <c r="K187" s="17"/>
      <c r="L187" s="17"/>
      <c r="M187" s="17"/>
      <c r="N187" s="17"/>
      <c r="O187" s="17"/>
      <c r="P187" s="17"/>
      <c r="Q187" s="17"/>
      <c r="R187" s="17"/>
      <c r="S187" s="17"/>
      <c r="T187" s="17"/>
      <c r="U187" s="17"/>
      <c r="V187" s="17"/>
      <c r="W187" s="17"/>
      <c r="X187" s="17"/>
      <c r="Y187" s="17"/>
      <c r="Z187" s="17"/>
      <c r="AA187" s="17"/>
      <c r="AB187" s="17"/>
      <c r="AC187" s="17"/>
    </row>
    <row r="188" spans="1:29" ht="12.75" customHeight="1">
      <c r="A188" s="17"/>
      <c r="B188" s="17"/>
      <c r="C188" s="17"/>
      <c r="D188" s="17"/>
      <c r="E188" s="17"/>
      <c r="F188" s="17"/>
      <c r="G188" s="17"/>
      <c r="H188" s="17"/>
      <c r="I188" s="17"/>
      <c r="J188" s="183"/>
      <c r="K188" s="17"/>
      <c r="L188" s="17"/>
      <c r="M188" s="17"/>
      <c r="N188" s="17"/>
      <c r="O188" s="17"/>
      <c r="P188" s="17"/>
      <c r="Q188" s="17"/>
      <c r="R188" s="17"/>
      <c r="S188" s="17"/>
      <c r="T188" s="17"/>
      <c r="U188" s="17"/>
      <c r="V188" s="17"/>
      <c r="W188" s="17"/>
      <c r="X188" s="17"/>
      <c r="Y188" s="17"/>
      <c r="Z188" s="17"/>
      <c r="AA188" s="17"/>
      <c r="AB188" s="17"/>
      <c r="AC188" s="17"/>
    </row>
    <row r="189" spans="1:29" ht="12.75" customHeight="1">
      <c r="A189" s="17"/>
      <c r="B189" s="17"/>
      <c r="C189" s="17"/>
      <c r="D189" s="17"/>
      <c r="E189" s="17"/>
      <c r="F189" s="17"/>
      <c r="G189" s="17"/>
      <c r="H189" s="17"/>
      <c r="I189" s="17"/>
      <c r="J189" s="183"/>
      <c r="K189" s="17"/>
      <c r="L189" s="17"/>
      <c r="M189" s="17"/>
      <c r="N189" s="17"/>
      <c r="O189" s="17"/>
      <c r="P189" s="17"/>
      <c r="Q189" s="17"/>
      <c r="R189" s="17"/>
      <c r="S189" s="17"/>
      <c r="T189" s="17"/>
      <c r="U189" s="17"/>
      <c r="V189" s="17"/>
      <c r="W189" s="17"/>
      <c r="X189" s="17"/>
      <c r="Y189" s="17"/>
      <c r="Z189" s="17"/>
      <c r="AA189" s="17"/>
      <c r="AB189" s="17"/>
      <c r="AC189" s="17"/>
    </row>
    <row r="190" spans="1:29" ht="12.75" customHeight="1">
      <c r="A190" s="17"/>
      <c r="B190" s="17"/>
      <c r="C190" s="17"/>
      <c r="D190" s="17"/>
      <c r="E190" s="17"/>
      <c r="F190" s="17"/>
      <c r="G190" s="17"/>
      <c r="H190" s="17"/>
      <c r="I190" s="17"/>
      <c r="J190" s="183"/>
      <c r="K190" s="17"/>
      <c r="L190" s="17"/>
      <c r="M190" s="17"/>
      <c r="N190" s="17"/>
      <c r="O190" s="17"/>
      <c r="P190" s="17"/>
      <c r="Q190" s="17"/>
      <c r="R190" s="17"/>
      <c r="S190" s="17"/>
      <c r="T190" s="17"/>
      <c r="U190" s="17"/>
      <c r="V190" s="17"/>
      <c r="W190" s="17"/>
      <c r="X190" s="17"/>
      <c r="Y190" s="17"/>
      <c r="Z190" s="17"/>
      <c r="AA190" s="17"/>
      <c r="AB190" s="17"/>
      <c r="AC190" s="17"/>
    </row>
    <row r="191" spans="1:29" ht="12.75" customHeight="1">
      <c r="A191" s="17"/>
      <c r="B191" s="17"/>
      <c r="C191" s="17"/>
      <c r="D191" s="17"/>
      <c r="E191" s="17"/>
      <c r="F191" s="17"/>
      <c r="G191" s="17"/>
      <c r="H191" s="17"/>
      <c r="I191" s="17"/>
      <c r="J191" s="183"/>
      <c r="K191" s="17"/>
      <c r="L191" s="17"/>
      <c r="M191" s="17"/>
      <c r="N191" s="17"/>
      <c r="O191" s="17"/>
      <c r="P191" s="17"/>
      <c r="Q191" s="17"/>
      <c r="R191" s="17"/>
      <c r="S191" s="17"/>
      <c r="T191" s="17"/>
      <c r="U191" s="17"/>
      <c r="V191" s="17"/>
      <c r="W191" s="17"/>
      <c r="X191" s="17"/>
      <c r="Y191" s="17"/>
      <c r="Z191" s="17"/>
      <c r="AA191" s="17"/>
      <c r="AB191" s="17"/>
      <c r="AC191" s="17"/>
    </row>
    <row r="192" spans="1:29" ht="12.75" customHeight="1">
      <c r="A192" s="17"/>
      <c r="B192" s="17"/>
      <c r="C192" s="17"/>
      <c r="D192" s="17"/>
      <c r="E192" s="17"/>
      <c r="F192" s="17"/>
      <c r="G192" s="17"/>
      <c r="H192" s="17"/>
      <c r="I192" s="17"/>
      <c r="J192" s="183"/>
      <c r="K192" s="17"/>
      <c r="L192" s="17"/>
      <c r="M192" s="17"/>
      <c r="N192" s="17"/>
      <c r="O192" s="17"/>
      <c r="P192" s="17"/>
      <c r="Q192" s="17"/>
      <c r="R192" s="17"/>
      <c r="S192" s="17"/>
      <c r="T192" s="17"/>
      <c r="U192" s="17"/>
      <c r="V192" s="17"/>
      <c r="W192" s="17"/>
      <c r="X192" s="17"/>
      <c r="Y192" s="17"/>
      <c r="Z192" s="17"/>
      <c r="AA192" s="17"/>
      <c r="AB192" s="17"/>
      <c r="AC192" s="17"/>
    </row>
    <row r="193" spans="1:29" ht="12.75" customHeight="1">
      <c r="A193" s="17"/>
      <c r="B193" s="17"/>
      <c r="C193" s="17"/>
      <c r="D193" s="17"/>
      <c r="E193" s="17"/>
      <c r="F193" s="17"/>
      <c r="G193" s="17"/>
      <c r="H193" s="17"/>
      <c r="I193" s="17"/>
      <c r="J193" s="183"/>
      <c r="K193" s="17"/>
      <c r="L193" s="17"/>
      <c r="M193" s="17"/>
      <c r="N193" s="17"/>
      <c r="O193" s="17"/>
      <c r="P193" s="17"/>
      <c r="Q193" s="17"/>
      <c r="R193" s="17"/>
      <c r="S193" s="17"/>
      <c r="T193" s="17"/>
      <c r="U193" s="17"/>
      <c r="V193" s="17"/>
      <c r="W193" s="17"/>
      <c r="X193" s="17"/>
      <c r="Y193" s="17"/>
      <c r="Z193" s="17"/>
      <c r="AA193" s="17"/>
      <c r="AB193" s="17"/>
      <c r="AC193" s="17"/>
    </row>
    <row r="194" spans="1:29" ht="12.75" customHeight="1">
      <c r="A194" s="17"/>
      <c r="B194" s="17"/>
      <c r="C194" s="17"/>
      <c r="D194" s="17"/>
      <c r="E194" s="17"/>
      <c r="F194" s="17"/>
      <c r="G194" s="17"/>
      <c r="H194" s="17"/>
      <c r="I194" s="17"/>
      <c r="J194" s="183"/>
      <c r="K194" s="17"/>
      <c r="L194" s="17"/>
      <c r="M194" s="17"/>
      <c r="N194" s="17"/>
      <c r="O194" s="17"/>
      <c r="P194" s="17"/>
      <c r="Q194" s="17"/>
      <c r="R194" s="17"/>
      <c r="S194" s="17"/>
      <c r="T194" s="17"/>
      <c r="U194" s="17"/>
      <c r="V194" s="17"/>
      <c r="W194" s="17"/>
      <c r="X194" s="17"/>
      <c r="Y194" s="17"/>
      <c r="Z194" s="17"/>
      <c r="AA194" s="17"/>
      <c r="AB194" s="17"/>
      <c r="AC194" s="17"/>
    </row>
    <row r="195" spans="1:29" ht="12.75" customHeight="1">
      <c r="A195" s="17"/>
      <c r="B195" s="17"/>
      <c r="C195" s="17"/>
      <c r="D195" s="17"/>
      <c r="E195" s="17"/>
      <c r="F195" s="17"/>
      <c r="G195" s="17"/>
      <c r="H195" s="17"/>
      <c r="I195" s="17"/>
      <c r="J195" s="183"/>
      <c r="K195" s="17"/>
      <c r="L195" s="17"/>
      <c r="M195" s="17"/>
      <c r="N195" s="17"/>
      <c r="O195" s="17"/>
      <c r="P195" s="17"/>
      <c r="Q195" s="17"/>
      <c r="R195" s="17"/>
      <c r="S195" s="17"/>
      <c r="T195" s="17"/>
      <c r="U195" s="17"/>
      <c r="V195" s="17"/>
      <c r="W195" s="17"/>
      <c r="X195" s="17"/>
      <c r="Y195" s="17"/>
      <c r="Z195" s="17"/>
      <c r="AA195" s="17"/>
      <c r="AB195" s="17"/>
      <c r="AC195" s="17"/>
    </row>
    <row r="196" spans="1:29" ht="12.75" customHeight="1">
      <c r="A196" s="17"/>
      <c r="B196" s="17"/>
      <c r="C196" s="17"/>
      <c r="D196" s="17"/>
      <c r="E196" s="17"/>
      <c r="F196" s="17"/>
      <c r="G196" s="17"/>
      <c r="H196" s="17"/>
      <c r="I196" s="17"/>
      <c r="J196" s="183"/>
      <c r="K196" s="17"/>
      <c r="L196" s="17"/>
      <c r="M196" s="17"/>
      <c r="N196" s="17"/>
      <c r="O196" s="17"/>
      <c r="P196" s="17"/>
      <c r="Q196" s="17"/>
      <c r="R196" s="17"/>
      <c r="S196" s="17"/>
      <c r="T196" s="17"/>
      <c r="U196" s="17"/>
      <c r="V196" s="17"/>
      <c r="W196" s="17"/>
      <c r="X196" s="17"/>
      <c r="Y196" s="17"/>
      <c r="Z196" s="17"/>
      <c r="AA196" s="17"/>
      <c r="AB196" s="17"/>
      <c r="AC196" s="17"/>
    </row>
    <row r="197" spans="1:29" ht="12.75" customHeight="1">
      <c r="A197" s="17"/>
      <c r="B197" s="17"/>
      <c r="C197" s="17"/>
      <c r="D197" s="17"/>
      <c r="E197" s="17"/>
      <c r="F197" s="17"/>
      <c r="G197" s="17"/>
      <c r="H197" s="17"/>
      <c r="I197" s="17"/>
      <c r="J197" s="183"/>
      <c r="K197" s="17"/>
      <c r="L197" s="17"/>
      <c r="M197" s="17"/>
      <c r="N197" s="17"/>
      <c r="O197" s="17"/>
      <c r="P197" s="17"/>
      <c r="Q197" s="17"/>
      <c r="R197" s="17"/>
      <c r="S197" s="17"/>
      <c r="T197" s="17"/>
      <c r="U197" s="17"/>
      <c r="V197" s="17"/>
      <c r="W197" s="17"/>
      <c r="X197" s="17"/>
      <c r="Y197" s="17"/>
      <c r="Z197" s="17"/>
      <c r="AA197" s="17"/>
      <c r="AB197" s="17"/>
      <c r="AC197" s="17"/>
    </row>
    <row r="198" spans="1:29" ht="12.75" customHeight="1">
      <c r="A198" s="17"/>
      <c r="B198" s="17"/>
      <c r="C198" s="17"/>
      <c r="D198" s="17"/>
      <c r="E198" s="17"/>
      <c r="F198" s="17"/>
      <c r="G198" s="17"/>
      <c r="H198" s="17"/>
      <c r="I198" s="17"/>
      <c r="J198" s="183"/>
      <c r="K198" s="17"/>
      <c r="L198" s="17"/>
      <c r="M198" s="17"/>
      <c r="N198" s="17"/>
      <c r="O198" s="17"/>
      <c r="P198" s="17"/>
      <c r="Q198" s="17"/>
      <c r="R198" s="17"/>
      <c r="S198" s="17"/>
      <c r="T198" s="17"/>
      <c r="U198" s="17"/>
      <c r="V198" s="17"/>
      <c r="W198" s="17"/>
      <c r="X198" s="17"/>
      <c r="Y198" s="17"/>
      <c r="Z198" s="17"/>
      <c r="AA198" s="17"/>
      <c r="AB198" s="17"/>
      <c r="AC198" s="17"/>
    </row>
    <row r="199" spans="1:29" ht="12.75" customHeight="1">
      <c r="A199" s="17"/>
      <c r="B199" s="17"/>
      <c r="C199" s="17"/>
      <c r="D199" s="17"/>
      <c r="E199" s="17"/>
      <c r="F199" s="17"/>
      <c r="G199" s="17"/>
      <c r="H199" s="17"/>
      <c r="I199" s="17"/>
      <c r="J199" s="183"/>
      <c r="K199" s="17"/>
      <c r="L199" s="17"/>
      <c r="M199" s="17"/>
      <c r="N199" s="17"/>
      <c r="O199" s="17"/>
      <c r="P199" s="17"/>
      <c r="Q199" s="17"/>
      <c r="R199" s="17"/>
      <c r="S199" s="17"/>
      <c r="T199" s="17"/>
      <c r="U199" s="17"/>
      <c r="V199" s="17"/>
      <c r="W199" s="17"/>
      <c r="X199" s="17"/>
      <c r="Y199" s="17"/>
      <c r="Z199" s="17"/>
      <c r="AA199" s="17"/>
      <c r="AB199" s="17"/>
      <c r="AC199" s="17"/>
    </row>
    <row r="200" spans="1:29" ht="12.75" customHeight="1">
      <c r="A200" s="17"/>
      <c r="B200" s="17"/>
      <c r="C200" s="17"/>
      <c r="D200" s="17"/>
      <c r="E200" s="17"/>
      <c r="F200" s="17"/>
      <c r="G200" s="17"/>
      <c r="H200" s="17"/>
      <c r="I200" s="17"/>
      <c r="J200" s="183"/>
      <c r="K200" s="17"/>
      <c r="L200" s="17"/>
      <c r="M200" s="17"/>
      <c r="N200" s="17"/>
      <c r="O200" s="17"/>
      <c r="P200" s="17"/>
      <c r="Q200" s="17"/>
      <c r="R200" s="17"/>
      <c r="S200" s="17"/>
      <c r="T200" s="17"/>
      <c r="U200" s="17"/>
      <c r="V200" s="17"/>
      <c r="W200" s="17"/>
      <c r="X200" s="17"/>
      <c r="Y200" s="17"/>
      <c r="Z200" s="17"/>
      <c r="AA200" s="17"/>
      <c r="AB200" s="17"/>
      <c r="AC200" s="17"/>
    </row>
    <row r="201" spans="1:29" ht="12.75" customHeight="1">
      <c r="A201" s="17"/>
      <c r="B201" s="17"/>
      <c r="C201" s="17"/>
      <c r="D201" s="17"/>
      <c r="E201" s="17"/>
      <c r="F201" s="17"/>
      <c r="G201" s="17"/>
      <c r="H201" s="17"/>
      <c r="I201" s="17"/>
      <c r="J201" s="183"/>
      <c r="K201" s="17"/>
      <c r="L201" s="17"/>
      <c r="M201" s="17"/>
      <c r="N201" s="17"/>
      <c r="O201" s="17"/>
      <c r="P201" s="17"/>
      <c r="Q201" s="17"/>
      <c r="R201" s="17"/>
      <c r="S201" s="17"/>
      <c r="T201" s="17"/>
      <c r="U201" s="17"/>
      <c r="V201" s="17"/>
      <c r="W201" s="17"/>
      <c r="X201" s="17"/>
      <c r="Y201" s="17"/>
      <c r="Z201" s="17"/>
      <c r="AA201" s="17"/>
      <c r="AB201" s="17"/>
      <c r="AC201" s="17"/>
    </row>
    <row r="202" spans="1:29" ht="12.75" customHeight="1">
      <c r="A202" s="17"/>
      <c r="B202" s="17"/>
      <c r="C202" s="17"/>
      <c r="D202" s="17"/>
      <c r="E202" s="17"/>
      <c r="F202" s="17"/>
      <c r="G202" s="17"/>
      <c r="H202" s="17"/>
      <c r="I202" s="17"/>
      <c r="J202" s="183"/>
      <c r="K202" s="17"/>
      <c r="L202" s="17"/>
      <c r="M202" s="17"/>
      <c r="N202" s="17"/>
      <c r="O202" s="17"/>
      <c r="P202" s="17"/>
      <c r="Q202" s="17"/>
      <c r="R202" s="17"/>
      <c r="S202" s="17"/>
      <c r="T202" s="17"/>
      <c r="U202" s="17"/>
      <c r="V202" s="17"/>
      <c r="W202" s="17"/>
      <c r="X202" s="17"/>
      <c r="Y202" s="17"/>
      <c r="Z202" s="17"/>
      <c r="AA202" s="17"/>
      <c r="AB202" s="17"/>
      <c r="AC202" s="17"/>
    </row>
    <row r="203" spans="1:29" ht="12.75" customHeight="1">
      <c r="A203" s="17"/>
      <c r="B203" s="17"/>
      <c r="C203" s="17"/>
      <c r="D203" s="17"/>
      <c r="E203" s="17"/>
      <c r="F203" s="17"/>
      <c r="G203" s="17"/>
      <c r="H203" s="17"/>
      <c r="I203" s="17"/>
      <c r="J203" s="183"/>
      <c r="K203" s="17"/>
      <c r="L203" s="17"/>
      <c r="M203" s="17"/>
      <c r="N203" s="17"/>
      <c r="O203" s="17"/>
      <c r="P203" s="17"/>
      <c r="Q203" s="17"/>
      <c r="R203" s="17"/>
      <c r="S203" s="17"/>
      <c r="T203" s="17"/>
      <c r="U203" s="17"/>
      <c r="V203" s="17"/>
      <c r="W203" s="17"/>
      <c r="X203" s="17"/>
      <c r="Y203" s="17"/>
      <c r="Z203" s="17"/>
      <c r="AA203" s="17"/>
      <c r="AB203" s="17"/>
      <c r="AC203" s="17"/>
    </row>
    <row r="204" spans="1:29" ht="12.75" customHeight="1">
      <c r="A204" s="17"/>
      <c r="B204" s="17"/>
      <c r="C204" s="17"/>
      <c r="D204" s="17"/>
      <c r="E204" s="17"/>
      <c r="F204" s="17"/>
      <c r="G204" s="17"/>
      <c r="H204" s="17"/>
      <c r="I204" s="17"/>
      <c r="J204" s="183"/>
      <c r="K204" s="17"/>
      <c r="L204" s="17"/>
      <c r="M204" s="17"/>
      <c r="N204" s="17"/>
      <c r="O204" s="17"/>
      <c r="P204" s="17"/>
      <c r="Q204" s="17"/>
      <c r="R204" s="17"/>
      <c r="S204" s="17"/>
      <c r="T204" s="17"/>
      <c r="U204" s="17"/>
      <c r="V204" s="17"/>
      <c r="W204" s="17"/>
      <c r="X204" s="17"/>
      <c r="Y204" s="17"/>
      <c r="Z204" s="17"/>
      <c r="AA204" s="17"/>
      <c r="AB204" s="17"/>
      <c r="AC204" s="17"/>
    </row>
    <row r="205" spans="1:29" ht="12.75" customHeight="1">
      <c r="A205" s="17"/>
      <c r="B205" s="17"/>
      <c r="C205" s="17"/>
      <c r="D205" s="17"/>
      <c r="E205" s="17"/>
      <c r="F205" s="17"/>
      <c r="G205" s="17"/>
      <c r="H205" s="17"/>
      <c r="I205" s="17"/>
      <c r="J205" s="183"/>
      <c r="K205" s="17"/>
      <c r="L205" s="17"/>
      <c r="M205" s="17"/>
      <c r="N205" s="17"/>
      <c r="O205" s="17"/>
      <c r="P205" s="17"/>
      <c r="Q205" s="17"/>
      <c r="R205" s="17"/>
      <c r="S205" s="17"/>
      <c r="T205" s="17"/>
      <c r="U205" s="17"/>
      <c r="V205" s="17"/>
      <c r="W205" s="17"/>
      <c r="X205" s="17"/>
      <c r="Y205" s="17"/>
      <c r="Z205" s="17"/>
      <c r="AA205" s="17"/>
      <c r="AB205" s="17"/>
      <c r="AC205" s="17"/>
    </row>
    <row r="206" spans="1:29" ht="12.75" customHeight="1">
      <c r="A206" s="17"/>
      <c r="B206" s="17"/>
      <c r="C206" s="17"/>
      <c r="D206" s="17"/>
      <c r="E206" s="17"/>
      <c r="F206" s="17"/>
      <c r="G206" s="17"/>
      <c r="H206" s="17"/>
      <c r="I206" s="17"/>
      <c r="J206" s="183"/>
      <c r="K206" s="17"/>
      <c r="L206" s="17"/>
      <c r="M206" s="17"/>
      <c r="N206" s="17"/>
      <c r="O206" s="17"/>
      <c r="P206" s="17"/>
      <c r="Q206" s="17"/>
      <c r="R206" s="17"/>
      <c r="S206" s="17"/>
      <c r="T206" s="17"/>
      <c r="U206" s="17"/>
      <c r="V206" s="17"/>
      <c r="W206" s="17"/>
      <c r="X206" s="17"/>
      <c r="Y206" s="17"/>
      <c r="Z206" s="17"/>
      <c r="AA206" s="17"/>
      <c r="AB206" s="17"/>
      <c r="AC206" s="17"/>
    </row>
    <row r="207" spans="1:29" ht="12.75" customHeight="1">
      <c r="A207" s="17"/>
      <c r="B207" s="17"/>
      <c r="C207" s="17"/>
      <c r="D207" s="17"/>
      <c r="E207" s="17"/>
      <c r="F207" s="17"/>
      <c r="G207" s="17"/>
      <c r="H207" s="17"/>
      <c r="I207" s="17"/>
      <c r="J207" s="183"/>
      <c r="K207" s="17"/>
      <c r="L207" s="17"/>
      <c r="M207" s="17"/>
      <c r="N207" s="17"/>
      <c r="O207" s="17"/>
      <c r="P207" s="17"/>
      <c r="Q207" s="17"/>
      <c r="R207" s="17"/>
      <c r="S207" s="17"/>
      <c r="T207" s="17"/>
      <c r="U207" s="17"/>
      <c r="V207" s="17"/>
      <c r="W207" s="17"/>
      <c r="X207" s="17"/>
      <c r="Y207" s="17"/>
      <c r="Z207" s="17"/>
      <c r="AA207" s="17"/>
      <c r="AB207" s="17"/>
      <c r="AC207" s="17"/>
    </row>
    <row r="208" spans="1:29" ht="12.75" customHeight="1">
      <c r="A208" s="17"/>
      <c r="B208" s="17"/>
      <c r="C208" s="17"/>
      <c r="D208" s="17"/>
      <c r="E208" s="17"/>
      <c r="F208" s="17"/>
      <c r="G208" s="17"/>
      <c r="H208" s="17"/>
      <c r="I208" s="17"/>
      <c r="J208" s="183"/>
      <c r="K208" s="17"/>
      <c r="L208" s="17"/>
      <c r="M208" s="17"/>
      <c r="N208" s="17"/>
      <c r="O208" s="17"/>
      <c r="P208" s="17"/>
      <c r="Q208" s="17"/>
      <c r="R208" s="17"/>
      <c r="S208" s="17"/>
      <c r="T208" s="17"/>
      <c r="U208" s="17"/>
      <c r="V208" s="17"/>
      <c r="W208" s="17"/>
      <c r="X208" s="17"/>
      <c r="Y208" s="17"/>
      <c r="Z208" s="17"/>
      <c r="AA208" s="17"/>
      <c r="AB208" s="17"/>
      <c r="AC208" s="17"/>
    </row>
    <row r="209" spans="1:29" ht="12.75" customHeight="1">
      <c r="A209" s="17"/>
      <c r="B209" s="17"/>
      <c r="C209" s="17"/>
      <c r="D209" s="17"/>
      <c r="E209" s="17"/>
      <c r="F209" s="17"/>
      <c r="G209" s="17"/>
      <c r="H209" s="17"/>
      <c r="I209" s="17"/>
      <c r="J209" s="183"/>
      <c r="K209" s="17"/>
      <c r="L209" s="17"/>
      <c r="M209" s="17"/>
      <c r="N209" s="17"/>
      <c r="O209" s="17"/>
      <c r="P209" s="17"/>
      <c r="Q209" s="17"/>
      <c r="R209" s="17"/>
      <c r="S209" s="17"/>
      <c r="T209" s="17"/>
      <c r="U209" s="17"/>
      <c r="V209" s="17"/>
      <c r="W209" s="17"/>
      <c r="X209" s="17"/>
      <c r="Y209" s="17"/>
      <c r="Z209" s="17"/>
      <c r="AA209" s="17"/>
      <c r="AB209" s="17"/>
      <c r="AC209" s="17"/>
    </row>
    <row r="210" spans="1:29" ht="12.75" customHeight="1">
      <c r="A210" s="17"/>
      <c r="B210" s="17"/>
      <c r="C210" s="17"/>
      <c r="D210" s="17"/>
      <c r="E210" s="17"/>
      <c r="F210" s="17"/>
      <c r="G210" s="17"/>
      <c r="H210" s="17"/>
      <c r="I210" s="17"/>
      <c r="J210" s="183"/>
      <c r="K210" s="17"/>
      <c r="L210" s="17"/>
      <c r="M210" s="17"/>
      <c r="N210" s="17"/>
      <c r="O210" s="17"/>
      <c r="P210" s="17"/>
      <c r="Q210" s="17"/>
      <c r="R210" s="17"/>
      <c r="S210" s="17"/>
      <c r="T210" s="17"/>
      <c r="U210" s="17"/>
      <c r="V210" s="17"/>
      <c r="W210" s="17"/>
      <c r="X210" s="17"/>
      <c r="Y210" s="17"/>
      <c r="Z210" s="17"/>
      <c r="AA210" s="17"/>
      <c r="AB210" s="17"/>
      <c r="AC210" s="17"/>
    </row>
    <row r="211" spans="1:29" ht="12.75" customHeight="1">
      <c r="A211" s="17"/>
      <c r="B211" s="17"/>
      <c r="C211" s="17"/>
      <c r="D211" s="17"/>
      <c r="E211" s="17"/>
      <c r="F211" s="17"/>
      <c r="G211" s="17"/>
      <c r="H211" s="17"/>
      <c r="I211" s="17"/>
      <c r="J211" s="183"/>
      <c r="K211" s="17"/>
      <c r="L211" s="17"/>
      <c r="M211" s="17"/>
      <c r="N211" s="17"/>
      <c r="O211" s="17"/>
      <c r="P211" s="17"/>
      <c r="Q211" s="17"/>
      <c r="R211" s="17"/>
      <c r="S211" s="17"/>
      <c r="T211" s="17"/>
      <c r="U211" s="17"/>
      <c r="V211" s="17"/>
      <c r="W211" s="17"/>
      <c r="X211" s="17"/>
      <c r="Y211" s="17"/>
      <c r="Z211" s="17"/>
      <c r="AA211" s="17"/>
      <c r="AB211" s="17"/>
      <c r="AC211" s="17"/>
    </row>
    <row r="212" spans="1:29" ht="12.75" customHeight="1">
      <c r="A212" s="17"/>
      <c r="B212" s="17"/>
      <c r="C212" s="17"/>
      <c r="D212" s="17"/>
      <c r="E212" s="17"/>
      <c r="F212" s="17"/>
      <c r="G212" s="17"/>
      <c r="H212" s="17"/>
      <c r="I212" s="17"/>
      <c r="J212" s="183"/>
      <c r="K212" s="17"/>
      <c r="L212" s="17"/>
      <c r="M212" s="17"/>
      <c r="N212" s="17"/>
      <c r="O212" s="17"/>
      <c r="P212" s="17"/>
      <c r="Q212" s="17"/>
      <c r="R212" s="17"/>
      <c r="S212" s="17"/>
      <c r="T212" s="17"/>
      <c r="U212" s="17"/>
      <c r="V212" s="17"/>
      <c r="W212" s="17"/>
      <c r="X212" s="17"/>
      <c r="Y212" s="17"/>
      <c r="Z212" s="17"/>
      <c r="AA212" s="17"/>
      <c r="AB212" s="17"/>
      <c r="AC212" s="17"/>
    </row>
    <row r="213" spans="1:29" ht="12.75" customHeight="1">
      <c r="A213" s="17"/>
      <c r="B213" s="17"/>
      <c r="C213" s="17"/>
      <c r="D213" s="17"/>
      <c r="E213" s="17"/>
      <c r="F213" s="17"/>
      <c r="G213" s="17"/>
      <c r="H213" s="17"/>
      <c r="I213" s="17"/>
      <c r="J213" s="183"/>
      <c r="K213" s="17"/>
      <c r="L213" s="17"/>
      <c r="M213" s="17"/>
      <c r="N213" s="17"/>
      <c r="O213" s="17"/>
      <c r="P213" s="17"/>
      <c r="Q213" s="17"/>
      <c r="R213" s="17"/>
      <c r="S213" s="17"/>
      <c r="T213" s="17"/>
      <c r="U213" s="17"/>
      <c r="V213" s="17"/>
      <c r="W213" s="17"/>
      <c r="X213" s="17"/>
      <c r="Y213" s="17"/>
      <c r="Z213" s="17"/>
      <c r="AA213" s="17"/>
      <c r="AB213" s="17"/>
      <c r="AC213" s="17"/>
    </row>
    <row r="214" spans="1:29" ht="12.75" customHeight="1">
      <c r="A214" s="17"/>
      <c r="B214" s="17"/>
      <c r="C214" s="17"/>
      <c r="D214" s="17"/>
      <c r="E214" s="17"/>
      <c r="F214" s="17"/>
      <c r="G214" s="17"/>
      <c r="H214" s="17"/>
      <c r="I214" s="17"/>
      <c r="J214" s="183"/>
      <c r="K214" s="17"/>
      <c r="L214" s="17"/>
      <c r="M214" s="17"/>
      <c r="N214" s="17"/>
      <c r="O214" s="17"/>
      <c r="P214" s="17"/>
      <c r="Q214" s="17"/>
      <c r="R214" s="17"/>
      <c r="S214" s="17"/>
      <c r="T214" s="17"/>
      <c r="U214" s="17"/>
      <c r="V214" s="17"/>
      <c r="W214" s="17"/>
      <c r="X214" s="17"/>
      <c r="Y214" s="17"/>
      <c r="Z214" s="17"/>
      <c r="AA214" s="17"/>
      <c r="AB214" s="17"/>
      <c r="AC214" s="17"/>
    </row>
    <row r="215" spans="1:29" ht="12.75" customHeight="1">
      <c r="A215" s="17"/>
      <c r="B215" s="17"/>
      <c r="C215" s="17"/>
      <c r="D215" s="17"/>
      <c r="E215" s="17"/>
      <c r="F215" s="17"/>
      <c r="G215" s="17"/>
      <c r="H215" s="17"/>
      <c r="I215" s="17"/>
      <c r="J215" s="183"/>
      <c r="K215" s="17"/>
      <c r="L215" s="17"/>
      <c r="M215" s="17"/>
      <c r="N215" s="17"/>
      <c r="O215" s="17"/>
      <c r="P215" s="17"/>
      <c r="Q215" s="17"/>
      <c r="R215" s="17"/>
      <c r="S215" s="17"/>
      <c r="T215" s="17"/>
      <c r="U215" s="17"/>
      <c r="V215" s="17"/>
      <c r="W215" s="17"/>
      <c r="X215" s="17"/>
      <c r="Y215" s="17"/>
      <c r="Z215" s="17"/>
      <c r="AA215" s="17"/>
      <c r="AB215" s="17"/>
      <c r="AC215" s="17"/>
    </row>
    <row r="216" spans="1:29" ht="12.75" customHeight="1">
      <c r="A216" s="17"/>
      <c r="B216" s="17"/>
      <c r="C216" s="17"/>
      <c r="D216" s="17"/>
      <c r="E216" s="17"/>
      <c r="F216" s="17"/>
      <c r="G216" s="17"/>
      <c r="H216" s="17"/>
      <c r="I216" s="17"/>
      <c r="J216" s="183"/>
      <c r="K216" s="17"/>
      <c r="L216" s="17"/>
      <c r="M216" s="17"/>
      <c r="N216" s="17"/>
      <c r="O216" s="17"/>
      <c r="P216" s="17"/>
      <c r="Q216" s="17"/>
      <c r="R216" s="17"/>
      <c r="S216" s="17"/>
      <c r="T216" s="17"/>
      <c r="U216" s="17"/>
      <c r="V216" s="17"/>
      <c r="W216" s="17"/>
      <c r="X216" s="17"/>
      <c r="Y216" s="17"/>
      <c r="Z216" s="17"/>
      <c r="AA216" s="17"/>
      <c r="AB216" s="17"/>
      <c r="AC216" s="17"/>
    </row>
    <row r="217" spans="1:29" ht="12.75" customHeight="1">
      <c r="A217" s="17"/>
      <c r="B217" s="17"/>
      <c r="C217" s="17"/>
      <c r="D217" s="17"/>
      <c r="E217" s="17"/>
      <c r="F217" s="17"/>
      <c r="G217" s="17"/>
      <c r="H217" s="17"/>
      <c r="I217" s="17"/>
      <c r="J217" s="183"/>
      <c r="K217" s="17"/>
      <c r="L217" s="17"/>
      <c r="M217" s="17"/>
      <c r="N217" s="17"/>
      <c r="O217" s="17"/>
      <c r="P217" s="17"/>
      <c r="Q217" s="17"/>
      <c r="R217" s="17"/>
      <c r="S217" s="17"/>
      <c r="T217" s="17"/>
      <c r="U217" s="17"/>
      <c r="V217" s="17"/>
      <c r="W217" s="17"/>
      <c r="X217" s="17"/>
      <c r="Y217" s="17"/>
      <c r="Z217" s="17"/>
      <c r="AA217" s="17"/>
      <c r="AB217" s="17"/>
      <c r="AC217" s="17"/>
    </row>
    <row r="218" spans="1:29" ht="12.75" customHeight="1">
      <c r="A218" s="17"/>
      <c r="B218" s="17"/>
      <c r="C218" s="17"/>
      <c r="D218" s="17"/>
      <c r="E218" s="17"/>
      <c r="F218" s="17"/>
      <c r="G218" s="17"/>
      <c r="H218" s="17"/>
      <c r="I218" s="17"/>
      <c r="J218" s="183"/>
      <c r="K218" s="17"/>
      <c r="L218" s="17"/>
      <c r="M218" s="17"/>
      <c r="N218" s="17"/>
      <c r="O218" s="17"/>
      <c r="P218" s="17"/>
      <c r="Q218" s="17"/>
      <c r="R218" s="17"/>
      <c r="S218" s="17"/>
      <c r="T218" s="17"/>
      <c r="U218" s="17"/>
      <c r="V218" s="17"/>
      <c r="W218" s="17"/>
      <c r="X218" s="17"/>
      <c r="Y218" s="17"/>
      <c r="Z218" s="17"/>
      <c r="AA218" s="17"/>
      <c r="AB218" s="17"/>
      <c r="AC218" s="17"/>
    </row>
    <row r="219" spans="1:29" ht="12.75" customHeight="1">
      <c r="A219" s="17"/>
      <c r="B219" s="17"/>
      <c r="C219" s="17"/>
      <c r="D219" s="17"/>
      <c r="E219" s="17"/>
      <c r="F219" s="17"/>
      <c r="G219" s="17"/>
      <c r="H219" s="17"/>
      <c r="I219" s="17"/>
      <c r="J219" s="183"/>
      <c r="K219" s="17"/>
      <c r="L219" s="17"/>
      <c r="M219" s="17"/>
      <c r="N219" s="17"/>
      <c r="O219" s="17"/>
      <c r="P219" s="17"/>
      <c r="Q219" s="17"/>
      <c r="R219" s="17"/>
      <c r="S219" s="17"/>
      <c r="T219" s="17"/>
      <c r="U219" s="17"/>
      <c r="V219" s="17"/>
      <c r="W219" s="17"/>
      <c r="X219" s="17"/>
      <c r="Y219" s="17"/>
      <c r="Z219" s="17"/>
      <c r="AA219" s="17"/>
      <c r="AB219" s="17"/>
      <c r="AC219" s="17"/>
    </row>
    <row r="220" spans="1:29" ht="12.75" customHeight="1">
      <c r="A220" s="17"/>
      <c r="B220" s="17"/>
      <c r="C220" s="17"/>
      <c r="D220" s="17"/>
      <c r="E220" s="17"/>
      <c r="F220" s="17"/>
      <c r="G220" s="17"/>
      <c r="H220" s="17"/>
      <c r="I220" s="17"/>
      <c r="J220" s="183"/>
      <c r="K220" s="17"/>
      <c r="L220" s="17"/>
      <c r="M220" s="17"/>
      <c r="N220" s="17"/>
      <c r="O220" s="17"/>
      <c r="P220" s="17"/>
      <c r="Q220" s="17"/>
      <c r="R220" s="17"/>
      <c r="S220" s="17"/>
      <c r="T220" s="17"/>
      <c r="U220" s="17"/>
      <c r="V220" s="17"/>
      <c r="W220" s="17"/>
      <c r="X220" s="17"/>
      <c r="Y220" s="17"/>
      <c r="Z220" s="17"/>
      <c r="AA220" s="17"/>
      <c r="AB220" s="17"/>
      <c r="AC220" s="17"/>
    </row>
    <row r="221" spans="1:29" ht="12.75" customHeight="1">
      <c r="A221" s="17"/>
      <c r="B221" s="17"/>
      <c r="C221" s="17"/>
      <c r="D221" s="17"/>
      <c r="E221" s="17"/>
      <c r="F221" s="17"/>
      <c r="G221" s="17"/>
      <c r="H221" s="17"/>
      <c r="I221" s="17"/>
      <c r="J221" s="183"/>
      <c r="K221" s="17"/>
      <c r="L221" s="17"/>
      <c r="M221" s="17"/>
      <c r="N221" s="17"/>
      <c r="O221" s="17"/>
      <c r="P221" s="17"/>
      <c r="Q221" s="17"/>
      <c r="R221" s="17"/>
      <c r="S221" s="17"/>
      <c r="T221" s="17"/>
      <c r="U221" s="17"/>
      <c r="V221" s="17"/>
      <c r="W221" s="17"/>
      <c r="X221" s="17"/>
      <c r="Y221" s="17"/>
      <c r="Z221" s="17"/>
      <c r="AA221" s="17"/>
      <c r="AB221" s="17"/>
      <c r="AC221" s="17"/>
    </row>
    <row r="222" spans="1:29" ht="12.75" customHeight="1">
      <c r="A222" s="17"/>
      <c r="B222" s="17"/>
      <c r="C222" s="17"/>
      <c r="D222" s="17"/>
      <c r="E222" s="17"/>
      <c r="F222" s="17"/>
      <c r="G222" s="17"/>
      <c r="H222" s="17"/>
      <c r="I222" s="17"/>
      <c r="J222" s="183"/>
      <c r="K222" s="17"/>
      <c r="L222" s="17"/>
      <c r="M222" s="17"/>
      <c r="N222" s="17"/>
      <c r="O222" s="17"/>
      <c r="P222" s="17"/>
      <c r="Q222" s="17"/>
      <c r="R222" s="17"/>
      <c r="S222" s="17"/>
      <c r="T222" s="17"/>
      <c r="U222" s="17"/>
      <c r="V222" s="17"/>
      <c r="W222" s="17"/>
      <c r="X222" s="17"/>
      <c r="Y222" s="17"/>
      <c r="Z222" s="17"/>
      <c r="AA222" s="17"/>
      <c r="AB222" s="17"/>
      <c r="AC222" s="17"/>
    </row>
    <row r="223" spans="1:29" ht="12.75" customHeight="1">
      <c r="A223" s="17"/>
      <c r="B223" s="17"/>
      <c r="C223" s="17"/>
      <c r="D223" s="17"/>
      <c r="E223" s="17"/>
      <c r="F223" s="17"/>
      <c r="G223" s="17"/>
      <c r="H223" s="17"/>
      <c r="I223" s="17"/>
      <c r="J223" s="183"/>
      <c r="K223" s="17"/>
      <c r="L223" s="17"/>
      <c r="M223" s="17"/>
      <c r="N223" s="17"/>
      <c r="O223" s="17"/>
      <c r="P223" s="17"/>
      <c r="Q223" s="17"/>
      <c r="R223" s="17"/>
      <c r="S223" s="17"/>
      <c r="T223" s="17"/>
      <c r="U223" s="17"/>
      <c r="V223" s="17"/>
      <c r="W223" s="17"/>
      <c r="X223" s="17"/>
      <c r="Y223" s="17"/>
      <c r="Z223" s="17"/>
      <c r="AA223" s="17"/>
      <c r="AB223" s="17"/>
      <c r="AC223" s="17"/>
    </row>
    <row r="224" spans="1:29" ht="12.75" customHeight="1">
      <c r="A224" s="17"/>
      <c r="B224" s="17"/>
      <c r="C224" s="17"/>
      <c r="D224" s="17"/>
      <c r="E224" s="17"/>
      <c r="F224" s="17"/>
      <c r="G224" s="17"/>
      <c r="H224" s="17"/>
      <c r="I224" s="17"/>
      <c r="J224" s="183"/>
      <c r="K224" s="17"/>
      <c r="L224" s="17"/>
      <c r="M224" s="17"/>
      <c r="N224" s="17"/>
      <c r="O224" s="17"/>
      <c r="P224" s="17"/>
      <c r="Q224" s="17"/>
      <c r="R224" s="17"/>
      <c r="S224" s="17"/>
      <c r="T224" s="17"/>
      <c r="U224" s="17"/>
      <c r="V224" s="17"/>
      <c r="W224" s="17"/>
      <c r="X224" s="17"/>
      <c r="Y224" s="17"/>
      <c r="Z224" s="17"/>
      <c r="AA224" s="17"/>
      <c r="AB224" s="17"/>
      <c r="AC224" s="17"/>
    </row>
    <row r="225" spans="1:29" ht="12.75" customHeight="1">
      <c r="A225" s="17"/>
      <c r="B225" s="17"/>
      <c r="C225" s="17"/>
      <c r="D225" s="17"/>
      <c r="E225" s="17"/>
      <c r="F225" s="17"/>
      <c r="G225" s="17"/>
      <c r="H225" s="17"/>
      <c r="I225" s="17"/>
      <c r="J225" s="183"/>
      <c r="K225" s="17"/>
      <c r="L225" s="17"/>
      <c r="M225" s="17"/>
      <c r="N225" s="17"/>
      <c r="O225" s="17"/>
      <c r="P225" s="17"/>
      <c r="Q225" s="17"/>
      <c r="R225" s="17"/>
      <c r="S225" s="17"/>
      <c r="T225" s="17"/>
      <c r="U225" s="17"/>
      <c r="V225" s="17"/>
      <c r="W225" s="17"/>
      <c r="X225" s="17"/>
      <c r="Y225" s="17"/>
      <c r="Z225" s="17"/>
      <c r="AA225" s="17"/>
      <c r="AB225" s="17"/>
      <c r="AC225" s="17"/>
    </row>
    <row r="226" spans="1:29" ht="12.75" customHeight="1">
      <c r="A226" s="17"/>
      <c r="B226" s="17"/>
      <c r="C226" s="17"/>
      <c r="D226" s="17"/>
      <c r="E226" s="17"/>
      <c r="F226" s="17"/>
      <c r="G226" s="17"/>
      <c r="H226" s="17"/>
      <c r="I226" s="17"/>
      <c r="J226" s="183"/>
      <c r="K226" s="17"/>
      <c r="L226" s="17"/>
      <c r="M226" s="17"/>
      <c r="N226" s="17"/>
      <c r="O226" s="17"/>
      <c r="P226" s="17"/>
      <c r="Q226" s="17"/>
      <c r="R226" s="17"/>
      <c r="S226" s="17"/>
      <c r="T226" s="17"/>
      <c r="U226" s="17"/>
      <c r="V226" s="17"/>
      <c r="W226" s="17"/>
      <c r="X226" s="17"/>
      <c r="Y226" s="17"/>
      <c r="Z226" s="17"/>
      <c r="AA226" s="17"/>
      <c r="AB226" s="17"/>
      <c r="AC226" s="17"/>
    </row>
    <row r="227" spans="1:29" ht="12.75" customHeight="1">
      <c r="A227" s="17"/>
      <c r="B227" s="17"/>
      <c r="C227" s="17"/>
      <c r="D227" s="17"/>
      <c r="E227" s="17"/>
      <c r="F227" s="17"/>
      <c r="G227" s="17"/>
      <c r="H227" s="17"/>
      <c r="I227" s="17"/>
      <c r="J227" s="183"/>
      <c r="K227" s="17"/>
      <c r="L227" s="17"/>
      <c r="M227" s="17"/>
      <c r="N227" s="17"/>
      <c r="O227" s="17"/>
      <c r="P227" s="17"/>
      <c r="Q227" s="17"/>
      <c r="R227" s="17"/>
      <c r="S227" s="17"/>
      <c r="T227" s="17"/>
      <c r="U227" s="17"/>
      <c r="V227" s="17"/>
      <c r="W227" s="17"/>
      <c r="X227" s="17"/>
      <c r="Y227" s="17"/>
      <c r="Z227" s="17"/>
      <c r="AA227" s="17"/>
      <c r="AB227" s="17"/>
      <c r="AC227" s="17"/>
    </row>
    <row r="228" spans="1:29" ht="12.75" customHeight="1">
      <c r="A228" s="17"/>
      <c r="B228" s="17"/>
      <c r="C228" s="17"/>
      <c r="D228" s="17"/>
      <c r="E228" s="17"/>
      <c r="F228" s="17"/>
      <c r="G228" s="17"/>
      <c r="H228" s="17"/>
      <c r="I228" s="17"/>
      <c r="J228" s="183"/>
      <c r="K228" s="17"/>
      <c r="L228" s="17"/>
      <c r="M228" s="17"/>
      <c r="N228" s="17"/>
      <c r="O228" s="17"/>
      <c r="P228" s="17"/>
      <c r="Q228" s="17"/>
      <c r="R228" s="17"/>
      <c r="S228" s="17"/>
      <c r="T228" s="17"/>
      <c r="U228" s="17"/>
      <c r="V228" s="17"/>
      <c r="W228" s="17"/>
      <c r="X228" s="17"/>
      <c r="Y228" s="17"/>
      <c r="Z228" s="17"/>
      <c r="AA228" s="17"/>
      <c r="AB228" s="17"/>
      <c r="AC228" s="17"/>
    </row>
    <row r="229" spans="1:29" ht="12.75" customHeight="1">
      <c r="A229" s="17"/>
      <c r="B229" s="17"/>
      <c r="C229" s="17"/>
      <c r="D229" s="17"/>
      <c r="E229" s="17"/>
      <c r="F229" s="17"/>
      <c r="G229" s="17"/>
      <c r="H229" s="17"/>
      <c r="I229" s="17"/>
      <c r="J229" s="183"/>
      <c r="K229" s="17"/>
      <c r="L229" s="17"/>
      <c r="M229" s="17"/>
      <c r="N229" s="17"/>
      <c r="O229" s="17"/>
      <c r="P229" s="17"/>
      <c r="Q229" s="17"/>
      <c r="R229" s="17"/>
      <c r="S229" s="17"/>
      <c r="T229" s="17"/>
      <c r="U229" s="17"/>
      <c r="V229" s="17"/>
      <c r="W229" s="17"/>
      <c r="X229" s="17"/>
      <c r="Y229" s="17"/>
      <c r="Z229" s="17"/>
      <c r="AA229" s="17"/>
      <c r="AB229" s="17"/>
      <c r="AC229" s="17"/>
    </row>
    <row r="230" spans="1:29" ht="12.75" customHeight="1">
      <c r="A230" s="17"/>
      <c r="B230" s="17"/>
      <c r="C230" s="17"/>
      <c r="D230" s="17"/>
      <c r="E230" s="17"/>
      <c r="F230" s="17"/>
      <c r="G230" s="17"/>
      <c r="H230" s="17"/>
      <c r="I230" s="17"/>
      <c r="J230" s="183"/>
      <c r="K230" s="17"/>
      <c r="L230" s="17"/>
      <c r="M230" s="17"/>
      <c r="N230" s="17"/>
      <c r="O230" s="17"/>
      <c r="P230" s="17"/>
      <c r="Q230" s="17"/>
      <c r="R230" s="17"/>
      <c r="S230" s="17"/>
      <c r="T230" s="17"/>
      <c r="U230" s="17"/>
      <c r="V230" s="17"/>
      <c r="W230" s="17"/>
      <c r="X230" s="17"/>
      <c r="Y230" s="17"/>
      <c r="Z230" s="17"/>
      <c r="AA230" s="17"/>
      <c r="AB230" s="17"/>
      <c r="AC230" s="17"/>
    </row>
    <row r="231" spans="1:29" ht="12.75" customHeight="1">
      <c r="A231" s="17"/>
      <c r="B231" s="17"/>
      <c r="C231" s="17"/>
      <c r="D231" s="17"/>
      <c r="E231" s="17"/>
      <c r="F231" s="17"/>
      <c r="G231" s="17"/>
      <c r="H231" s="17"/>
      <c r="I231" s="17"/>
      <c r="J231" s="183"/>
      <c r="K231" s="17"/>
      <c r="L231" s="17"/>
      <c r="M231" s="17"/>
      <c r="N231" s="17"/>
      <c r="O231" s="17"/>
      <c r="P231" s="17"/>
      <c r="Q231" s="17"/>
      <c r="R231" s="17"/>
      <c r="S231" s="17"/>
      <c r="T231" s="17"/>
      <c r="U231" s="17"/>
      <c r="V231" s="17"/>
      <c r="W231" s="17"/>
      <c r="X231" s="17"/>
      <c r="Y231" s="17"/>
      <c r="Z231" s="17"/>
      <c r="AA231" s="17"/>
      <c r="AB231" s="17"/>
      <c r="AC231" s="17"/>
    </row>
    <row r="232" spans="1:29" ht="15.75" customHeight="1"/>
    <row r="233" spans="1:29" ht="15.75" customHeight="1"/>
    <row r="234" spans="1:29" ht="15.75" customHeight="1"/>
    <row r="235" spans="1:29" ht="15.75" customHeight="1"/>
    <row r="236" spans="1:29" ht="15.75" customHeight="1"/>
    <row r="237" spans="1:29" ht="15.75" customHeight="1"/>
    <row r="238" spans="1:29" ht="15.75" customHeight="1"/>
    <row r="239" spans="1:29" ht="15.75" customHeight="1"/>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31:I31"/>
    <mergeCell ref="B3:C3"/>
    <mergeCell ref="D3:E3"/>
    <mergeCell ref="F3:G3"/>
    <mergeCell ref="H3:I3"/>
  </mergeCells>
  <phoneticPr fontId="57" type="noConversion"/>
  <pageMargins left="0.25" right="0.25" top="0.75" bottom="0.75" header="0" footer="0"/>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Title Page</vt:lpstr>
      <vt:lpstr>Introduction</vt:lpstr>
      <vt:lpstr>CFO vs Non-CFO</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15.DispositionUseBldg</vt:lpstr>
      <vt:lpstr>16.DispositionMethodBldg</vt:lpstr>
      <vt:lpstr>17.DispositionStruct</vt:lpstr>
      <vt:lpstr>18.DispositionLand</vt:lpstr>
      <vt:lpstr>19.Historic Designation</vt:lpstr>
      <vt:lpstr>20.HistoricbyState</vt:lpstr>
      <vt:lpstr>21.HistoricbyAgency</vt:lpstr>
      <vt:lpstr>22.Sustainability</vt:lpstr>
      <vt:lpstr>23.Status</vt:lpstr>
      <vt:lpstr>24.Repair Needs Buildings</vt:lpstr>
      <vt:lpstr>25.Repair Needs Structures</vt:lpstr>
      <vt:lpstr>26.Replacement Value Buildings</vt:lpstr>
      <vt:lpstr>27.Replacement Value Structures</vt:lpstr>
      <vt:lpstr>28.Key Stats Non CFO</vt:lpstr>
      <vt:lpstr>29.CostSF Non CFO</vt:lpstr>
      <vt:lpstr>30.Bldg Use Non CFO</vt:lpstr>
      <vt:lpstr>31.Key Stats All</vt:lpstr>
      <vt:lpstr>32. Condition Index vs age</vt:lpstr>
      <vt:lpstr>32A. Condition index Ratings </vt:lpstr>
      <vt:lpstr>33. Lease Expirations Buildings</vt:lpstr>
      <vt:lpstr>ESRI_MAPINFO_SHEET</vt:lpstr>
      <vt:lpstr>ColRangeStyle1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AaronEEisenbarth</dc:creator>
  <cp:lastModifiedBy>ElizabethSFahey</cp:lastModifiedBy>
  <cp:lastPrinted>2024-04-05T20:48:19Z</cp:lastPrinted>
  <dcterms:created xsi:type="dcterms:W3CDTF">2022-10-17T15:45:31Z</dcterms:created>
  <dcterms:modified xsi:type="dcterms:W3CDTF">2024-04-29T20:07:29Z</dcterms:modified>
</cp:coreProperties>
</file>